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STATS'!$A$18:$C$18</definedName>
    <definedName name="CommercialSalesMarket">'SALES STATS'!$A$40:$C$41</definedName>
    <definedName name="ConstructionLoansMarket">'LOAN ONLY STATS'!$A$32:$C$34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STATS'!$A$24:$C$26</definedName>
    <definedName name="HardMoneyLoansMarket">'LOAN ONLY STATS'!$A$40:$C$42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STATS'!$A$31:$C$38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STATS'!$A$47:$C$51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2" i="3"/>
  <c r="G11"/>
  <c r="G10"/>
  <c r="G9"/>
  <c r="G8"/>
  <c r="G7"/>
  <c r="G51" i="2"/>
  <c r="G50"/>
  <c r="G49"/>
  <c r="G48"/>
  <c r="G47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8" i="1"/>
  <c r="G37"/>
  <c r="G36"/>
  <c r="G35"/>
  <c r="G34"/>
  <c r="G33"/>
  <c r="G32"/>
  <c r="G31"/>
  <c r="G25"/>
  <c r="G24"/>
  <c r="G23"/>
  <c r="G22"/>
  <c r="G21"/>
  <c r="G20"/>
  <c r="G14"/>
  <c r="G13"/>
  <c r="G12"/>
  <c r="G11"/>
  <c r="G10"/>
  <c r="G9"/>
  <c r="G8"/>
  <c r="G7"/>
  <c r="C35" i="3"/>
  <c r="B35"/>
  <c r="C19"/>
  <c r="B19"/>
  <c r="C42" i="2"/>
  <c r="B42"/>
  <c r="B15" i="1"/>
  <c r="C15"/>
  <c r="B43" i="3"/>
  <c r="C43"/>
  <c r="B27"/>
  <c r="C27"/>
  <c r="B13"/>
  <c r="D7" s="1"/>
  <c r="C13"/>
  <c r="E7" s="1"/>
  <c r="B52" i="2"/>
  <c r="C52"/>
  <c r="B35"/>
  <c r="D29" s="1"/>
  <c r="C35"/>
  <c r="E29" s="1"/>
  <c r="A2"/>
  <c r="B23"/>
  <c r="D20" s="1"/>
  <c r="C23"/>
  <c r="D41" i="3" l="1"/>
  <c r="D42"/>
  <c r="E33"/>
  <c r="E26"/>
  <c r="E9"/>
  <c r="D9"/>
  <c r="E9" i="1"/>
  <c r="D9"/>
  <c r="E49" i="2"/>
  <c r="D49"/>
  <c r="E30"/>
  <c r="D30"/>
  <c r="E22"/>
  <c r="D22"/>
  <c r="E48"/>
  <c r="E51"/>
  <c r="E41"/>
  <c r="D40"/>
  <c r="D34"/>
  <c r="D8" i="3"/>
  <c r="D11"/>
  <c r="E10"/>
  <c r="E12"/>
  <c r="D10"/>
  <c r="D12"/>
  <c r="E8"/>
  <c r="E11"/>
  <c r="D26"/>
  <c r="E25"/>
  <c r="D25"/>
  <c r="E32"/>
  <c r="E34"/>
  <c r="D32"/>
  <c r="D34"/>
  <c r="D33"/>
  <c r="E42"/>
  <c r="E41"/>
  <c r="D48" i="2"/>
  <c r="D51"/>
  <c r="E50"/>
  <c r="D50"/>
  <c r="D41"/>
  <c r="E40"/>
  <c r="E34"/>
  <c r="E21"/>
  <c r="D21"/>
  <c r="E47"/>
  <c r="E28"/>
  <c r="E31"/>
  <c r="E33"/>
  <c r="E20"/>
  <c r="E19"/>
  <c r="D19"/>
  <c r="D32"/>
  <c r="E32"/>
  <c r="D33"/>
  <c r="D31"/>
  <c r="D28"/>
  <c r="D47"/>
  <c r="A2" i="3"/>
  <c r="E40"/>
  <c r="B14" i="2"/>
  <c r="C14"/>
  <c r="B26" i="1"/>
  <c r="C26"/>
  <c r="B39"/>
  <c r="C39"/>
  <c r="E34" l="1"/>
  <c r="D34"/>
  <c r="E24"/>
  <c r="D24"/>
  <c r="E9" i="2"/>
  <c r="D9"/>
  <c r="E42"/>
  <c r="D42"/>
  <c r="D35" i="1"/>
  <c r="E23"/>
  <c r="E25"/>
  <c r="D25"/>
  <c r="D23"/>
  <c r="E37"/>
  <c r="E35"/>
  <c r="E33"/>
  <c r="E36"/>
  <c r="D40" i="3"/>
  <c r="E35"/>
  <c r="D35"/>
  <c r="E24"/>
  <c r="D24"/>
  <c r="D52" i="2"/>
  <c r="E52"/>
  <c r="E35"/>
  <c r="D35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39" l="1"/>
  <c r="D39"/>
  <c r="E43" i="3"/>
  <c r="E27"/>
  <c r="D27"/>
  <c r="D43"/>
  <c r="E13"/>
  <c r="D13"/>
  <c r="E23" i="2"/>
  <c r="D23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<sst xmlns="http://schemas.openxmlformats.org/spreadsheetml/2006/main" count="2401" uniqueCount="229">
  <si>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</si>
  <si>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</si>
  <si>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</si>
  <si>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</si>
  <si>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</si>
  <si>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</si>
  <si>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</si>
  <si>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</si>
  <si>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</si>
  <si>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</si>
  <si>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</si>
  <si>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</si>
  <si>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</si>
  <si>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</si>
  <si>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</si>
  <si>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</si>
  <si>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</si>
  <si>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</si>
  <si>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</si>
  <si>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</si>
  <si>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</si>
  <si>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</si>
  <si>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</si>
  <si>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</si>
  <si>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</si>
  <si>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</si>
  <si>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</si>
  <si>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</si>
  <si>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</si>
  <si>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</si>
  <si>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</si>
  <si>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</si>
  <si>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</si>
  <si>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</si>
  <si>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</si>
  <si>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</si>
  <si>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</si>
  <si>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</si>
  <si>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</si>
  <si>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</si>
  <si>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</si>
  <si>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</si>
  <si>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</si>
  <si>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</si>
  <si>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</si>
  <si>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</si>
  <si>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</si>
  <si>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</si>
  <si>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</si>
  <si>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</si>
  <si>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</si>
  <si>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</si>
  <si>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</si>
  <si>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</si>
  <si>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</si>
  <si>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</si>
  <si>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</si>
  <si>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</si>
  <si>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ZEPHYR</t>
  </si>
  <si>
    <t>JML</t>
  </si>
  <si>
    <t>AMG</t>
  </si>
  <si>
    <t>KDJ</t>
  </si>
  <si>
    <t>Signature Title</t>
  </si>
  <si>
    <t>Lyon</t>
  </si>
  <si>
    <t>OVERALL TITLE COMPANY MARKET STATISTICS Douglas County, NV)</t>
  </si>
  <si>
    <t>SALES MARKET Douglas County, NV)</t>
  </si>
  <si>
    <t>LOAN ONLY MARKETS Douglas County, NV)</t>
  </si>
  <si>
    <t>Archer Title and Escrow</t>
  </si>
  <si>
    <t>SINGLE FAM RES.</t>
  </si>
  <si>
    <t>NH</t>
  </si>
  <si>
    <t>NO</t>
  </si>
  <si>
    <t>Calatlantic Title West</t>
  </si>
  <si>
    <t>LH</t>
  </si>
  <si>
    <t>YES</t>
  </si>
  <si>
    <t>ET</t>
  </si>
  <si>
    <t>VACANT LAND</t>
  </si>
  <si>
    <t>TM</t>
  </si>
  <si>
    <t>CONDO/TWNHSE</t>
  </si>
  <si>
    <t>COMMERCIAL</t>
  </si>
  <si>
    <t>LAKESIDE</t>
  </si>
  <si>
    <t>5</t>
  </si>
  <si>
    <t>1219-03-002-107</t>
  </si>
  <si>
    <t>17</t>
  </si>
  <si>
    <t>CARSON CITY</t>
  </si>
  <si>
    <t>23</t>
  </si>
  <si>
    <t>20</t>
  </si>
  <si>
    <t>NF</t>
  </si>
  <si>
    <t>Stewart Title</t>
  </si>
  <si>
    <t>GARDNERVILLE</t>
  </si>
  <si>
    <t>WLD</t>
  </si>
  <si>
    <t>SLA</t>
  </si>
  <si>
    <t>UNK</t>
  </si>
  <si>
    <t>2-4 PLEX</t>
  </si>
  <si>
    <t>MOBILE HOME</t>
  </si>
  <si>
    <t>YERINGTON</t>
  </si>
  <si>
    <t>CRB</t>
  </si>
  <si>
    <t>JMS</t>
  </si>
  <si>
    <t>PLUMB</t>
  </si>
  <si>
    <t>RC</t>
  </si>
  <si>
    <t>HB</t>
  </si>
  <si>
    <t>RLT</t>
  </si>
  <si>
    <t>INCLINE</t>
  </si>
  <si>
    <t>SLP</t>
  </si>
  <si>
    <t>DKD</t>
  </si>
  <si>
    <t>JH</t>
  </si>
  <si>
    <t>1219-03-001-019</t>
  </si>
  <si>
    <t>CONVENTIONAL</t>
  </si>
  <si>
    <t>GUILD MORTGAGE COMPANY LLC</t>
  </si>
  <si>
    <t>1320-36-002-037</t>
  </si>
  <si>
    <t>PROSPERITY HOME MORTGAGE LLC</t>
  </si>
  <si>
    <t>1418-03-401-012</t>
  </si>
  <si>
    <t>SILICON VALLEY BANK</t>
  </si>
  <si>
    <t>1420-28-510-034</t>
  </si>
  <si>
    <t>GREATER NEVADA MORTGAGE</t>
  </si>
  <si>
    <t>1220-03-111-047</t>
  </si>
  <si>
    <t>FHA</t>
  </si>
  <si>
    <t>AMERICAN PACIFIC MORTGAGE CORPORATION</t>
  </si>
  <si>
    <t>1420-34-810-003</t>
  </si>
  <si>
    <t>1220-22-110-015</t>
  </si>
  <si>
    <t>GULD MORTGAGE COMPANY LLC</t>
  </si>
  <si>
    <t>1219-03-001-057</t>
  </si>
  <si>
    <t>1319-16-001-012</t>
  </si>
  <si>
    <t>HARD MONEY</t>
  </si>
  <si>
    <t>HARDESTY, ROBERT DUNCAN TRUSTEE; HARDESTY, ROBERT TRUST AGREEMENT 10/15/13</t>
  </si>
  <si>
    <t>1420-28-312-004</t>
  </si>
  <si>
    <t>1320-29-410-024</t>
  </si>
  <si>
    <t>PRIMELENDING</t>
  </si>
  <si>
    <t>1022-09-001-077</t>
  </si>
  <si>
    <t>1319-30-622-009</t>
  </si>
  <si>
    <t>GUARANTEED RATE INC</t>
  </si>
  <si>
    <t>1220-12-310-063</t>
  </si>
  <si>
    <t>1420-07-617-047</t>
  </si>
  <si>
    <t>1220-04-510-028</t>
  </si>
  <si>
    <t>MOVEMENT MORTGAGE LLC</t>
  </si>
  <si>
    <t>1320-11-001-030</t>
  </si>
  <si>
    <t>NEW AMERICAN FUNDING</t>
  </si>
  <si>
    <t>1220-04-112-022</t>
  </si>
  <si>
    <t>UNITED FEDERAL CREDIT UNION</t>
  </si>
  <si>
    <t>1318-03-212-044</t>
  </si>
  <si>
    <t>CITY NATIONAL BANK</t>
  </si>
  <si>
    <t>1420-07-210-015</t>
  </si>
  <si>
    <t>CONSTRUCTION</t>
  </si>
  <si>
    <t>1420-33-511-013</t>
  </si>
  <si>
    <t>VA</t>
  </si>
  <si>
    <t>ISERVE RESIDENTIAL LENDING LLC</t>
  </si>
  <si>
    <t>1419-03-002-089</t>
  </si>
  <si>
    <t>UMPQUA BANK</t>
  </si>
  <si>
    <t>1318-15-511-004</t>
  </si>
  <si>
    <t>LENDUS LLC</t>
  </si>
  <si>
    <t>CREDIT LINE</t>
  </si>
  <si>
    <t>GEORGIAS OWN CREDIT UNION</t>
  </si>
  <si>
    <t>1219-14-002-026</t>
  </si>
  <si>
    <t>MORGAN STANLEY PRIVATE BANK</t>
  </si>
  <si>
    <t>1318-23-710-076</t>
  </si>
  <si>
    <t>ROUNDPOINT MORTGAGE SERVICING CORPORATION</t>
  </si>
  <si>
    <t>1419-03-002-077</t>
  </si>
  <si>
    <t>WELLS FARGO BANK NA</t>
  </si>
  <si>
    <t>1419-09-001-001</t>
  </si>
  <si>
    <t>NOVASEL, ROBERT I TRUSTEE; SCHWARTE, RICHARD W TRUSTEE; NOVASEL &amp; SCHWARTE INVESTMENTS INC PROFIT SHARING PLAN; PLISSKIN, LARRY; PLISSKIN, LINDA; FELDMAN FAMILY TRUST 10/27/08; DAUM ENTERPRISES INC PROFIT SHARING PLAN; VICTOR, MARK A INC PROFIT SHARING PL</t>
  </si>
  <si>
    <t>1419-11-002-065</t>
  </si>
  <si>
    <t>SACCANI, ANTONIO D; KAUFFMAN, MICHELLE MARIA</t>
  </si>
  <si>
    <t>1419-04-002-003</t>
  </si>
  <si>
    <t>1419-09-001-014</t>
  </si>
  <si>
    <t>MIDFIRST BANK</t>
  </si>
  <si>
    <t>1320-32-115-001</t>
  </si>
  <si>
    <t>1219-15-002-023</t>
  </si>
  <si>
    <t>UBS BANK USA</t>
  </si>
  <si>
    <t>1420-28-402-008</t>
  </si>
  <si>
    <t>1420-07-617-035</t>
  </si>
  <si>
    <t>SIERRA PACIFIC MORTGAGE COMPANY INC</t>
  </si>
  <si>
    <t>1220-24-810-018</t>
  </si>
  <si>
    <t>1420-27-801-026</t>
  </si>
  <si>
    <t>GREATER NEVADA CREDIT UNION</t>
  </si>
  <si>
    <t>1419-01-801-028</t>
  </si>
  <si>
    <t>HOMETOWN LENDERS INC</t>
  </si>
  <si>
    <t>1220-16-116-015</t>
  </si>
  <si>
    <t>PLAZA HOME MORTGAGE INC</t>
  </si>
  <si>
    <t>1419-01-801-017</t>
  </si>
  <si>
    <t>1220-15-210-033</t>
  </si>
  <si>
    <t>1420-34-310-002</t>
  </si>
  <si>
    <t>HERITAGE BANK OF NEVADA</t>
  </si>
  <si>
    <t>1321-32-001-022</t>
  </si>
  <si>
    <t>US BANK NA</t>
  </si>
  <si>
    <t>1220-16-510-049</t>
  </si>
  <si>
    <t>1220-03-111-044</t>
  </si>
  <si>
    <t>1320-33-813-030</t>
  </si>
  <si>
    <t>1220-12-610-011</t>
  </si>
  <si>
    <t>FLAGSTAR BANK</t>
  </si>
  <si>
    <t>1420-06-301-031</t>
  </si>
  <si>
    <t>PARAMOUNT RESIDENTIAL MORTGAGE GROUP INC</t>
  </si>
  <si>
    <t>1320-29-118-019</t>
  </si>
  <si>
    <t>FAIRWAY INDEPENDENT MORTGAGE CORPORATION</t>
  </si>
  <si>
    <t>1022-09-002-041</t>
  </si>
  <si>
    <t>1022-13-002-009</t>
  </si>
  <si>
    <t>MASON MCDUFFIE MORTGAGE CORPORATION</t>
  </si>
  <si>
    <t>1220-22-210-163</t>
  </si>
  <si>
    <t>1320-33-810-022</t>
  </si>
  <si>
    <t>FINANCE OF AMERICA MORTGAGE LLC</t>
  </si>
  <si>
    <t>1420-07-114-011</t>
  </si>
  <si>
    <t>1022-11-002-036</t>
  </si>
  <si>
    <t>1220-21-710-235</t>
  </si>
  <si>
    <t>1219-10-001-018</t>
  </si>
  <si>
    <t>1220-21-810-250</t>
  </si>
  <si>
    <t>1220-04-201-005</t>
  </si>
  <si>
    <t>WILSON, VICTOR L TRUSTEE; WILSON, BETTY JEAN TRUSTEE; WILSON, VICTOR L TRUST 2/5/01; WILSON, BETTY JEAN TRUST 2/5/01</t>
  </si>
  <si>
    <t>1419-03-002-055</t>
  </si>
  <si>
    <t>PECORILLA, ANGELO TRUSTEE; PECORILLA, ANGELO TRUST 12/1/01</t>
  </si>
  <si>
    <t>1220-16-610-026</t>
  </si>
  <si>
    <t>1420-07-818-015</t>
  </si>
  <si>
    <t>1420-18-214-058</t>
  </si>
  <si>
    <t>1319-19-410-007</t>
  </si>
  <si>
    <t>DIVERSIFIED HOLDINGS; PLUTUS</t>
  </si>
  <si>
    <t>1420-08-411-013</t>
  </si>
  <si>
    <t>1320-29-119-030</t>
  </si>
  <si>
    <t>1220-15-210-041</t>
  </si>
  <si>
    <t>1420-07-717-025</t>
  </si>
  <si>
    <t>ATE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</si>
  <si>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</si>
  <si>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</si>
  <si>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</si>
  <si>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</si>
  <si>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</si>
  <si>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</si>
  <si>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</si>
  <si>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</si>
  <si>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</si>
  <si>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</si>
  <si>
    <t>NO COMMERCIAL LOANS THIS MONTH</t>
  </si>
  <si>
    <t>Reporting Period: MARCH, 2022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</si>
</sst>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45</c:v>
                </c:pt>
                <c:pt idx="1">
                  <c:v>28</c:v>
                </c:pt>
                <c:pt idx="2">
                  <c:v>26</c:v>
                </c:pt>
                <c:pt idx="3">
                  <c:v>21</c:v>
                </c:pt>
                <c:pt idx="4">
                  <c:v>18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3476736"/>
        <c:axId val="113478272"/>
        <c:axId val="0"/>
      </c:bar3DChart>
      <c:catAx>
        <c:axId val="113476736"/>
        <c:scaling>
          <c:orientation val="minMax"/>
        </c:scaling>
        <c:axPos val="b"/>
        <c:numFmt formatCode="General" sourceLinked="1"/>
        <c:majorTickMark val="none"/>
        <c:tickLblPos val="nextTo"/>
        <c:crossAx val="113478272"/>
        <c:crosses val="autoZero"/>
        <c:auto val="1"/>
        <c:lblAlgn val="ctr"/>
        <c:lblOffset val="100"/>
      </c:catAx>
      <c:valAx>
        <c:axId val="113478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3476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20</c:v>
                </c:pt>
                <c:pt idx="1">
                  <c:v>16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hape val="box"/>
        <c:axId val="115487488"/>
        <c:axId val="115489024"/>
        <c:axId val="0"/>
      </c:bar3DChart>
      <c:catAx>
        <c:axId val="115487488"/>
        <c:scaling>
          <c:orientation val="minMax"/>
        </c:scaling>
        <c:axPos val="b"/>
        <c:numFmt formatCode="General" sourceLinked="1"/>
        <c:majorTickMark val="none"/>
        <c:tickLblPos val="nextTo"/>
        <c:crossAx val="115489024"/>
        <c:crosses val="autoZero"/>
        <c:auto val="1"/>
        <c:lblAlgn val="ctr"/>
        <c:lblOffset val="100"/>
      </c:catAx>
      <c:valAx>
        <c:axId val="115489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487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65</c:v>
                </c:pt>
                <c:pt idx="1">
                  <c:v>44</c:v>
                </c:pt>
                <c:pt idx="2">
                  <c:v>41</c:v>
                </c:pt>
                <c:pt idx="3">
                  <c:v>31</c:v>
                </c:pt>
                <c:pt idx="4">
                  <c:v>24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5519488"/>
        <c:axId val="115521024"/>
        <c:axId val="0"/>
      </c:bar3DChart>
      <c:catAx>
        <c:axId val="115519488"/>
        <c:scaling>
          <c:orientation val="minMax"/>
        </c:scaling>
        <c:axPos val="b"/>
        <c:numFmt formatCode="General" sourceLinked="1"/>
        <c:majorTickMark val="none"/>
        <c:tickLblPos val="nextTo"/>
        <c:crossAx val="115521024"/>
        <c:crosses val="autoZero"/>
        <c:auto val="1"/>
        <c:lblAlgn val="ctr"/>
        <c:lblOffset val="100"/>
      </c:catAx>
      <c:valAx>
        <c:axId val="115521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519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28266028</c:v>
                </c:pt>
                <c:pt idx="1">
                  <c:v>23412849</c:v>
                </c:pt>
                <c:pt idx="2">
                  <c:v>15236200</c:v>
                </c:pt>
                <c:pt idx="3">
                  <c:v>22442500</c:v>
                </c:pt>
                <c:pt idx="4">
                  <c:v>52977592</c:v>
                </c:pt>
                <c:pt idx="5">
                  <c:v>1168640</c:v>
                </c:pt>
                <c:pt idx="6">
                  <c:v>839000</c:v>
                </c:pt>
                <c:pt idx="7">
                  <c:v>460000</c:v>
                </c:pt>
              </c:numCache>
            </c:numRef>
          </c:val>
        </c:ser>
        <c:shape val="box"/>
        <c:axId val="113589248"/>
        <c:axId val="113591040"/>
        <c:axId val="0"/>
      </c:bar3DChart>
      <c:catAx>
        <c:axId val="113589248"/>
        <c:scaling>
          <c:orientation val="minMax"/>
        </c:scaling>
        <c:axPos val="b"/>
        <c:numFmt formatCode="General" sourceLinked="1"/>
        <c:majorTickMark val="none"/>
        <c:tickLblPos val="nextTo"/>
        <c:crossAx val="113591040"/>
        <c:crosses val="autoZero"/>
        <c:auto val="1"/>
        <c:lblAlgn val="ctr"/>
        <c:lblOffset val="100"/>
      </c:catAx>
      <c:valAx>
        <c:axId val="113591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58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9295712</c:v>
                </c:pt>
                <c:pt idx="1">
                  <c:v>4244550</c:v>
                </c:pt>
                <c:pt idx="2">
                  <c:v>15037618</c:v>
                </c:pt>
                <c:pt idx="3">
                  <c:v>6305557</c:v>
                </c:pt>
                <c:pt idx="4">
                  <c:v>12808750</c:v>
                </c:pt>
                <c:pt idx="5">
                  <c:v>265000</c:v>
                </c:pt>
              </c:numCache>
            </c:numRef>
          </c:val>
        </c:ser>
        <c:shape val="box"/>
        <c:axId val="115607808"/>
        <c:axId val="115609600"/>
        <c:axId val="0"/>
      </c:bar3DChart>
      <c:catAx>
        <c:axId val="115607808"/>
        <c:scaling>
          <c:orientation val="minMax"/>
        </c:scaling>
        <c:axPos val="b"/>
        <c:numFmt formatCode="General" sourceLinked="1"/>
        <c:majorTickMark val="none"/>
        <c:tickLblPos val="nextTo"/>
        <c:crossAx val="115609600"/>
        <c:crosses val="autoZero"/>
        <c:auto val="1"/>
        <c:lblAlgn val="ctr"/>
        <c:lblOffset val="100"/>
      </c:catAx>
      <c:valAx>
        <c:axId val="115609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607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37561740</c:v>
                </c:pt>
                <c:pt idx="1">
                  <c:v>27657399</c:v>
                </c:pt>
                <c:pt idx="2">
                  <c:v>30273818</c:v>
                </c:pt>
                <c:pt idx="3">
                  <c:v>28748057</c:v>
                </c:pt>
                <c:pt idx="4">
                  <c:v>65786342</c:v>
                </c:pt>
                <c:pt idx="5">
                  <c:v>1104000</c:v>
                </c:pt>
                <c:pt idx="6">
                  <c:v>1168640</c:v>
                </c:pt>
                <c:pt idx="7">
                  <c:v>460000</c:v>
                </c:pt>
              </c:numCache>
            </c:numRef>
          </c:val>
        </c:ser>
        <c:shape val="box"/>
        <c:axId val="115623424"/>
        <c:axId val="115624960"/>
        <c:axId val="0"/>
      </c:bar3DChart>
      <c:catAx>
        <c:axId val="115623424"/>
        <c:scaling>
          <c:orientation val="minMax"/>
        </c:scaling>
        <c:axPos val="b"/>
        <c:numFmt formatCode="General" sourceLinked="1"/>
        <c:majorTickMark val="none"/>
        <c:tickLblPos val="nextTo"/>
        <c:crossAx val="115624960"/>
        <c:crosses val="autoZero"/>
        <c:auto val="1"/>
        <c:lblAlgn val="ctr"/>
        <c:lblOffset val="100"/>
      </c:catAx>
      <c:valAx>
        <c:axId val="115624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62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53.551525925926" createdVersion="3" refreshedVersion="3" minRefreshableVersion="3" recordCount="143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MINDEN"/>
        <s v="KIETZKE"/>
        <s v="RIDGEVIEW"/>
        <s v="CARSON CITY"/>
        <s v="ZEPHYR"/>
        <s v="LAKESIDEMOANA"/>
        <s v="LAKESIDE"/>
        <s v="GARDNERVILLE"/>
        <s v="PLUMB"/>
        <s v="YERINGTON"/>
        <s v="INCLINE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SPARKS" u="1"/>
        <s v="LAS VEGAS" u="1"/>
        <s v="PROFESSIONAL" u="1"/>
        <s v="HENDERSON" u="1"/>
        <s v="SOUTH KIETZKE" u="1"/>
        <s v="SO. VIRGINIA ST" u="1"/>
        <s v="LAKESIDEMCCARRAN" u="1"/>
      </sharedItems>
    </cacheField>
    <cacheField name="EO" numFmtId="0">
      <sharedItems count="80">
        <s v="NH"/>
        <s v="LH"/>
        <s v="ET"/>
        <s v="TM"/>
        <s v="MK"/>
        <s v="20"/>
        <s v="23"/>
        <s v="17"/>
        <s v="12"/>
        <s v="5"/>
        <s v="9"/>
        <s v="JML"/>
        <s v="NF"/>
        <s v="SLA"/>
        <s v="WLD"/>
        <s v="KDJ"/>
        <s v="AMG"/>
        <s v="SAB"/>
        <s v="HB"/>
        <s v="CRB"/>
        <s v="UNK"/>
        <s v="JMS"/>
        <s v="RC"/>
        <s v="RLT"/>
        <s v="SLP"/>
        <s v="DKD"/>
        <s v="JH"/>
        <s v="CRF" u="1"/>
        <s v="18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ASK" u="1"/>
        <s v="MLM" u="1"/>
        <s v="DNO" u="1"/>
        <s v="LTE" u="1"/>
        <s v="LTF" u="1"/>
        <s v="2" u="1"/>
        <s v="24" u="1"/>
        <s v="MLR" u="1"/>
        <s v="KS" u="1"/>
        <s v="JN" u="1"/>
        <s v="SL" u="1"/>
        <s v="KOT" u="1"/>
        <s v="ERF" u="1"/>
        <s v="15" u="1"/>
        <s v="NCS" u="1"/>
        <s v="ARJ" u="1"/>
        <s v="MDD" u="1"/>
        <s v="DMR" u="1"/>
        <s v="CY" u="1"/>
        <s v="LC" u="1"/>
        <s v="DC" u="1"/>
        <s v="BM" u="1"/>
        <s v="FF" u="1"/>
        <s v="1" u="1"/>
        <s v="14" u="1"/>
        <s v="DEB" u="1"/>
        <s v="TB" u="1"/>
        <s v="CD" u="1"/>
        <s v="TO" u="1"/>
        <s v="MIF" u="1"/>
        <s v="21" u="1"/>
        <s v="VD" u="1"/>
        <s v="19" u="1"/>
        <s v="DJA" u="1"/>
      </sharedItems>
    </cacheField>
    <cacheField name="PROPTYPE" numFmtId="0">
      <sharedItems count="8">
        <s v="SINGLE FAM RES."/>
        <s v="CONDO/TWNHSE"/>
        <s v="COMMERCIAL"/>
        <s v="VACANT LAND"/>
        <s v="2-4 PLEX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981893" maxValue="983220"/>
    </cacheField>
    <cacheField name="AMOUNT" numFmtId="165">
      <sharedItems containsSemiMixedTypes="0" containsString="0" containsNumber="1" containsInteger="1" minValue="44000" maxValue="16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3-01T00:00:00" maxDate="2022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53.551607754627" createdVersion="3" refreshedVersion="3" minRefreshableVersion="3" recordCount="68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ARD MONEY"/>
        <s v="FHA"/>
        <s v="CREDIT LINE"/>
        <s v="VA"/>
        <s v="CONSTRUCTION"/>
        <m u="1"/>
        <s v="SB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81904" maxValue="983224"/>
    </cacheField>
    <cacheField name="AMOUNT" numFmtId="165">
      <sharedItems containsSemiMixedTypes="0" containsString="0" containsNumber="1" containsInteger="1" minValue="75000" maxValue="9000000"/>
    </cacheField>
    <cacheField name="RECDATE" numFmtId="14">
      <sharedItems containsSemiMixedTypes="0" containsNonDate="0" containsDate="1" containsString="0" minDate="2022-03-01T00:00:00" maxDate="2022-04-01T00:00:00"/>
    </cacheField>
    <cacheField name="LENDER" numFmtId="0">
      <sharedItems containsBlank="1" count="118">
        <s v="GUILD MORTGAGE COMPANY LLC"/>
        <s v="GREATER NEVADA MORTGAGE"/>
        <s v="PRIMELENDING"/>
        <s v="GUARANTEED RATE INC"/>
        <s v="HARDESTY, ROBERT DUNCAN TRUSTEE; HARDESTY, ROBERT TRUST AGREEMENT 10/15/13"/>
        <s v="GULD MORTGAGE COMPANY LLC"/>
        <s v="AMERICAN PACIFIC MORTGAGE CORPORATION"/>
        <s v="SILICON VALLEY BANK"/>
        <s v="PROSPERITY HOME MORTGAGE LLC"/>
        <s v="NEW AMERICAN FUNDING"/>
        <s v="UMPQUA BANK"/>
        <s v="MORGAN STANLEY PRIVATE BANK"/>
        <s v="GEORGIAS OWN CREDIT UNION"/>
        <s v="LENDUS LLC"/>
        <s v="ISERVE RESIDENTIAL LENDING LLC"/>
        <s v="UNITED FEDERAL CREDIT UNION"/>
        <s v="MOVEMENT MORTGAGE LLC"/>
        <s v="CITY NATIONAL BANK"/>
        <s v="ROUNDPOINT MORTGAGE SERVICING CORPORATION"/>
        <s v="WELLS FARGO BANK NA"/>
        <s v="NOVASEL, ROBERT I TRUSTEE; SCHWARTE, RICHARD W TRUSTEE; NOVASEL &amp; SCHWARTE INVESTMENTS INC PROFIT SHARING PLAN; PLISSKIN, LARRY; PLISSKIN, LINDA; FELDMAN FAMILY TRUST 10/27/08; DAUM ENTERPRISES INC PROFIT SHARING PLAN; VICTOR, MARK A INC PROFIT SHARING PL"/>
        <s v="SACCANI, ANTONIO D; KAUFFMAN, MICHELLE MARIA"/>
        <s v="MIDFIRST BANK"/>
        <s v="SIERRA PACIFIC MORTGAGE COMPANY INC"/>
        <s v="UBS BANK USA"/>
        <s v="FAIRWAY INDEPENDENT MORTGAGE CORPORATION"/>
        <s v="FLAGSTAR BANK"/>
        <s v="MASON MCDUFFIE MORTGAGE CORPORATION"/>
        <s v="US BANK NA"/>
        <s v="GREATER NEVADA CREDIT UNION"/>
        <s v="HERITAGE BANK OF NEVADA"/>
        <s v="PLAZA HOME MORTGAGE INC"/>
        <s v="HOMETOWN LENDERS INC"/>
        <s v="PARAMOUNT RESIDENTIAL MORTGAGE GROUP INC"/>
        <s v="DIVERSIFIED HOLDINGS; PLUTUS"/>
        <s v="PECORILLA, ANGELO TRUSTEE; PECORILLA, ANGELO TRUST 12/1/01"/>
        <s v="WILSON, VICTOR L TRUSTEE; WILSON, BETTY JEAN TRUSTEE; WILSON, VICTOR L TRUST 2/5/01; WILSON, BETTY JEAN TRUST 2/5/01"/>
        <s v="FINANCE OF AMERICA MORTGAGE LLC"/>
        <m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s v="ATE"/>
    <x v="0"/>
    <x v="0"/>
    <x v="0"/>
    <n v="983220"/>
    <n v="460000"/>
    <x v="0"/>
    <s v="YES"/>
    <d v="2022-03-31T00:00:00"/>
  </r>
  <r>
    <x v="1"/>
    <s v="CAL"/>
    <x v="0"/>
    <x v="1"/>
    <x v="0"/>
    <n v="983170"/>
    <n v="607842"/>
    <x v="1"/>
    <s v="YES"/>
    <d v="2022-03-30T00:00:00"/>
  </r>
  <r>
    <x v="1"/>
    <s v="CAL"/>
    <x v="0"/>
    <x v="1"/>
    <x v="0"/>
    <n v="982693"/>
    <n v="560798"/>
    <x v="1"/>
    <s v="YES"/>
    <d v="2022-03-18T00:00:00"/>
  </r>
  <r>
    <x v="2"/>
    <s v="FA"/>
    <x v="1"/>
    <x v="2"/>
    <x v="0"/>
    <n v="981913"/>
    <n v="500000"/>
    <x v="0"/>
    <s v="YES"/>
    <d v="2022-03-01T00:00:00"/>
  </r>
  <r>
    <x v="2"/>
    <s v="FA"/>
    <x v="1"/>
    <x v="2"/>
    <x v="0"/>
    <n v="982675"/>
    <n v="410000"/>
    <x v="0"/>
    <s v="YES"/>
    <d v="2022-03-18T00:00:00"/>
  </r>
  <r>
    <x v="2"/>
    <s v="FA"/>
    <x v="1"/>
    <x v="2"/>
    <x v="0"/>
    <n v="982679"/>
    <n v="550000"/>
    <x v="0"/>
    <s v="YES"/>
    <d v="2022-03-18T00:00:00"/>
  </r>
  <r>
    <x v="2"/>
    <s v="FA"/>
    <x v="1"/>
    <x v="2"/>
    <x v="0"/>
    <n v="982700"/>
    <n v="475000"/>
    <x v="0"/>
    <s v="YES"/>
    <d v="2022-03-18T00:00:00"/>
  </r>
  <r>
    <x v="2"/>
    <s v="FA"/>
    <x v="1"/>
    <x v="2"/>
    <x v="0"/>
    <n v="983141"/>
    <n v="703000"/>
    <x v="0"/>
    <s v="YES"/>
    <d v="2022-03-30T00:00:00"/>
  </r>
  <r>
    <x v="2"/>
    <s v="FA"/>
    <x v="1"/>
    <x v="2"/>
    <x v="0"/>
    <n v="983023"/>
    <n v="620000"/>
    <x v="0"/>
    <s v="YES"/>
    <d v="2022-03-28T00:00:00"/>
  </r>
  <r>
    <x v="2"/>
    <s v="FA"/>
    <x v="1"/>
    <x v="2"/>
    <x v="1"/>
    <n v="983179"/>
    <n v="380000"/>
    <x v="0"/>
    <s v="YES"/>
    <d v="2022-03-31T00:00:00"/>
  </r>
  <r>
    <x v="2"/>
    <s v="FA"/>
    <x v="1"/>
    <x v="2"/>
    <x v="0"/>
    <n v="982210"/>
    <n v="825000"/>
    <x v="0"/>
    <s v="YES"/>
    <d v="2022-03-08T00:00:00"/>
  </r>
  <r>
    <x v="2"/>
    <s v="FA"/>
    <x v="1"/>
    <x v="2"/>
    <x v="0"/>
    <n v="982371"/>
    <n v="535000"/>
    <x v="0"/>
    <s v="YES"/>
    <d v="2022-03-11T00:00:00"/>
  </r>
  <r>
    <x v="2"/>
    <s v="FA"/>
    <x v="1"/>
    <x v="2"/>
    <x v="2"/>
    <n v="981918"/>
    <n v="388500"/>
    <x v="0"/>
    <s v="YES"/>
    <d v="2022-03-01T00:00:00"/>
  </r>
  <r>
    <x v="2"/>
    <s v="FA"/>
    <x v="1"/>
    <x v="2"/>
    <x v="0"/>
    <n v="982476"/>
    <n v="385400"/>
    <x v="0"/>
    <s v="YES"/>
    <d v="2022-03-14T00:00:00"/>
  </r>
  <r>
    <x v="2"/>
    <s v="FA"/>
    <x v="1"/>
    <x v="2"/>
    <x v="0"/>
    <n v="981983"/>
    <n v="1300000"/>
    <x v="0"/>
    <s v="YES"/>
    <d v="2022-03-02T00:00:00"/>
  </r>
  <r>
    <x v="2"/>
    <s v="FA"/>
    <x v="1"/>
    <x v="2"/>
    <x v="3"/>
    <n v="983066"/>
    <n v="340000"/>
    <x v="0"/>
    <s v="YES"/>
    <d v="2022-03-29T00:00:00"/>
  </r>
  <r>
    <x v="2"/>
    <s v="FA"/>
    <x v="1"/>
    <x v="2"/>
    <x v="0"/>
    <n v="982030"/>
    <n v="498000"/>
    <x v="0"/>
    <s v="YES"/>
    <d v="2022-03-03T00:00:00"/>
  </r>
  <r>
    <x v="2"/>
    <s v="FA"/>
    <x v="1"/>
    <x v="2"/>
    <x v="1"/>
    <n v="982549"/>
    <n v="440000"/>
    <x v="0"/>
    <s v="YES"/>
    <d v="2022-03-16T00:00:00"/>
  </r>
  <r>
    <x v="2"/>
    <s v="FA"/>
    <x v="1"/>
    <x v="2"/>
    <x v="3"/>
    <n v="983039"/>
    <n v="340000"/>
    <x v="0"/>
    <s v="YES"/>
    <d v="2022-03-28T00:00:00"/>
  </r>
  <r>
    <x v="2"/>
    <s v="FA"/>
    <x v="1"/>
    <x v="2"/>
    <x v="1"/>
    <n v="982458"/>
    <n v="1095000"/>
    <x v="0"/>
    <s v="YES"/>
    <d v="2022-03-14T00:00:00"/>
  </r>
  <r>
    <x v="2"/>
    <s v="FA"/>
    <x v="1"/>
    <x v="2"/>
    <x v="3"/>
    <n v="983041"/>
    <n v="330000"/>
    <x v="0"/>
    <s v="YES"/>
    <d v="2022-03-28T00:00:00"/>
  </r>
  <r>
    <x v="2"/>
    <s v="FA"/>
    <x v="1"/>
    <x v="2"/>
    <x v="0"/>
    <n v="982755"/>
    <n v="765000"/>
    <x v="0"/>
    <s v="YES"/>
    <d v="2022-03-21T00:00:00"/>
  </r>
  <r>
    <x v="2"/>
    <s v="FA"/>
    <x v="2"/>
    <x v="3"/>
    <x v="0"/>
    <n v="982195"/>
    <n v="715000"/>
    <x v="0"/>
    <s v="YES"/>
    <d v="2022-03-08T00:00:00"/>
  </r>
  <r>
    <x v="2"/>
    <s v="FA"/>
    <x v="1"/>
    <x v="2"/>
    <x v="0"/>
    <n v="983082"/>
    <n v="545000"/>
    <x v="0"/>
    <s v="YES"/>
    <d v="2022-03-29T00:00:00"/>
  </r>
  <r>
    <x v="2"/>
    <s v="FA"/>
    <x v="1"/>
    <x v="4"/>
    <x v="0"/>
    <n v="982085"/>
    <n v="635000"/>
    <x v="0"/>
    <s v="YES"/>
    <d v="2022-03-04T00:00:00"/>
  </r>
  <r>
    <x v="2"/>
    <s v="FA"/>
    <x v="1"/>
    <x v="2"/>
    <x v="0"/>
    <n v="982143"/>
    <n v="615000"/>
    <x v="0"/>
    <s v="YES"/>
    <d v="2022-03-07T00:00:00"/>
  </r>
  <r>
    <x v="2"/>
    <s v="FA"/>
    <x v="1"/>
    <x v="2"/>
    <x v="0"/>
    <n v="982006"/>
    <n v="665000"/>
    <x v="0"/>
    <s v="YES"/>
    <d v="2022-03-03T00:00:00"/>
  </r>
  <r>
    <x v="2"/>
    <s v="FA"/>
    <x v="1"/>
    <x v="2"/>
    <x v="3"/>
    <n v="983064"/>
    <n v="330000"/>
    <x v="0"/>
    <s v="YES"/>
    <d v="2022-03-29T00:00:00"/>
  </r>
  <r>
    <x v="2"/>
    <s v="FA"/>
    <x v="1"/>
    <x v="2"/>
    <x v="0"/>
    <n v="983078"/>
    <n v="851300"/>
    <x v="0"/>
    <s v="YES"/>
    <d v="2022-03-29T00:00:00"/>
  </r>
  <r>
    <x v="3"/>
    <s v="FC"/>
    <x v="3"/>
    <x v="5"/>
    <x v="0"/>
    <n v="983187"/>
    <n v="1200000"/>
    <x v="0"/>
    <s v="YES"/>
    <d v="2022-03-31T00:00:00"/>
  </r>
  <r>
    <x v="3"/>
    <s v="FC"/>
    <x v="4"/>
    <x v="6"/>
    <x v="0"/>
    <n v="982913"/>
    <n v="775000"/>
    <x v="0"/>
    <s v="YES"/>
    <d v="2022-03-24T00:00:00"/>
  </r>
  <r>
    <x v="3"/>
    <s v="FC"/>
    <x v="5"/>
    <x v="7"/>
    <x v="0"/>
    <n v="981935"/>
    <n v="865000"/>
    <x v="0"/>
    <s v="YES"/>
    <d v="2022-03-02T00:00:00"/>
  </r>
  <r>
    <x v="3"/>
    <s v="FC"/>
    <x v="5"/>
    <x v="7"/>
    <x v="0"/>
    <n v="983151"/>
    <n v="2398000"/>
    <x v="0"/>
    <s v="YES"/>
    <d v="2022-03-30T00:00:00"/>
  </r>
  <r>
    <x v="3"/>
    <s v="FC"/>
    <x v="5"/>
    <x v="7"/>
    <x v="0"/>
    <n v="983158"/>
    <n v="564000"/>
    <x v="0"/>
    <s v="YES"/>
    <d v="2022-03-30T00:00:00"/>
  </r>
  <r>
    <x v="3"/>
    <s v="FC"/>
    <x v="5"/>
    <x v="7"/>
    <x v="0"/>
    <n v="982206"/>
    <n v="1200000"/>
    <x v="0"/>
    <s v="YES"/>
    <d v="2022-03-08T00:00:00"/>
  </r>
  <r>
    <x v="3"/>
    <s v="FC"/>
    <x v="6"/>
    <x v="8"/>
    <x v="1"/>
    <n v="982192"/>
    <n v="430000"/>
    <x v="0"/>
    <s v="YES"/>
    <d v="2022-03-08T00:00:00"/>
  </r>
  <r>
    <x v="3"/>
    <s v="FC"/>
    <x v="6"/>
    <x v="8"/>
    <x v="3"/>
    <n v="983083"/>
    <n v="352500"/>
    <x v="0"/>
    <s v="YES"/>
    <d v="2022-03-29T00:00:00"/>
  </r>
  <r>
    <x v="3"/>
    <s v="FC"/>
    <x v="5"/>
    <x v="7"/>
    <x v="0"/>
    <n v="982236"/>
    <n v="1800000"/>
    <x v="0"/>
    <s v="YES"/>
    <d v="2022-03-09T00:00:00"/>
  </r>
  <r>
    <x v="3"/>
    <s v="FC"/>
    <x v="5"/>
    <x v="7"/>
    <x v="0"/>
    <n v="982530"/>
    <n v="2500000"/>
    <x v="0"/>
    <s v="YES"/>
    <d v="2022-03-16T00:00:00"/>
  </r>
  <r>
    <x v="3"/>
    <s v="FC"/>
    <x v="5"/>
    <x v="7"/>
    <x v="1"/>
    <n v="982194"/>
    <n v="500000"/>
    <x v="0"/>
    <s v="YES"/>
    <d v="2022-03-08T00:00:00"/>
  </r>
  <r>
    <x v="3"/>
    <s v="FC"/>
    <x v="5"/>
    <x v="7"/>
    <x v="0"/>
    <n v="982065"/>
    <n v="1425000"/>
    <x v="0"/>
    <s v="YES"/>
    <d v="2022-03-04T00:00:00"/>
  </r>
  <r>
    <x v="3"/>
    <s v="FC"/>
    <x v="5"/>
    <x v="7"/>
    <x v="0"/>
    <n v="982297"/>
    <n v="1310000"/>
    <x v="0"/>
    <s v="YES"/>
    <d v="2022-03-10T00:00:00"/>
  </r>
  <r>
    <x v="3"/>
    <s v="FC"/>
    <x v="5"/>
    <x v="7"/>
    <x v="1"/>
    <n v="982510"/>
    <n v="388000"/>
    <x v="0"/>
    <s v="YES"/>
    <d v="2022-03-15T00:00:00"/>
  </r>
  <r>
    <x v="3"/>
    <s v="FC"/>
    <x v="7"/>
    <x v="9"/>
    <x v="0"/>
    <n v="982891"/>
    <n v="250000"/>
    <x v="0"/>
    <s v="YES"/>
    <d v="2022-03-23T00:00:00"/>
  </r>
  <r>
    <x v="3"/>
    <s v="FC"/>
    <x v="5"/>
    <x v="7"/>
    <x v="0"/>
    <n v="982690"/>
    <n v="1400000"/>
    <x v="0"/>
    <s v="YES"/>
    <d v="2022-03-18T00:00:00"/>
  </r>
  <r>
    <x v="3"/>
    <s v="FC"/>
    <x v="5"/>
    <x v="7"/>
    <x v="0"/>
    <n v="983198"/>
    <n v="1465000"/>
    <x v="0"/>
    <s v="YES"/>
    <d v="2022-03-31T00:00:00"/>
  </r>
  <r>
    <x v="3"/>
    <s v="FC"/>
    <x v="5"/>
    <x v="7"/>
    <x v="0"/>
    <n v="982166"/>
    <n v="400000"/>
    <x v="0"/>
    <s v="YES"/>
    <d v="2022-03-07T00:00:00"/>
  </r>
  <r>
    <x v="3"/>
    <s v="FC"/>
    <x v="5"/>
    <x v="7"/>
    <x v="0"/>
    <n v="982886"/>
    <n v="875000"/>
    <x v="0"/>
    <s v="YES"/>
    <d v="2022-03-23T00:00:00"/>
  </r>
  <r>
    <x v="3"/>
    <s v="FC"/>
    <x v="3"/>
    <x v="10"/>
    <x v="0"/>
    <n v="982370"/>
    <n v="1350000"/>
    <x v="0"/>
    <s v="YES"/>
    <d v="2022-03-11T00:00:00"/>
  </r>
  <r>
    <x v="3"/>
    <s v="FC"/>
    <x v="5"/>
    <x v="7"/>
    <x v="0"/>
    <n v="982375"/>
    <n v="995000"/>
    <x v="0"/>
    <s v="YES"/>
    <d v="2022-03-11T00:00:00"/>
  </r>
  <r>
    <x v="4"/>
    <s v="SIG"/>
    <x v="5"/>
    <x v="11"/>
    <x v="3"/>
    <n v="983043"/>
    <n v="1606500"/>
    <x v="0"/>
    <s v="YES"/>
    <d v="2022-03-28T00:00:00"/>
  </r>
  <r>
    <x v="4"/>
    <s v="SIG"/>
    <x v="5"/>
    <x v="11"/>
    <x v="0"/>
    <n v="982484"/>
    <n v="3250000"/>
    <x v="0"/>
    <s v="YES"/>
    <d v="2022-03-15T00:00:00"/>
  </r>
  <r>
    <x v="4"/>
    <s v="SIG"/>
    <x v="5"/>
    <x v="11"/>
    <x v="0"/>
    <n v="982489"/>
    <n v="16000000"/>
    <x v="0"/>
    <s v="YES"/>
    <d v="2022-03-15T00:00:00"/>
  </r>
  <r>
    <x v="4"/>
    <s v="SIG"/>
    <x v="5"/>
    <x v="11"/>
    <x v="1"/>
    <n v="982671"/>
    <n v="1656342"/>
    <x v="1"/>
    <s v="YES"/>
    <d v="2022-03-18T00:00:00"/>
  </r>
  <r>
    <x v="4"/>
    <s v="SIG"/>
    <x v="5"/>
    <x v="11"/>
    <x v="1"/>
    <n v="982212"/>
    <n v="1050000"/>
    <x v="0"/>
    <s v="YES"/>
    <d v="2022-03-08T00:00:00"/>
  </r>
  <r>
    <x v="4"/>
    <s v="SIG"/>
    <x v="5"/>
    <x v="11"/>
    <x v="3"/>
    <n v="982113"/>
    <n v="1000000"/>
    <x v="0"/>
    <s v="YES"/>
    <d v="2022-03-07T00:00:00"/>
  </r>
  <r>
    <x v="4"/>
    <s v="SIG"/>
    <x v="1"/>
    <x v="12"/>
    <x v="0"/>
    <n v="982430"/>
    <n v="530000"/>
    <x v="0"/>
    <s v="YES"/>
    <d v="2022-03-14T00:00:00"/>
  </r>
  <r>
    <x v="4"/>
    <s v="SIG"/>
    <x v="1"/>
    <x v="12"/>
    <x v="0"/>
    <n v="982961"/>
    <n v="510000"/>
    <x v="0"/>
    <s v="YES"/>
    <d v="2022-03-25T00:00:00"/>
  </r>
  <r>
    <x v="4"/>
    <s v="SIG"/>
    <x v="5"/>
    <x v="11"/>
    <x v="1"/>
    <n v="983188"/>
    <n v="725000"/>
    <x v="0"/>
    <s v="YES"/>
    <d v="2022-03-31T00:00:00"/>
  </r>
  <r>
    <x v="4"/>
    <s v="SIG"/>
    <x v="5"/>
    <x v="11"/>
    <x v="1"/>
    <n v="982765"/>
    <n v="385000"/>
    <x v="0"/>
    <s v="YES"/>
    <d v="2022-03-21T00:00:00"/>
  </r>
  <r>
    <x v="4"/>
    <s v="SIG"/>
    <x v="5"/>
    <x v="11"/>
    <x v="3"/>
    <n v="982971"/>
    <n v="1275000"/>
    <x v="0"/>
    <s v="YES"/>
    <d v="2022-03-25T00:00:00"/>
  </r>
  <r>
    <x v="4"/>
    <s v="SIG"/>
    <x v="5"/>
    <x v="11"/>
    <x v="3"/>
    <n v="982594"/>
    <n v="1200000"/>
    <x v="0"/>
    <s v="YES"/>
    <d v="2022-03-17T00:00:00"/>
  </r>
  <r>
    <x v="4"/>
    <s v="SIG"/>
    <x v="5"/>
    <x v="11"/>
    <x v="3"/>
    <n v="982606"/>
    <n v="1072750"/>
    <x v="0"/>
    <s v="YES"/>
    <d v="2022-03-17T00:00:00"/>
  </r>
  <r>
    <x v="4"/>
    <s v="SIG"/>
    <x v="5"/>
    <x v="11"/>
    <x v="0"/>
    <n v="982486"/>
    <n v="16000000"/>
    <x v="0"/>
    <s v="YES"/>
    <d v="2022-03-15T00:00:00"/>
  </r>
  <r>
    <x v="4"/>
    <s v="SIG"/>
    <x v="1"/>
    <x v="12"/>
    <x v="0"/>
    <n v="982894"/>
    <n v="502000"/>
    <x v="0"/>
    <s v="YES"/>
    <d v="2022-03-23T00:00:00"/>
  </r>
  <r>
    <x v="4"/>
    <s v="SIG"/>
    <x v="5"/>
    <x v="11"/>
    <x v="2"/>
    <n v="983136"/>
    <n v="2500000"/>
    <x v="0"/>
    <s v="YES"/>
    <d v="2022-03-30T00:00:00"/>
  </r>
  <r>
    <x v="4"/>
    <s v="SIG"/>
    <x v="5"/>
    <x v="11"/>
    <x v="3"/>
    <n v="982609"/>
    <n v="3350000"/>
    <x v="0"/>
    <s v="YES"/>
    <d v="2022-03-17T00:00:00"/>
  </r>
  <r>
    <x v="4"/>
    <s v="SIG"/>
    <x v="1"/>
    <x v="12"/>
    <x v="0"/>
    <n v="982333"/>
    <n v="365000"/>
    <x v="0"/>
    <s v="YES"/>
    <d v="2022-03-11T00:00:00"/>
  </r>
  <r>
    <x v="5"/>
    <s v="ST"/>
    <x v="8"/>
    <x v="13"/>
    <x v="0"/>
    <n v="982501"/>
    <n v="750000"/>
    <x v="0"/>
    <s v="YES"/>
    <d v="2022-03-15T00:00:00"/>
  </r>
  <r>
    <x v="5"/>
    <s v="ST"/>
    <x v="8"/>
    <x v="14"/>
    <x v="0"/>
    <n v="983029"/>
    <n v="720000"/>
    <x v="0"/>
    <s v="YES"/>
    <d v="2022-03-28T00:00:00"/>
  </r>
  <r>
    <x v="5"/>
    <s v="ST"/>
    <x v="8"/>
    <x v="13"/>
    <x v="0"/>
    <n v="982666"/>
    <n v="1000000"/>
    <x v="0"/>
    <s v="YES"/>
    <d v="2022-03-18T00:00:00"/>
  </r>
  <r>
    <x v="5"/>
    <s v="ST"/>
    <x v="8"/>
    <x v="14"/>
    <x v="0"/>
    <n v="982628"/>
    <n v="505000"/>
    <x v="0"/>
    <s v="YES"/>
    <d v="2022-03-17T00:00:00"/>
  </r>
  <r>
    <x v="5"/>
    <s v="ST"/>
    <x v="8"/>
    <x v="13"/>
    <x v="0"/>
    <n v="982828"/>
    <n v="420000"/>
    <x v="1"/>
    <s v="YES"/>
    <d v="2022-03-22T00:00:00"/>
  </r>
  <r>
    <x v="5"/>
    <s v="ST"/>
    <x v="8"/>
    <x v="13"/>
    <x v="0"/>
    <n v="982984"/>
    <n v="469000"/>
    <x v="1"/>
    <s v="YES"/>
    <d v="2022-03-25T00:00:00"/>
  </r>
  <r>
    <x v="5"/>
    <s v="ST"/>
    <x v="8"/>
    <x v="14"/>
    <x v="0"/>
    <n v="982981"/>
    <n v="542500"/>
    <x v="0"/>
    <s v="YES"/>
    <d v="2022-03-25T00:00:00"/>
  </r>
  <r>
    <x v="5"/>
    <s v="ST"/>
    <x v="8"/>
    <x v="14"/>
    <x v="3"/>
    <n v="983085"/>
    <n v="44000"/>
    <x v="0"/>
    <s v="YES"/>
    <d v="2022-03-29T00:00:00"/>
  </r>
  <r>
    <x v="5"/>
    <s v="ST"/>
    <x v="4"/>
    <x v="15"/>
    <x v="0"/>
    <n v="982033"/>
    <n v="506500"/>
    <x v="0"/>
    <s v="YES"/>
    <d v="2022-03-03T00:00:00"/>
  </r>
  <r>
    <x v="5"/>
    <s v="ST"/>
    <x v="8"/>
    <x v="13"/>
    <x v="0"/>
    <n v="983103"/>
    <n v="449000"/>
    <x v="1"/>
    <s v="YES"/>
    <d v="2022-03-30T00:00:00"/>
  </r>
  <r>
    <x v="5"/>
    <s v="ST"/>
    <x v="8"/>
    <x v="13"/>
    <x v="0"/>
    <n v="983199"/>
    <n v="425000"/>
    <x v="0"/>
    <s v="YES"/>
    <d v="2022-03-31T00:00:00"/>
  </r>
  <r>
    <x v="5"/>
    <s v="ST"/>
    <x v="8"/>
    <x v="13"/>
    <x v="3"/>
    <n v="982584"/>
    <n v="134900"/>
    <x v="0"/>
    <s v="YES"/>
    <d v="2022-03-17T00:00:00"/>
  </r>
  <r>
    <x v="5"/>
    <s v="ST"/>
    <x v="8"/>
    <x v="13"/>
    <x v="0"/>
    <n v="982763"/>
    <n v="469000"/>
    <x v="1"/>
    <s v="YES"/>
    <d v="2022-03-21T00:00:00"/>
  </r>
  <r>
    <x v="5"/>
    <s v="ST"/>
    <x v="8"/>
    <x v="14"/>
    <x v="4"/>
    <n v="982621"/>
    <n v="720000"/>
    <x v="0"/>
    <s v="YES"/>
    <d v="2022-03-17T00:00:00"/>
  </r>
  <r>
    <x v="5"/>
    <s v="ST"/>
    <x v="8"/>
    <x v="14"/>
    <x v="0"/>
    <n v="982644"/>
    <n v="975000"/>
    <x v="0"/>
    <s v="YES"/>
    <d v="2022-03-17T00:00:00"/>
  </r>
  <r>
    <x v="5"/>
    <s v="ST"/>
    <x v="8"/>
    <x v="14"/>
    <x v="0"/>
    <n v="982636"/>
    <n v="700000"/>
    <x v="0"/>
    <s v="YES"/>
    <d v="2022-03-17T00:00:00"/>
  </r>
  <r>
    <x v="5"/>
    <s v="ST"/>
    <x v="8"/>
    <x v="14"/>
    <x v="0"/>
    <n v="982716"/>
    <n v="525000"/>
    <x v="0"/>
    <s v="YES"/>
    <d v="2022-03-18T00:00:00"/>
  </r>
  <r>
    <x v="5"/>
    <s v="ST"/>
    <x v="8"/>
    <x v="13"/>
    <x v="0"/>
    <n v="983195"/>
    <n v="777729"/>
    <x v="1"/>
    <s v="YES"/>
    <d v="2022-03-31T00:00:00"/>
  </r>
  <r>
    <x v="5"/>
    <s v="ST"/>
    <x v="8"/>
    <x v="13"/>
    <x v="0"/>
    <n v="982513"/>
    <n v="498000"/>
    <x v="0"/>
    <s v="YES"/>
    <d v="2022-03-15T00:00:00"/>
  </r>
  <r>
    <x v="5"/>
    <s v="ST"/>
    <x v="8"/>
    <x v="13"/>
    <x v="3"/>
    <n v="982917"/>
    <n v="380000"/>
    <x v="0"/>
    <s v="YES"/>
    <d v="2022-03-24T00:00:00"/>
  </r>
  <r>
    <x v="5"/>
    <s v="ST"/>
    <x v="4"/>
    <x v="16"/>
    <x v="3"/>
    <n v="983181"/>
    <n v="129900"/>
    <x v="0"/>
    <s v="YES"/>
    <d v="2022-03-31T00:00:00"/>
  </r>
  <r>
    <x v="5"/>
    <s v="ST"/>
    <x v="2"/>
    <x v="17"/>
    <x v="0"/>
    <n v="983165"/>
    <n v="680000"/>
    <x v="0"/>
    <s v="YES"/>
    <d v="2022-03-30T00:00:00"/>
  </r>
  <r>
    <x v="5"/>
    <s v="ST"/>
    <x v="8"/>
    <x v="13"/>
    <x v="0"/>
    <n v="983148"/>
    <n v="720000"/>
    <x v="1"/>
    <s v="YES"/>
    <d v="2022-03-30T00:00:00"/>
  </r>
  <r>
    <x v="5"/>
    <s v="ST"/>
    <x v="9"/>
    <x v="18"/>
    <x v="0"/>
    <n v="982881"/>
    <n v="425000"/>
    <x v="0"/>
    <s v="YES"/>
    <d v="2022-03-23T00:00:00"/>
  </r>
  <r>
    <x v="5"/>
    <s v="ST"/>
    <x v="10"/>
    <x v="19"/>
    <x v="5"/>
    <n v="982344"/>
    <n v="260000"/>
    <x v="0"/>
    <s v="YES"/>
    <d v="2022-03-11T00:00:00"/>
  </r>
  <r>
    <x v="5"/>
    <s v="ST"/>
    <x v="8"/>
    <x v="14"/>
    <x v="3"/>
    <n v="982653"/>
    <n v="730000"/>
    <x v="0"/>
    <s v="YES"/>
    <d v="2022-03-18T00:00:00"/>
  </r>
  <r>
    <x v="5"/>
    <s v="ST"/>
    <x v="8"/>
    <x v="13"/>
    <x v="3"/>
    <n v="981947"/>
    <n v="90000"/>
    <x v="0"/>
    <s v="YES"/>
    <d v="2022-03-02T00:00:00"/>
  </r>
  <r>
    <x v="5"/>
    <s v="ST"/>
    <x v="2"/>
    <x v="20"/>
    <x v="0"/>
    <n v="982378"/>
    <n v="489000"/>
    <x v="0"/>
    <s v="YES"/>
    <d v="2022-03-11T00:00:00"/>
  </r>
  <r>
    <x v="5"/>
    <s v="ST"/>
    <x v="4"/>
    <x v="15"/>
    <x v="4"/>
    <n v="983062"/>
    <n v="1010000"/>
    <x v="0"/>
    <s v="YES"/>
    <d v="2022-03-29T00:00:00"/>
  </r>
  <r>
    <x v="5"/>
    <s v="ST"/>
    <x v="8"/>
    <x v="13"/>
    <x v="0"/>
    <n v="982342"/>
    <n v="454000"/>
    <x v="0"/>
    <s v="YES"/>
    <d v="2022-03-11T00:00:00"/>
  </r>
  <r>
    <x v="5"/>
    <s v="ST"/>
    <x v="8"/>
    <x v="13"/>
    <x v="0"/>
    <n v="982443"/>
    <n v="1650000"/>
    <x v="0"/>
    <s v="YES"/>
    <d v="2022-03-14T00:00:00"/>
  </r>
  <r>
    <x v="5"/>
    <s v="ST"/>
    <x v="8"/>
    <x v="13"/>
    <x v="0"/>
    <n v="982698"/>
    <n v="420000"/>
    <x v="1"/>
    <s v="YES"/>
    <d v="2022-03-18T00:00:00"/>
  </r>
  <r>
    <x v="5"/>
    <s v="ST"/>
    <x v="8"/>
    <x v="14"/>
    <x v="1"/>
    <n v="982470"/>
    <n v="1175000"/>
    <x v="0"/>
    <s v="YES"/>
    <d v="2022-03-14T00:00:00"/>
  </r>
  <r>
    <x v="5"/>
    <s v="ST"/>
    <x v="2"/>
    <x v="21"/>
    <x v="0"/>
    <n v="982453"/>
    <n v="443000"/>
    <x v="0"/>
    <s v="YES"/>
    <d v="2022-03-14T00:00:00"/>
  </r>
  <r>
    <x v="5"/>
    <s v="ST"/>
    <x v="8"/>
    <x v="13"/>
    <x v="0"/>
    <n v="982543"/>
    <n v="975000"/>
    <x v="0"/>
    <s v="YES"/>
    <d v="2022-03-16T00:00:00"/>
  </r>
  <r>
    <x v="5"/>
    <s v="ST"/>
    <x v="8"/>
    <x v="13"/>
    <x v="3"/>
    <n v="982533"/>
    <n v="98500"/>
    <x v="0"/>
    <s v="YES"/>
    <d v="2022-03-16T00:00:00"/>
  </r>
  <r>
    <x v="5"/>
    <s v="ST"/>
    <x v="8"/>
    <x v="14"/>
    <x v="0"/>
    <n v="982278"/>
    <n v="510000"/>
    <x v="0"/>
    <s v="YES"/>
    <d v="2022-03-10T00:00:00"/>
  </r>
  <r>
    <x v="5"/>
    <s v="ST"/>
    <x v="8"/>
    <x v="14"/>
    <x v="0"/>
    <n v="983089"/>
    <n v="1875000"/>
    <x v="0"/>
    <s v="YES"/>
    <d v="2022-03-29T00:00:00"/>
  </r>
  <r>
    <x v="5"/>
    <s v="ST"/>
    <x v="8"/>
    <x v="14"/>
    <x v="0"/>
    <n v="982070"/>
    <n v="435000"/>
    <x v="0"/>
    <s v="YES"/>
    <d v="2022-03-04T00:00:00"/>
  </r>
  <r>
    <x v="5"/>
    <s v="ST"/>
    <x v="8"/>
    <x v="13"/>
    <x v="0"/>
    <n v="982118"/>
    <n v="324999"/>
    <x v="0"/>
    <s v="YES"/>
    <d v="2022-03-07T00:00:00"/>
  </r>
  <r>
    <x v="5"/>
    <s v="ST"/>
    <x v="9"/>
    <x v="22"/>
    <x v="0"/>
    <n v="981985"/>
    <n v="550000"/>
    <x v="0"/>
    <s v="YES"/>
    <d v="2022-03-02T00:00:00"/>
  </r>
  <r>
    <x v="5"/>
    <s v="ST"/>
    <x v="8"/>
    <x v="14"/>
    <x v="0"/>
    <n v="982043"/>
    <n v="1226000"/>
    <x v="0"/>
    <s v="YES"/>
    <d v="2022-03-03T00:00:00"/>
  </r>
  <r>
    <x v="5"/>
    <s v="ST"/>
    <x v="8"/>
    <x v="13"/>
    <x v="0"/>
    <n v="982003"/>
    <n v="850000"/>
    <x v="0"/>
    <s v="YES"/>
    <d v="2022-03-03T00:00:00"/>
  </r>
  <r>
    <x v="5"/>
    <s v="ST"/>
    <x v="8"/>
    <x v="14"/>
    <x v="0"/>
    <n v="982283"/>
    <n v="1050000"/>
    <x v="0"/>
    <s v="YES"/>
    <d v="2022-03-10T00:00:00"/>
  </r>
  <r>
    <x v="5"/>
    <s v="ST"/>
    <x v="4"/>
    <x v="16"/>
    <x v="0"/>
    <n v="983058"/>
    <n v="685000"/>
    <x v="0"/>
    <s v="YES"/>
    <d v="2022-03-29T00:00:00"/>
  </r>
  <r>
    <x v="6"/>
    <s v="TI"/>
    <x v="8"/>
    <x v="23"/>
    <x v="0"/>
    <n v="982286"/>
    <n v="680000"/>
    <x v="0"/>
    <s v="YES"/>
    <d v="2022-03-10T00:00:00"/>
  </r>
  <r>
    <x v="6"/>
    <s v="TI"/>
    <x v="8"/>
    <x v="23"/>
    <x v="0"/>
    <n v="982289"/>
    <n v="400000"/>
    <x v="0"/>
    <s v="YES"/>
    <d v="2022-03-10T00:00:00"/>
  </r>
  <r>
    <x v="6"/>
    <s v="TI"/>
    <x v="8"/>
    <x v="23"/>
    <x v="0"/>
    <n v="983021"/>
    <n v="715000"/>
    <x v="0"/>
    <s v="YES"/>
    <d v="2022-03-28T00:00:00"/>
  </r>
  <r>
    <x v="6"/>
    <s v="TI"/>
    <x v="8"/>
    <x v="23"/>
    <x v="3"/>
    <n v="982293"/>
    <n v="265000"/>
    <x v="0"/>
    <s v="YES"/>
    <d v="2022-03-10T00:00:00"/>
  </r>
  <r>
    <x v="6"/>
    <s v="TI"/>
    <x v="8"/>
    <x v="23"/>
    <x v="0"/>
    <n v="982244"/>
    <n v="520000"/>
    <x v="0"/>
    <s v="YES"/>
    <d v="2022-03-09T00:00:00"/>
  </r>
  <r>
    <x v="6"/>
    <s v="TI"/>
    <x v="8"/>
    <x v="23"/>
    <x v="0"/>
    <n v="982281"/>
    <n v="720549"/>
    <x v="1"/>
    <s v="YES"/>
    <d v="2022-03-10T00:00:00"/>
  </r>
  <r>
    <x v="6"/>
    <s v="TI"/>
    <x v="8"/>
    <x v="23"/>
    <x v="3"/>
    <n v="982218"/>
    <n v="135000"/>
    <x v="0"/>
    <s v="YES"/>
    <d v="2022-03-08T00:00:00"/>
  </r>
  <r>
    <x v="6"/>
    <s v="TI"/>
    <x v="8"/>
    <x v="23"/>
    <x v="5"/>
    <n v="981969"/>
    <n v="130000"/>
    <x v="0"/>
    <s v="YES"/>
    <d v="2022-03-02T00:00:00"/>
  </r>
  <r>
    <x v="6"/>
    <s v="TI"/>
    <x v="8"/>
    <x v="23"/>
    <x v="0"/>
    <n v="982012"/>
    <n v="685000"/>
    <x v="0"/>
    <s v="YES"/>
    <d v="2022-03-03T00:00:00"/>
  </r>
  <r>
    <x v="6"/>
    <s v="TI"/>
    <x v="8"/>
    <x v="23"/>
    <x v="3"/>
    <n v="982259"/>
    <n v="90000"/>
    <x v="0"/>
    <s v="YES"/>
    <d v="2022-03-09T00:00:00"/>
  </r>
  <r>
    <x v="6"/>
    <s v="TI"/>
    <x v="8"/>
    <x v="23"/>
    <x v="0"/>
    <n v="982979"/>
    <n v="3250000"/>
    <x v="0"/>
    <s v="YES"/>
    <d v="2022-03-25T00:00:00"/>
  </r>
  <r>
    <x v="6"/>
    <s v="TI"/>
    <x v="8"/>
    <x v="23"/>
    <x v="3"/>
    <n v="982313"/>
    <n v="250000"/>
    <x v="0"/>
    <s v="YES"/>
    <d v="2022-03-10T00:00:00"/>
  </r>
  <r>
    <x v="6"/>
    <s v="TI"/>
    <x v="11"/>
    <x v="24"/>
    <x v="0"/>
    <n v="983209"/>
    <n v="7550000"/>
    <x v="0"/>
    <s v="YES"/>
    <d v="2022-03-31T00:00:00"/>
  </r>
  <r>
    <x v="6"/>
    <s v="TI"/>
    <x v="8"/>
    <x v="23"/>
    <x v="0"/>
    <n v="982953"/>
    <n v="1024000"/>
    <x v="0"/>
    <s v="YES"/>
    <d v="2022-03-25T00:00:00"/>
  </r>
  <r>
    <x v="6"/>
    <s v="TI"/>
    <x v="4"/>
    <x v="25"/>
    <x v="0"/>
    <n v="982736"/>
    <n v="1590000"/>
    <x v="0"/>
    <s v="YES"/>
    <d v="2022-03-21T00:00:00"/>
  </r>
  <r>
    <x v="6"/>
    <s v="TI"/>
    <x v="8"/>
    <x v="23"/>
    <x v="3"/>
    <n v="982705"/>
    <n v="90000"/>
    <x v="0"/>
    <s v="YES"/>
    <d v="2022-03-18T00:00:00"/>
  </r>
  <r>
    <x v="6"/>
    <s v="TI"/>
    <x v="8"/>
    <x v="23"/>
    <x v="0"/>
    <n v="983077"/>
    <n v="349900"/>
    <x v="0"/>
    <s v="YES"/>
    <d v="2022-03-29T00:00:00"/>
  </r>
  <r>
    <x v="6"/>
    <s v="TI"/>
    <x v="8"/>
    <x v="23"/>
    <x v="3"/>
    <n v="982217"/>
    <n v="242000"/>
    <x v="0"/>
    <s v="YES"/>
    <d v="2022-03-08T00:00:00"/>
  </r>
  <r>
    <x v="6"/>
    <s v="TI"/>
    <x v="4"/>
    <x v="25"/>
    <x v="1"/>
    <n v="982168"/>
    <n v="675000"/>
    <x v="0"/>
    <s v="YES"/>
    <d v="2022-03-07T00:00:00"/>
  </r>
  <r>
    <x v="6"/>
    <s v="TI"/>
    <x v="4"/>
    <x v="25"/>
    <x v="0"/>
    <n v="982108"/>
    <n v="469000"/>
    <x v="0"/>
    <s v="YES"/>
    <d v="2022-03-07T00:00:00"/>
  </r>
  <r>
    <x v="6"/>
    <s v="TI"/>
    <x v="8"/>
    <x v="23"/>
    <x v="0"/>
    <n v="982317"/>
    <n v="524900"/>
    <x v="0"/>
    <s v="YES"/>
    <d v="2022-03-10T00:00:00"/>
  </r>
  <r>
    <x v="6"/>
    <s v="TI"/>
    <x v="8"/>
    <x v="23"/>
    <x v="3"/>
    <n v="982291"/>
    <n v="100000"/>
    <x v="0"/>
    <s v="YES"/>
    <d v="2022-03-10T00:00:00"/>
  </r>
  <r>
    <x v="6"/>
    <s v="TI"/>
    <x v="8"/>
    <x v="23"/>
    <x v="0"/>
    <n v="982611"/>
    <n v="621000"/>
    <x v="0"/>
    <s v="YES"/>
    <d v="2022-03-17T00:00:00"/>
  </r>
  <r>
    <x v="6"/>
    <s v="TI"/>
    <x v="8"/>
    <x v="23"/>
    <x v="0"/>
    <n v="982625"/>
    <n v="425000"/>
    <x v="0"/>
    <s v="YES"/>
    <d v="2022-03-17T00:00:00"/>
  </r>
  <r>
    <x v="6"/>
    <s v="TI"/>
    <x v="8"/>
    <x v="23"/>
    <x v="3"/>
    <n v="982374"/>
    <n v="460000"/>
    <x v="0"/>
    <s v="YES"/>
    <d v="2022-03-11T00:00:00"/>
  </r>
  <r>
    <x v="6"/>
    <s v="TI"/>
    <x v="4"/>
    <x v="25"/>
    <x v="0"/>
    <n v="982668"/>
    <n v="656500"/>
    <x v="0"/>
    <s v="YES"/>
    <d v="2022-03-18T00:00:00"/>
  </r>
  <r>
    <x v="6"/>
    <s v="TI"/>
    <x v="8"/>
    <x v="23"/>
    <x v="0"/>
    <n v="982969"/>
    <n v="550000"/>
    <x v="0"/>
    <s v="YES"/>
    <d v="2022-03-25T00:00:00"/>
  </r>
  <r>
    <x v="6"/>
    <s v="TI"/>
    <x v="4"/>
    <x v="25"/>
    <x v="3"/>
    <n v="982179"/>
    <n v="245000"/>
    <x v="0"/>
    <s v="YES"/>
    <d v="2022-03-08T00:00:00"/>
  </r>
  <r>
    <x v="7"/>
    <s v="TT"/>
    <x v="0"/>
    <x v="26"/>
    <x v="0"/>
    <n v="981893"/>
    <n v="429000"/>
    <x v="0"/>
    <s v="YES"/>
    <d v="2022-03-01T00:00:00"/>
  </r>
  <r>
    <x v="7"/>
    <s v="TT"/>
    <x v="0"/>
    <x v="26"/>
    <x v="0"/>
    <n v="982702"/>
    <n v="410000"/>
    <x v="0"/>
    <s v="YES"/>
    <d v="2022-03-1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8">
  <r>
    <x v="0"/>
    <s v="FA"/>
    <x v="0"/>
    <s v="1420-28-312-004"/>
    <n v="983087"/>
    <n v="320000"/>
    <d v="2022-03-29T00:00:00"/>
    <x v="0"/>
  </r>
  <r>
    <x v="0"/>
    <s v="FA"/>
    <x v="0"/>
    <s v="1219-03-001-019"/>
    <n v="982820"/>
    <n v="335000"/>
    <d v="2022-03-22T00:00:00"/>
    <x v="0"/>
  </r>
  <r>
    <x v="0"/>
    <s v="FA"/>
    <x v="0"/>
    <s v="1420-07-617-047"/>
    <n v="982939"/>
    <n v="119000"/>
    <d v="2022-03-24T00:00:00"/>
    <x v="1"/>
  </r>
  <r>
    <x v="0"/>
    <s v="FA"/>
    <x v="0"/>
    <s v="1220-12-310-063"/>
    <n v="982678"/>
    <n v="500000"/>
    <d v="2022-03-18T00:00:00"/>
    <x v="2"/>
  </r>
  <r>
    <x v="0"/>
    <s v="FA"/>
    <x v="0"/>
    <s v="1319-30-622-009"/>
    <n v="982204"/>
    <n v="500000"/>
    <d v="2022-03-08T00:00:00"/>
    <x v="3"/>
  </r>
  <r>
    <x v="0"/>
    <s v="FA"/>
    <x v="0"/>
    <s v="1320-29-410-024"/>
    <n v="983207"/>
    <n v="420800"/>
    <d v="2022-03-31T00:00:00"/>
    <x v="2"/>
  </r>
  <r>
    <x v="0"/>
    <s v="FA"/>
    <x v="1"/>
    <s v="1319-16-001-012"/>
    <n v="982520"/>
    <n v="693918"/>
    <d v="2022-03-15T00:00:00"/>
    <x v="4"/>
  </r>
  <r>
    <x v="0"/>
    <s v="FA"/>
    <x v="0"/>
    <s v="1219-03-001-057"/>
    <n v="982821"/>
    <n v="318000"/>
    <d v="2022-03-22T00:00:00"/>
    <x v="0"/>
  </r>
  <r>
    <x v="0"/>
    <s v="FA"/>
    <x v="0"/>
    <s v="1220-22-110-015"/>
    <n v="982539"/>
    <n v="468000"/>
    <d v="2022-03-16T00:00:00"/>
    <x v="5"/>
  </r>
  <r>
    <x v="0"/>
    <s v="FA"/>
    <x v="0"/>
    <s v="1420-34-810-003"/>
    <n v="982558"/>
    <n v="176000"/>
    <d v="2022-03-16T00:00:00"/>
    <x v="1"/>
  </r>
  <r>
    <x v="0"/>
    <s v="FA"/>
    <x v="2"/>
    <s v="1220-03-111-047"/>
    <n v="981979"/>
    <n v="1087500"/>
    <d v="2022-03-02T00:00:00"/>
    <x v="6"/>
  </r>
  <r>
    <x v="0"/>
    <s v="FA"/>
    <x v="0"/>
    <s v="1420-28-510-034"/>
    <n v="982561"/>
    <n v="350000"/>
    <d v="2022-03-16T00:00:00"/>
    <x v="1"/>
  </r>
  <r>
    <x v="0"/>
    <s v="FA"/>
    <x v="0"/>
    <s v="1418-03-401-012"/>
    <n v="982069"/>
    <n v="9000000"/>
    <d v="2022-03-04T00:00:00"/>
    <x v="7"/>
  </r>
  <r>
    <x v="0"/>
    <s v="FA"/>
    <x v="0"/>
    <s v="1320-36-002-037"/>
    <n v="983071"/>
    <n v="647200"/>
    <d v="2022-03-29T00:00:00"/>
    <x v="8"/>
  </r>
  <r>
    <x v="0"/>
    <s v="FA"/>
    <x v="0"/>
    <s v="1022-09-001-077"/>
    <n v="982373"/>
    <n v="102200"/>
    <d v="2022-03-11T00:00:00"/>
    <x v="2"/>
  </r>
  <r>
    <x v="1"/>
    <s v="FC"/>
    <x v="0"/>
    <s v="1320-11-001-030"/>
    <n v="983013"/>
    <n v="1015000"/>
    <d v="2022-03-28T00:00:00"/>
    <x v="9"/>
  </r>
  <r>
    <x v="1"/>
    <s v="FC"/>
    <x v="0"/>
    <s v="1419-03-002-089"/>
    <n v="982372"/>
    <n v="1270000"/>
    <d v="2022-03-11T00:00:00"/>
    <x v="10"/>
  </r>
  <r>
    <x v="1"/>
    <s v="FC"/>
    <x v="0"/>
    <s v="1219-14-002-026"/>
    <n v="983097"/>
    <n v="719200"/>
    <d v="2022-03-30T00:00:00"/>
    <x v="11"/>
  </r>
  <r>
    <x v="1"/>
    <s v="FC"/>
    <x v="3"/>
    <s v="1219-03-002-107"/>
    <n v="983055"/>
    <n v="142357"/>
    <d v="2022-03-29T00:00:00"/>
    <x v="12"/>
  </r>
  <r>
    <x v="1"/>
    <s v="FC"/>
    <x v="0"/>
    <s v="1318-15-511-004"/>
    <n v="982441"/>
    <n v="623000"/>
    <d v="2022-03-14T00:00:00"/>
    <x v="13"/>
  </r>
  <r>
    <x v="1"/>
    <s v="FC"/>
    <x v="4"/>
    <s v="1420-33-511-013"/>
    <n v="982560"/>
    <n v="697500"/>
    <d v="2022-03-16T00:00:00"/>
    <x v="14"/>
  </r>
  <r>
    <x v="1"/>
    <s v="FC"/>
    <x v="5"/>
    <s v="1420-07-210-015"/>
    <n v="982839"/>
    <n v="988000"/>
    <d v="2022-03-22T00:00:00"/>
    <x v="15"/>
  </r>
  <r>
    <x v="1"/>
    <s v="FC"/>
    <x v="0"/>
    <s v="1220-04-112-022"/>
    <n v="982652"/>
    <n v="128000"/>
    <d v="2022-03-18T00:00:00"/>
    <x v="15"/>
  </r>
  <r>
    <x v="1"/>
    <s v="FC"/>
    <x v="0"/>
    <s v="1220-04-510-028"/>
    <n v="983006"/>
    <n v="222500"/>
    <d v="2022-03-28T00:00:00"/>
    <x v="16"/>
  </r>
  <r>
    <x v="1"/>
    <s v="FC"/>
    <x v="0"/>
    <s v="1318-03-212-044"/>
    <n v="982837"/>
    <n v="500000"/>
    <d v="2022-03-22T00:00:00"/>
    <x v="17"/>
  </r>
  <r>
    <x v="2"/>
    <s v="SIG"/>
    <x v="0"/>
    <s v="1318-23-710-076"/>
    <n v="982507"/>
    <n v="625000"/>
    <d v="2022-03-15T00:00:00"/>
    <x v="18"/>
  </r>
  <r>
    <x v="2"/>
    <s v="SIG"/>
    <x v="0"/>
    <s v="1419-03-002-077"/>
    <n v="982390"/>
    <n v="2960000"/>
    <d v="2022-03-14T00:00:00"/>
    <x v="19"/>
  </r>
  <r>
    <x v="2"/>
    <s v="SIG"/>
    <x v="1"/>
    <s v="1419-09-001-001"/>
    <n v="982009"/>
    <n v="2000000"/>
    <d v="2022-03-03T00:00:00"/>
    <x v="20"/>
  </r>
  <r>
    <x v="2"/>
    <s v="SIG"/>
    <x v="1"/>
    <s v="1419-11-002-065"/>
    <n v="983224"/>
    <n v="1080000"/>
    <d v="2022-03-31T00:00:00"/>
    <x v="21"/>
  </r>
  <r>
    <x v="2"/>
    <s v="SIG"/>
    <x v="0"/>
    <s v="1419-04-002-003"/>
    <n v="982864"/>
    <n v="2500000"/>
    <d v="2022-03-23T00:00:00"/>
    <x v="19"/>
  </r>
  <r>
    <x v="2"/>
    <s v="SIG"/>
    <x v="5"/>
    <s v="1419-09-001-014"/>
    <n v="983138"/>
    <n v="3643750"/>
    <d v="2022-03-30T00:00:00"/>
    <x v="22"/>
  </r>
  <r>
    <x v="3"/>
    <s v="ST"/>
    <x v="4"/>
    <s v="1420-28-402-008"/>
    <n v="981904"/>
    <n v="641036"/>
    <d v="2022-03-01T00:00:00"/>
    <x v="0"/>
  </r>
  <r>
    <x v="3"/>
    <s v="ST"/>
    <x v="0"/>
    <s v="1420-07-617-035"/>
    <n v="983146"/>
    <n v="288000"/>
    <d v="2022-03-30T00:00:00"/>
    <x v="23"/>
  </r>
  <r>
    <x v="3"/>
    <s v="ST"/>
    <x v="0"/>
    <s v="1320-32-115-001"/>
    <n v="982110"/>
    <n v="300000"/>
    <d v="2022-03-07T00:00:00"/>
    <x v="19"/>
  </r>
  <r>
    <x v="3"/>
    <s v="ST"/>
    <x v="0"/>
    <s v="1320-33-813-030"/>
    <n v="982734"/>
    <n v="418500"/>
    <d v="2022-03-21T00:00:00"/>
    <x v="0"/>
  </r>
  <r>
    <x v="3"/>
    <s v="ST"/>
    <x v="0"/>
    <s v="1219-15-002-023"/>
    <n v="982534"/>
    <n v="1200000"/>
    <d v="2022-03-16T00:00:00"/>
    <x v="24"/>
  </r>
  <r>
    <x v="3"/>
    <s v="ST"/>
    <x v="0"/>
    <s v="1022-09-002-041"/>
    <n v="982724"/>
    <n v="99000"/>
    <d v="2022-03-21T00:00:00"/>
    <x v="19"/>
  </r>
  <r>
    <x v="3"/>
    <s v="ST"/>
    <x v="2"/>
    <s v="1320-29-118-019"/>
    <n v="982660"/>
    <n v="703500"/>
    <d v="2022-03-18T00:00:00"/>
    <x v="25"/>
  </r>
  <r>
    <x v="3"/>
    <s v="ST"/>
    <x v="5"/>
    <s v="1220-12-610-011"/>
    <n v="982617"/>
    <n v="647200"/>
    <d v="2022-03-17T00:00:00"/>
    <x v="26"/>
  </r>
  <r>
    <x v="3"/>
    <s v="ST"/>
    <x v="0"/>
    <s v="1022-13-002-009"/>
    <n v="982148"/>
    <n v="198500"/>
    <d v="2022-03-07T00:00:00"/>
    <x v="27"/>
  </r>
  <r>
    <x v="3"/>
    <s v="ST"/>
    <x v="0"/>
    <s v="1220-03-111-044"/>
    <n v="983098"/>
    <n v="469000"/>
    <d v="2022-03-30T00:00:00"/>
    <x v="23"/>
  </r>
  <r>
    <x v="3"/>
    <s v="ST"/>
    <x v="0"/>
    <s v="1220-16-510-049"/>
    <n v="982854"/>
    <n v="232000"/>
    <d v="2022-03-23T00:00:00"/>
    <x v="28"/>
  </r>
  <r>
    <x v="3"/>
    <s v="ST"/>
    <x v="3"/>
    <s v="1420-27-801-026"/>
    <n v="982460"/>
    <n v="180000"/>
    <d v="2022-03-14T00:00:00"/>
    <x v="29"/>
  </r>
  <r>
    <x v="3"/>
    <s v="ST"/>
    <x v="0"/>
    <s v="1420-34-310-002"/>
    <n v="983028"/>
    <n v="487500"/>
    <d v="2022-03-28T00:00:00"/>
    <x v="30"/>
  </r>
  <r>
    <x v="3"/>
    <s v="ST"/>
    <x v="2"/>
    <s v="1220-15-210-033"/>
    <n v="983054"/>
    <n v="247920"/>
    <d v="2022-03-29T00:00:00"/>
    <x v="0"/>
  </r>
  <r>
    <x v="3"/>
    <s v="ST"/>
    <x v="0"/>
    <s v="1419-01-801-017"/>
    <n v="982872"/>
    <n v="198000"/>
    <d v="2022-03-23T00:00:00"/>
    <x v="23"/>
  </r>
  <r>
    <x v="3"/>
    <s v="ST"/>
    <x v="2"/>
    <s v="1220-16-116-015"/>
    <n v="982250"/>
    <n v="732000"/>
    <d v="2022-03-09T00:00:00"/>
    <x v="31"/>
  </r>
  <r>
    <x v="3"/>
    <s v="ST"/>
    <x v="0"/>
    <s v="1419-01-801-028"/>
    <n v="982537"/>
    <n v="355000"/>
    <d v="2022-03-16T00:00:00"/>
    <x v="32"/>
  </r>
  <r>
    <x v="3"/>
    <s v="ST"/>
    <x v="5"/>
    <s v="1321-32-001-022"/>
    <n v="983025"/>
    <n v="1039206"/>
    <d v="2022-03-28T00:00:00"/>
    <x v="28"/>
  </r>
  <r>
    <x v="3"/>
    <s v="ST"/>
    <x v="0"/>
    <s v="1420-06-301-031"/>
    <n v="982728"/>
    <n v="330250"/>
    <d v="2022-03-21T00:00:00"/>
    <x v="33"/>
  </r>
  <r>
    <x v="3"/>
    <s v="ST"/>
    <x v="2"/>
    <s v="1220-24-810-018"/>
    <n v="982497"/>
    <n v="529100"/>
    <d v="2022-03-15T00:00:00"/>
    <x v="0"/>
  </r>
  <r>
    <x v="4"/>
    <s v="TI"/>
    <x v="0"/>
    <s v="1220-16-610-026"/>
    <n v="983143"/>
    <n v="150000"/>
    <d v="2022-03-30T00:00:00"/>
    <x v="1"/>
  </r>
  <r>
    <x v="4"/>
    <s v="TI"/>
    <x v="0"/>
    <s v="1420-07-818-015"/>
    <n v="982363"/>
    <n v="191000"/>
    <d v="2022-03-11T00:00:00"/>
    <x v="0"/>
  </r>
  <r>
    <x v="4"/>
    <s v="TI"/>
    <x v="0"/>
    <s v="1420-18-214-058"/>
    <n v="982550"/>
    <n v="300000"/>
    <d v="2022-03-16T00:00:00"/>
    <x v="19"/>
  </r>
  <r>
    <x v="4"/>
    <s v="TI"/>
    <x v="1"/>
    <s v="1319-19-410-007"/>
    <n v="982970"/>
    <n v="155000"/>
    <d v="2022-03-25T00:00:00"/>
    <x v="34"/>
  </r>
  <r>
    <x v="4"/>
    <s v="TI"/>
    <x v="0"/>
    <s v="1420-08-411-013"/>
    <n v="983099"/>
    <n v="307000"/>
    <d v="2022-03-30T00:00:00"/>
    <x v="23"/>
  </r>
  <r>
    <x v="4"/>
    <s v="TI"/>
    <x v="0"/>
    <s v="1220-15-210-041"/>
    <n v="982327"/>
    <n v="320000"/>
    <d v="2022-03-11T00:00:00"/>
    <x v="2"/>
  </r>
  <r>
    <x v="4"/>
    <s v="TI"/>
    <x v="1"/>
    <s v="1419-03-002-055"/>
    <n v="982312"/>
    <n v="800000"/>
    <d v="2022-03-10T00:00:00"/>
    <x v="35"/>
  </r>
  <r>
    <x v="4"/>
    <s v="TI"/>
    <x v="0"/>
    <s v="1320-29-119-030"/>
    <n v="982541"/>
    <n v="145000"/>
    <d v="2022-03-16T00:00:00"/>
    <x v="0"/>
  </r>
  <r>
    <x v="4"/>
    <s v="TI"/>
    <x v="1"/>
    <s v="1220-04-201-005"/>
    <n v="982153"/>
    <n v="135000"/>
    <d v="2022-03-07T00:00:00"/>
    <x v="36"/>
  </r>
  <r>
    <x v="4"/>
    <s v="TI"/>
    <x v="0"/>
    <s v="1220-21-810-250"/>
    <n v="982147"/>
    <n v="460500"/>
    <d v="2022-03-07T00:00:00"/>
    <x v="0"/>
  </r>
  <r>
    <x v="4"/>
    <s v="TI"/>
    <x v="0"/>
    <s v="1219-10-001-018"/>
    <n v="982238"/>
    <n v="252000"/>
    <d v="2022-03-09T00:00:00"/>
    <x v="25"/>
  </r>
  <r>
    <x v="4"/>
    <s v="TI"/>
    <x v="0"/>
    <s v="1220-21-710-235"/>
    <n v="982949"/>
    <n v="292000"/>
    <d v="2022-03-25T00:00:00"/>
    <x v="37"/>
  </r>
  <r>
    <x v="4"/>
    <s v="TI"/>
    <x v="0"/>
    <s v="1022-11-002-036"/>
    <n v="982032"/>
    <n v="180050"/>
    <d v="2022-03-03T00:00:00"/>
    <x v="1"/>
  </r>
  <r>
    <x v="4"/>
    <s v="TI"/>
    <x v="3"/>
    <s v="1420-07-114-011"/>
    <n v="982146"/>
    <n v="75000"/>
    <d v="2022-03-07T00:00:00"/>
    <x v="29"/>
  </r>
  <r>
    <x v="4"/>
    <s v="TI"/>
    <x v="0"/>
    <s v="1220-22-210-163"/>
    <n v="982855"/>
    <n v="232000"/>
    <d v="2022-03-23T00:00:00"/>
    <x v="2"/>
  </r>
  <r>
    <x v="4"/>
    <s v="TI"/>
    <x v="0"/>
    <s v="1320-33-810-022"/>
    <n v="982074"/>
    <n v="250000"/>
    <d v="2022-03-04T00:00:00"/>
    <x v="37"/>
  </r>
  <r>
    <x v="5"/>
    <s v="TT"/>
    <x v="0"/>
    <s v="1420-07-717-025"/>
    <n v="982410"/>
    <n v="265000"/>
    <d v="2022-03-14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1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1"/>
        <item m="1" x="12"/>
        <item m="1" x="10"/>
        <item x="2"/>
        <item x="3"/>
        <item m="1" x="15"/>
        <item m="1" x="14"/>
        <item x="6"/>
        <item x="7"/>
        <item m="1" x="8"/>
        <item m="1" x="16"/>
        <item m="1" x="9"/>
        <item x="5"/>
        <item x="4"/>
        <item x="0"/>
        <item x="1"/>
        <item t="default"/>
      </items>
    </pivotField>
    <pivotField compact="0" showAll="0" insertBlankRow="1"/>
    <pivotField axis="axisRow" compact="0" showAll="0" insertBlankRow="1">
      <items count="28">
        <item n="Lyon" x="4"/>
        <item m="1" x="18"/>
        <item m="1" x="17"/>
        <item x="8"/>
        <item m="1" x="23"/>
        <item x="11"/>
        <item x="2"/>
        <item x="7"/>
        <item m="1" x="26"/>
        <item x="6"/>
        <item m="1" x="15"/>
        <item m="1" x="21"/>
        <item x="0"/>
        <item m="1" x="12"/>
        <item m="1" x="16"/>
        <item m="1" x="13"/>
        <item x="9"/>
        <item m="1" x="22"/>
        <item x="3"/>
        <item m="1" x="19"/>
        <item m="1" x="25"/>
        <item m="1" x="24"/>
        <item m="1" x="20"/>
        <item m="1" x="14"/>
        <item x="1"/>
        <item x="5"/>
        <item x="10"/>
        <item t="default"/>
      </items>
    </pivotField>
    <pivotField axis="axisRow" compact="0" showAll="0" insertBlankRow="1">
      <items count="81">
        <item m="1" x="69"/>
        <item m="1" x="42"/>
        <item m="1" x="33"/>
        <item x="8"/>
        <item m="1" x="70"/>
        <item m="1" x="59"/>
        <item m="1" x="78"/>
        <item m="1" x="51"/>
        <item x="5"/>
        <item m="1" x="76"/>
        <item x="6"/>
        <item m="1" x="52"/>
        <item x="9"/>
        <item x="10"/>
        <item m="1" x="29"/>
        <item x="16"/>
        <item m="1" x="61"/>
        <item m="1" x="46"/>
        <item m="1" x="67"/>
        <item m="1" x="73"/>
        <item m="1" x="30"/>
        <item m="1" x="27"/>
        <item m="1" x="64"/>
        <item m="1" x="71"/>
        <item m="1" x="79"/>
        <item x="25"/>
        <item m="1" x="48"/>
        <item m="1" x="32"/>
        <item m="1" x="58"/>
        <item m="1" x="68"/>
        <item x="26"/>
        <item x="21"/>
        <item m="1" x="55"/>
        <item m="1" x="36"/>
        <item m="1" x="31"/>
        <item m="1" x="34"/>
        <item m="1" x="57"/>
        <item m="1" x="54"/>
        <item m="1" x="65"/>
        <item x="1"/>
        <item m="1" x="49"/>
        <item m="1" x="50"/>
        <item m="1" x="62"/>
        <item m="1" x="75"/>
        <item m="1" x="47"/>
        <item m="1" x="53"/>
        <item m="1" x="40"/>
        <item m="1" x="60"/>
        <item m="1" x="41"/>
        <item m="1" x="45"/>
        <item x="22"/>
        <item m="1" x="38"/>
        <item x="17"/>
        <item m="1" x="56"/>
        <item m="1" x="72"/>
        <item m="1" x="74"/>
        <item x="20"/>
        <item m="1" x="77"/>
        <item m="1" x="35"/>
        <item m="1" x="43"/>
        <item m="1" x="37"/>
        <item m="1" x="63"/>
        <item x="24"/>
        <item m="1" x="39"/>
        <item x="4"/>
        <item m="1" x="28"/>
        <item x="11"/>
        <item m="1" x="66"/>
        <item x="15"/>
        <item m="1" x="44"/>
        <item x="0"/>
        <item x="2"/>
        <item x="3"/>
        <item x="7"/>
        <item x="12"/>
        <item x="13"/>
        <item x="14"/>
        <item x="18"/>
        <item x="19"/>
        <item x="23"/>
        <item t="default"/>
      </items>
    </pivotField>
    <pivotField axis="axisPage" compact="0" showAll="0" insertBlankRow="1">
      <items count="9">
        <item x="4"/>
        <item m="1" x="7"/>
        <item m="1" x="6"/>
        <item x="1"/>
        <item x="5"/>
        <item x="0"/>
        <item x="3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6">
    <i>
      <x v="4"/>
    </i>
    <i r="1">
      <x v="6"/>
    </i>
    <i r="2">
      <x v="72"/>
    </i>
    <i t="blank" r="1">
      <x v="6"/>
    </i>
    <i r="1">
      <x v="24"/>
    </i>
    <i r="2">
      <x v="64"/>
    </i>
    <i r="2">
      <x v="71"/>
    </i>
    <i t="blank" r="1">
      <x v="24"/>
    </i>
    <i>
      <x v="5"/>
    </i>
    <i r="1">
      <x/>
    </i>
    <i r="2">
      <x v="10"/>
    </i>
    <i t="blank" r="1">
      <x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8"/>
    </i>
    <i r="2">
      <x v="13"/>
    </i>
    <i t="blank" r="1">
      <x v="18"/>
    </i>
    <i r="1">
      <x v="25"/>
    </i>
    <i r="2">
      <x v="73"/>
    </i>
    <i t="blank" r="1">
      <x v="25"/>
    </i>
    <i>
      <x v="8"/>
    </i>
    <i r="1">
      <x/>
    </i>
    <i r="2">
      <x v="25"/>
    </i>
    <i t="blank" r="1">
      <x/>
    </i>
    <i r="1">
      <x v="3"/>
    </i>
    <i r="2">
      <x v="79"/>
    </i>
    <i t="blank" r="1">
      <x v="3"/>
    </i>
    <i r="1">
      <x v="5"/>
    </i>
    <i r="2">
      <x v="62"/>
    </i>
    <i t="blank" r="1">
      <x v="5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5"/>
    </i>
    <i r="2">
      <x v="76"/>
    </i>
    <i t="blank" r="1">
      <x v="3"/>
    </i>
    <i r="1">
      <x v="6"/>
    </i>
    <i r="2">
      <x v="31"/>
    </i>
    <i r="2">
      <x v="52"/>
    </i>
    <i r="2">
      <x v="56"/>
    </i>
    <i t="blank" r="1">
      <x v="6"/>
    </i>
    <i r="1">
      <x v="16"/>
    </i>
    <i r="2">
      <x v="50"/>
    </i>
    <i r="2">
      <x v="77"/>
    </i>
    <i t="blank" r="1">
      <x v="16"/>
    </i>
    <i r="1">
      <x v="26"/>
    </i>
    <i r="2">
      <x v="78"/>
    </i>
    <i t="blank" r="1">
      <x v="26"/>
    </i>
    <i>
      <x v="14"/>
    </i>
    <i r="1">
      <x v="24"/>
    </i>
    <i r="2">
      <x v="74"/>
    </i>
    <i t="blank" r="1">
      <x v="24"/>
    </i>
    <i r="1">
      <x v="25"/>
    </i>
    <i r="2">
      <x v="66"/>
    </i>
    <i t="blank" r="1">
      <x v="25"/>
    </i>
    <i>
      <x v="15"/>
    </i>
    <i r="1">
      <x v="12"/>
    </i>
    <i r="2">
      <x v="70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29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3"/>
        <item m="1" x="7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x="5"/>
        <item x="0"/>
        <item x="3"/>
        <item x="2"/>
        <item x="1"/>
        <item m="1" x="8"/>
        <item m="1" x="7"/>
        <item x="4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9">
        <item m="1" x="54"/>
        <item m="1" x="104"/>
        <item m="1" x="116"/>
        <item x="6"/>
        <item m="1" x="80"/>
        <item m="1" x="57"/>
        <item m="1" x="82"/>
        <item m="1" x="56"/>
        <item m="1" x="52"/>
        <item m="1" x="73"/>
        <item m="1" x="64"/>
        <item m="1" x="50"/>
        <item m="1" x="62"/>
        <item m="1" x="43"/>
        <item m="1" x="39"/>
        <item m="1" x="111"/>
        <item m="1" x="49"/>
        <item m="1" x="78"/>
        <item m="1" x="72"/>
        <item m="1" x="101"/>
        <item m="1" x="93"/>
        <item x="17"/>
        <item m="1" x="55"/>
        <item m="1" x="98"/>
        <item m="1" x="58"/>
        <item x="25"/>
        <item x="37"/>
        <item m="1" x="60"/>
        <item m="1" x="59"/>
        <item m="1" x="113"/>
        <item m="1" x="102"/>
        <item m="1" x="117"/>
        <item x="29"/>
        <item x="1"/>
        <item x="3"/>
        <item m="1" x="47"/>
        <item x="30"/>
        <item m="1" x="107"/>
        <item m="1" x="89"/>
        <item m="1" x="97"/>
        <item x="14"/>
        <item m="1" x="66"/>
        <item m="1" x="100"/>
        <item m="1" x="40"/>
        <item m="1" x="90"/>
        <item m="1" x="109"/>
        <item m="1" x="70"/>
        <item x="27"/>
        <item m="1" x="77"/>
        <item m="1" x="115"/>
        <item m="1" x="92"/>
        <item m="1" x="81"/>
        <item m="1" x="61"/>
        <item m="1" x="114"/>
        <item m="1" x="65"/>
        <item x="9"/>
        <item m="1" x="84"/>
        <item m="1" x="96"/>
        <item m="1" x="48"/>
        <item m="1" x="105"/>
        <item m="1" x="88"/>
        <item x="33"/>
        <item m="1" x="45"/>
        <item x="2"/>
        <item m="1" x="112"/>
        <item m="1" x="87"/>
        <item m="1" x="94"/>
        <item m="1" x="68"/>
        <item m="1" x="110"/>
        <item m="1" x="51"/>
        <item x="23"/>
        <item m="1" x="106"/>
        <item m="1" x="67"/>
        <item m="1" x="53"/>
        <item m="1" x="71"/>
        <item m="1" x="46"/>
        <item m="1" x="42"/>
        <item m="1" x="86"/>
        <item m="1" x="103"/>
        <item m="1" x="44"/>
        <item x="24"/>
        <item x="10"/>
        <item x="15"/>
        <item m="1" x="85"/>
        <item x="28"/>
        <item m="1" x="91"/>
        <item x="19"/>
        <item m="1" x="79"/>
        <item m="1" x="41"/>
        <item m="1" x="108"/>
        <item m="1" x="95"/>
        <item m="1" x="99"/>
        <item x="31"/>
        <item m="1" x="63"/>
        <item m="1" x="83"/>
        <item m="1" x="76"/>
        <item m="1" x="74"/>
        <item m="1" x="69"/>
        <item m="1" x="75"/>
        <item m="1" x="38"/>
        <item x="0"/>
        <item x="4"/>
        <item x="5"/>
        <item x="7"/>
        <item x="8"/>
        <item x="11"/>
        <item x="12"/>
        <item x="13"/>
        <item x="16"/>
        <item x="18"/>
        <item x="20"/>
        <item x="21"/>
        <item x="22"/>
        <item x="26"/>
        <item x="32"/>
        <item x="34"/>
        <item x="35"/>
        <item x="36"/>
        <item t="default"/>
      </items>
    </pivotField>
  </pivotFields>
  <rowFields count="2">
    <field x="7"/>
    <field x="0"/>
  </rowFields>
  <rowItems count="125">
    <i>
      <x v="3"/>
    </i>
    <i r="1">
      <x v="3"/>
    </i>
    <i t="blank">
      <x v="3"/>
    </i>
    <i>
      <x v="21"/>
    </i>
    <i r="1">
      <x v="4"/>
    </i>
    <i t="blank">
      <x v="21"/>
    </i>
    <i>
      <x v="25"/>
    </i>
    <i r="1">
      <x v="7"/>
    </i>
    <i r="1">
      <x v="11"/>
    </i>
    <i t="blank">
      <x v="25"/>
    </i>
    <i>
      <x v="26"/>
    </i>
    <i r="1">
      <x v="7"/>
    </i>
    <i t="blank">
      <x v="26"/>
    </i>
    <i>
      <x v="32"/>
    </i>
    <i r="1">
      <x v="7"/>
    </i>
    <i r="1">
      <x v="11"/>
    </i>
    <i t="blank">
      <x v="32"/>
    </i>
    <i>
      <x v="33"/>
    </i>
    <i r="1">
      <x v="3"/>
    </i>
    <i r="1">
      <x v="7"/>
    </i>
    <i t="blank">
      <x v="33"/>
    </i>
    <i>
      <x v="34"/>
    </i>
    <i r="1">
      <x v="3"/>
    </i>
    <i t="blank">
      <x v="34"/>
    </i>
    <i>
      <x v="36"/>
    </i>
    <i r="1">
      <x v="11"/>
    </i>
    <i t="blank">
      <x v="36"/>
    </i>
    <i>
      <x v="40"/>
    </i>
    <i r="1">
      <x v="4"/>
    </i>
    <i t="blank">
      <x v="40"/>
    </i>
    <i>
      <x v="47"/>
    </i>
    <i r="1">
      <x v="11"/>
    </i>
    <i t="blank">
      <x v="47"/>
    </i>
    <i>
      <x v="55"/>
    </i>
    <i r="1">
      <x v="4"/>
    </i>
    <i t="blank">
      <x v="55"/>
    </i>
    <i>
      <x v="61"/>
    </i>
    <i r="1">
      <x v="11"/>
    </i>
    <i t="blank">
      <x v="61"/>
    </i>
    <i>
      <x v="63"/>
    </i>
    <i r="1">
      <x v="3"/>
    </i>
    <i r="1">
      <x v="7"/>
    </i>
    <i t="blank">
      <x v="63"/>
    </i>
    <i>
      <x v="70"/>
    </i>
    <i r="1">
      <x v="7"/>
    </i>
    <i r="1">
      <x v="11"/>
    </i>
    <i t="blank">
      <x v="70"/>
    </i>
    <i>
      <x v="80"/>
    </i>
    <i r="1">
      <x v="11"/>
    </i>
    <i t="blank">
      <x v="80"/>
    </i>
    <i>
      <x v="81"/>
    </i>
    <i r="1">
      <x v="4"/>
    </i>
    <i t="blank">
      <x v="81"/>
    </i>
    <i>
      <x v="82"/>
    </i>
    <i r="1">
      <x v="4"/>
    </i>
    <i t="blank">
      <x v="82"/>
    </i>
    <i>
      <x v="84"/>
    </i>
    <i r="1">
      <x v="11"/>
    </i>
    <i t="blank">
      <x v="84"/>
    </i>
    <i>
      <x v="86"/>
    </i>
    <i r="1">
      <x v="7"/>
    </i>
    <i r="1">
      <x v="11"/>
    </i>
    <i r="1">
      <x v="13"/>
    </i>
    <i t="blank">
      <x v="86"/>
    </i>
    <i>
      <x v="92"/>
    </i>
    <i r="1">
      <x v="11"/>
    </i>
    <i t="blank">
      <x v="92"/>
    </i>
    <i>
      <x v="100"/>
    </i>
    <i r="1">
      <x v="3"/>
    </i>
    <i r="1">
      <x v="7"/>
    </i>
    <i r="1">
      <x v="8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13"/>
    </i>
    <i t="blank">
      <x v="109"/>
    </i>
    <i>
      <x v="110"/>
    </i>
    <i r="1">
      <x v="13"/>
    </i>
    <i t="blank">
      <x v="110"/>
    </i>
    <i>
      <x v="111"/>
    </i>
    <i r="1">
      <x v="13"/>
    </i>
    <i t="blank">
      <x v="111"/>
    </i>
    <i>
      <x v="112"/>
    </i>
    <i r="1">
      <x v="13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44" totalsRowShown="0" headerRowDxfId="5">
  <autoFilter ref="A1:J14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69" totalsRowShown="0" headerRowDxfId="4">
  <autoFilter ref="A1:H6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12" totalsRowShown="0" headerRowDxfId="3" headerRowBorderDxfId="2" tableBorderDxfId="1" totalsRowBorderDxfId="0">
  <autoFilter ref="A1:E21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228</v>
      </c>
    </row>
    <row r="3" spans="1:7">
      <c r="A3" s="2"/>
    </row>
    <row r="4" spans="1:7" ht="13.5" thickBot="1">
      <c r="A4" s="2"/>
    </row>
    <row r="5" spans="1:7" ht="16.5" thickBot="1">
      <c r="A5" s="143" t="s">
        <v>4</v>
      </c>
      <c r="B5" s="144"/>
      <c r="C5" s="144"/>
      <c r="D5" s="144"/>
      <c r="E5" s="144"/>
      <c r="F5" s="144"/>
      <c r="G5" s="145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87</v>
      </c>
      <c r="B7" s="121">
        <v>45</v>
      </c>
      <c r="C7" s="71">
        <v>28266028</v>
      </c>
      <c r="D7" s="122">
        <f>B7/$B$15</f>
        <v>0.31468531468531469</v>
      </c>
      <c r="E7" s="50">
        <f>C7/$C$15</f>
        <v>0.19520358890275394</v>
      </c>
      <c r="F7" s="123">
        <v>1</v>
      </c>
      <c r="G7" s="106">
        <f>RANK(C7,$C$7:$C$14)</f>
        <v>2</v>
      </c>
    </row>
    <row r="8" spans="1:7">
      <c r="A8" s="69" t="s">
        <v>39</v>
      </c>
      <c r="B8" s="70">
        <v>28</v>
      </c>
      <c r="C8" s="71">
        <v>23412849</v>
      </c>
      <c r="D8" s="23">
        <f>B8/$B$15</f>
        <v>0.19580419580419581</v>
      </c>
      <c r="E8" s="23">
        <f>C8/$C$15</f>
        <v>0.16168780952308737</v>
      </c>
      <c r="F8" s="76">
        <v>2</v>
      </c>
      <c r="G8" s="106">
        <f t="shared" ref="G8:G14" si="0">RANK(C8,$C$7:$C$14)</f>
        <v>3</v>
      </c>
    </row>
    <row r="9" spans="1:7">
      <c r="A9" s="87" t="s">
        <v>40</v>
      </c>
      <c r="B9" s="83">
        <v>26</v>
      </c>
      <c r="C9" s="119">
        <v>15236200</v>
      </c>
      <c r="D9" s="23">
        <f t="shared" ref="D9" si="1">B9/$B$15</f>
        <v>0.18181818181818182</v>
      </c>
      <c r="E9" s="23">
        <f t="shared" ref="E9" si="2">C9/$C$15</f>
        <v>0.10522033450331754</v>
      </c>
      <c r="F9" s="76">
        <v>3</v>
      </c>
      <c r="G9" s="106">
        <f t="shared" si="0"/>
        <v>5</v>
      </c>
    </row>
    <row r="10" spans="1:7">
      <c r="A10" s="69" t="s">
        <v>38</v>
      </c>
      <c r="B10" s="70">
        <v>21</v>
      </c>
      <c r="C10" s="71">
        <v>22442500</v>
      </c>
      <c r="D10" s="23">
        <f>B10/$B$15</f>
        <v>0.14685314685314685</v>
      </c>
      <c r="E10" s="23">
        <f>C10/$C$15</f>
        <v>0.154986634271715</v>
      </c>
      <c r="F10" s="76">
        <v>4</v>
      </c>
      <c r="G10" s="106">
        <f t="shared" si="0"/>
        <v>4</v>
      </c>
    </row>
    <row r="11" spans="1:7">
      <c r="A11" s="120" t="s">
        <v>62</v>
      </c>
      <c r="B11" s="83">
        <v>18</v>
      </c>
      <c r="C11" s="125">
        <v>52977592</v>
      </c>
      <c r="D11" s="23">
        <f>B11/$B$15</f>
        <v>0.12587412587412589</v>
      </c>
      <c r="E11" s="124">
        <f>C11/$C$15</f>
        <v>0.36586025068063421</v>
      </c>
      <c r="F11" s="76">
        <v>5</v>
      </c>
      <c r="G11" s="123">
        <f t="shared" si="0"/>
        <v>1</v>
      </c>
    </row>
    <row r="12" spans="1:7">
      <c r="A12" s="69" t="s">
        <v>71</v>
      </c>
      <c r="B12" s="70">
        <v>2</v>
      </c>
      <c r="C12" s="71">
        <v>1168640</v>
      </c>
      <c r="D12" s="23">
        <f>B12/$B$15</f>
        <v>1.3986013986013986E-2</v>
      </c>
      <c r="E12" s="23">
        <f>C12/$C$15</f>
        <v>8.0705616698361141E-3</v>
      </c>
      <c r="F12" s="76">
        <v>6</v>
      </c>
      <c r="G12" s="106">
        <f t="shared" si="0"/>
        <v>6</v>
      </c>
    </row>
    <row r="13" spans="1:7">
      <c r="A13" s="69" t="s">
        <v>53</v>
      </c>
      <c r="B13" s="70">
        <v>2</v>
      </c>
      <c r="C13" s="71">
        <v>839000</v>
      </c>
      <c r="D13" s="23">
        <f>B13/$B$15</f>
        <v>1.3986013986013986E-2</v>
      </c>
      <c r="E13" s="23">
        <f>C13/$C$15</f>
        <v>5.7940864945513594E-3</v>
      </c>
      <c r="F13" s="76">
        <v>6</v>
      </c>
      <c r="G13" s="106">
        <f t="shared" si="0"/>
        <v>7</v>
      </c>
    </row>
    <row r="14" spans="1:7">
      <c r="A14" s="69" t="s">
        <v>67</v>
      </c>
      <c r="B14" s="70">
        <v>1</v>
      </c>
      <c r="C14" s="71">
        <v>460000</v>
      </c>
      <c r="D14" s="23">
        <f>B14/$B$15</f>
        <v>6.993006993006993E-3</v>
      </c>
      <c r="E14" s="23">
        <f>C14/$C$15</f>
        <v>3.1767339541044401E-3</v>
      </c>
      <c r="F14" s="76">
        <v>7</v>
      </c>
      <c r="G14" s="106">
        <f t="shared" si="0"/>
        <v>8</v>
      </c>
    </row>
    <row r="15" spans="1:7">
      <c r="A15" s="84" t="s">
        <v>23</v>
      </c>
      <c r="B15" s="85">
        <f>SUM(B7:B14)</f>
        <v>143</v>
      </c>
      <c r="C15" s="86">
        <f>SUM(C7:C14)</f>
        <v>144802809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5" thickBot="1">
      <c r="A16" s="80"/>
      <c r="B16" s="81"/>
      <c r="C16" s="82"/>
    </row>
    <row r="17" spans="1:7" ht="16.5" thickBot="1">
      <c r="A17" s="146" t="s">
        <v>10</v>
      </c>
      <c r="B17" s="147"/>
      <c r="C17" s="147"/>
      <c r="D17" s="147"/>
      <c r="E17" s="147"/>
      <c r="F17" s="147"/>
      <c r="G17" s="148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0" t="s">
        <v>87</v>
      </c>
      <c r="B20" s="121">
        <v>20</v>
      </c>
      <c r="C20" s="71">
        <v>9295712</v>
      </c>
      <c r="D20" s="124">
        <f t="shared" ref="D20:D25" si="3">B20/$B$26</f>
        <v>0.29411764705882354</v>
      </c>
      <c r="E20" s="23">
        <f t="shared" ref="E20:E25" si="4">C20/$C$26</f>
        <v>0.19383355408231095</v>
      </c>
      <c r="F20" s="126">
        <v>1</v>
      </c>
      <c r="G20" s="76">
        <f>RANK(C20,$C$20:$C$25)</f>
        <v>3</v>
      </c>
    </row>
    <row r="21" spans="1:7">
      <c r="A21" s="69" t="s">
        <v>39</v>
      </c>
      <c r="B21" s="70">
        <v>16</v>
      </c>
      <c r="C21" s="71">
        <v>4244550</v>
      </c>
      <c r="D21" s="23">
        <f t="shared" si="3"/>
        <v>0.23529411764705882</v>
      </c>
      <c r="E21" s="23">
        <f t="shared" si="4"/>
        <v>8.8507067772761572E-2</v>
      </c>
      <c r="F21" s="76">
        <v>2</v>
      </c>
      <c r="G21" s="76">
        <f t="shared" ref="G21:G25" si="5">RANK(C21,$C$20:$C$25)</f>
        <v>5</v>
      </c>
    </row>
    <row r="22" spans="1:7">
      <c r="A22" s="120" t="s">
        <v>40</v>
      </c>
      <c r="B22" s="70">
        <v>15</v>
      </c>
      <c r="C22" s="125">
        <v>15037618</v>
      </c>
      <c r="D22" s="23">
        <f t="shared" si="3"/>
        <v>0.22058823529411764</v>
      </c>
      <c r="E22" s="124">
        <f t="shared" si="4"/>
        <v>0.31356338727707278</v>
      </c>
      <c r="F22" s="76">
        <v>3</v>
      </c>
      <c r="G22" s="126">
        <f t="shared" si="5"/>
        <v>1</v>
      </c>
    </row>
    <row r="23" spans="1:7">
      <c r="A23" s="69" t="s">
        <v>38</v>
      </c>
      <c r="B23" s="70">
        <v>10</v>
      </c>
      <c r="C23" s="71">
        <v>6305557</v>
      </c>
      <c r="D23" s="23">
        <f t="shared" si="3"/>
        <v>0.14705882352941177</v>
      </c>
      <c r="E23" s="23">
        <f t="shared" si="4"/>
        <v>0.13148304549222206</v>
      </c>
      <c r="F23" s="76">
        <v>4</v>
      </c>
      <c r="G23" s="76">
        <f t="shared" si="5"/>
        <v>4</v>
      </c>
    </row>
    <row r="24" spans="1:7">
      <c r="A24" s="69" t="s">
        <v>62</v>
      </c>
      <c r="B24" s="70">
        <v>6</v>
      </c>
      <c r="C24" s="71">
        <v>12808750</v>
      </c>
      <c r="D24" s="23">
        <f t="shared" si="3"/>
        <v>8.8235294117647065E-2</v>
      </c>
      <c r="E24" s="23">
        <f t="shared" si="4"/>
        <v>0.26708718340798432</v>
      </c>
      <c r="F24" s="76">
        <v>5</v>
      </c>
      <c r="G24" s="76">
        <f t="shared" si="5"/>
        <v>2</v>
      </c>
    </row>
    <row r="25" spans="1:7">
      <c r="A25" s="69" t="s">
        <v>53</v>
      </c>
      <c r="B25" s="70">
        <v>1</v>
      </c>
      <c r="C25" s="71">
        <v>265000</v>
      </c>
      <c r="D25" s="23">
        <f t="shared" si="3"/>
        <v>1.4705882352941176E-2</v>
      </c>
      <c r="E25" s="23">
        <f t="shared" si="4"/>
        <v>5.5257619676483526E-3</v>
      </c>
      <c r="F25" s="76">
        <v>6</v>
      </c>
      <c r="G25" s="76">
        <f t="shared" si="5"/>
        <v>6</v>
      </c>
    </row>
    <row r="26" spans="1:7">
      <c r="A26" s="32" t="s">
        <v>23</v>
      </c>
      <c r="B26" s="46">
        <f>SUM(B20:B25)</f>
        <v>68</v>
      </c>
      <c r="C26" s="33">
        <f>SUM(C20:C25)</f>
        <v>47957187</v>
      </c>
      <c r="D26" s="30">
        <f>SUM(D20:D25)</f>
        <v>1</v>
      </c>
      <c r="E26" s="30">
        <f>SUM(E20:E25)</f>
        <v>0.99999999999999989</v>
      </c>
      <c r="F26" s="31"/>
      <c r="G26" s="31"/>
    </row>
    <row r="27" spans="1:7" ht="13.5" thickBot="1"/>
    <row r="28" spans="1:7" ht="16.5" thickBot="1">
      <c r="A28" s="143" t="s">
        <v>12</v>
      </c>
      <c r="B28" s="144"/>
      <c r="C28" s="144"/>
      <c r="D28" s="144"/>
      <c r="E28" s="144"/>
      <c r="F28" s="144"/>
      <c r="G28" s="145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0" t="s">
        <v>87</v>
      </c>
      <c r="B31" s="121">
        <v>65</v>
      </c>
      <c r="C31" s="71">
        <v>37561740</v>
      </c>
      <c r="D31" s="124">
        <f t="shared" ref="D31:D38" si="6">B31/$B$39</f>
        <v>0.30805687203791471</v>
      </c>
      <c r="E31" s="23">
        <f t="shared" ref="E31:E38" si="7">C31/$C$39</f>
        <v>0.19486273490065853</v>
      </c>
      <c r="F31" s="126">
        <v>1</v>
      </c>
      <c r="G31" s="76">
        <f>RANK(C31,$C$31:$C$38)</f>
        <v>2</v>
      </c>
    </row>
    <row r="32" spans="1:7">
      <c r="A32" s="69" t="s">
        <v>39</v>
      </c>
      <c r="B32" s="70">
        <v>44</v>
      </c>
      <c r="C32" s="71">
        <v>27657399</v>
      </c>
      <c r="D32" s="23">
        <f t="shared" si="6"/>
        <v>0.20853080568720378</v>
      </c>
      <c r="E32" s="23">
        <f t="shared" si="7"/>
        <v>0.14348101044783171</v>
      </c>
      <c r="F32" s="76">
        <v>2</v>
      </c>
      <c r="G32" s="76">
        <f t="shared" ref="G32:G38" si="8">RANK(C32,$C$31:$C$38)</f>
        <v>5</v>
      </c>
    </row>
    <row r="33" spans="1:7">
      <c r="A33" s="69" t="s">
        <v>40</v>
      </c>
      <c r="B33" s="70">
        <v>41</v>
      </c>
      <c r="C33" s="71">
        <v>30273818</v>
      </c>
      <c r="D33" s="23">
        <f t="shared" si="6"/>
        <v>0.19431279620853081</v>
      </c>
      <c r="E33" s="23">
        <f t="shared" si="7"/>
        <v>0.15705446476560417</v>
      </c>
      <c r="F33" s="76">
        <v>3</v>
      </c>
      <c r="G33" s="76">
        <f t="shared" si="8"/>
        <v>3</v>
      </c>
    </row>
    <row r="34" spans="1:7">
      <c r="A34" s="69" t="s">
        <v>38</v>
      </c>
      <c r="B34" s="70">
        <v>31</v>
      </c>
      <c r="C34" s="71">
        <v>28748057</v>
      </c>
      <c r="D34" s="23">
        <f t="shared" ref="D34" si="9">B34/$B$39</f>
        <v>0.14691943127962084</v>
      </c>
      <c r="E34" s="23">
        <f t="shared" ref="E34" si="10">C34/$C$39</f>
        <v>0.14913912428178303</v>
      </c>
      <c r="F34" s="76">
        <v>4</v>
      </c>
      <c r="G34" s="76">
        <f t="shared" si="8"/>
        <v>4</v>
      </c>
    </row>
    <row r="35" spans="1:7">
      <c r="A35" s="120" t="s">
        <v>62</v>
      </c>
      <c r="B35" s="70">
        <v>24</v>
      </c>
      <c r="C35" s="125">
        <v>65786342</v>
      </c>
      <c r="D35" s="23">
        <f t="shared" si="6"/>
        <v>0.11374407582938388</v>
      </c>
      <c r="E35" s="124">
        <f t="shared" si="7"/>
        <v>0.34128628016779994</v>
      </c>
      <c r="F35" s="76">
        <v>5</v>
      </c>
      <c r="G35" s="126">
        <f t="shared" si="8"/>
        <v>1</v>
      </c>
    </row>
    <row r="36" spans="1:7">
      <c r="A36" s="69" t="s">
        <v>53</v>
      </c>
      <c r="B36" s="70">
        <v>3</v>
      </c>
      <c r="C36" s="71">
        <v>1104000</v>
      </c>
      <c r="D36" s="23">
        <f t="shared" si="6"/>
        <v>1.4218009478672985E-2</v>
      </c>
      <c r="E36" s="23">
        <f t="shared" si="7"/>
        <v>5.727329440284902E-3</v>
      </c>
      <c r="F36" s="76">
        <v>6</v>
      </c>
      <c r="G36" s="76">
        <f t="shared" si="8"/>
        <v>7</v>
      </c>
    </row>
    <row r="37" spans="1:7">
      <c r="A37" s="69" t="s">
        <v>71</v>
      </c>
      <c r="B37" s="70">
        <v>2</v>
      </c>
      <c r="C37" s="71">
        <v>1168640</v>
      </c>
      <c r="D37" s="23">
        <f t="shared" si="6"/>
        <v>9.4786729857819912E-3</v>
      </c>
      <c r="E37" s="23">
        <f t="shared" si="7"/>
        <v>6.0626687292523081E-3</v>
      </c>
      <c r="F37" s="76">
        <v>7</v>
      </c>
      <c r="G37" s="76">
        <f t="shared" si="8"/>
        <v>6</v>
      </c>
    </row>
    <row r="38" spans="1:7">
      <c r="A38" s="69" t="s">
        <v>67</v>
      </c>
      <c r="B38" s="70">
        <v>1</v>
      </c>
      <c r="C38" s="71">
        <v>460000</v>
      </c>
      <c r="D38" s="23">
        <f t="shared" si="6"/>
        <v>4.7393364928909956E-3</v>
      </c>
      <c r="E38" s="23">
        <f t="shared" si="7"/>
        <v>2.3863872667853761E-3</v>
      </c>
      <c r="F38" s="76">
        <v>8</v>
      </c>
      <c r="G38" s="76">
        <f t="shared" si="8"/>
        <v>8</v>
      </c>
    </row>
    <row r="39" spans="1:7">
      <c r="A39" s="32" t="s">
        <v>23</v>
      </c>
      <c r="B39" s="47">
        <f>SUM(B31:B38)</f>
        <v>211</v>
      </c>
      <c r="C39" s="37">
        <f>SUM(C31:C38)</f>
        <v>192759996</v>
      </c>
      <c r="D39" s="30">
        <f>SUM(D31:D38)</f>
        <v>1</v>
      </c>
      <c r="E39" s="30">
        <f>SUM(E31:E38)</f>
        <v>0.99999999999999989</v>
      </c>
      <c r="F39" s="31"/>
      <c r="G39" s="31"/>
    </row>
    <row r="41" spans="1:7">
      <c r="A41" s="149" t="s">
        <v>24</v>
      </c>
      <c r="B41" s="149"/>
      <c r="C41" s="149"/>
      <c r="D41" s="105" t="s">
        <v>54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65</v>
      </c>
    </row>
    <row r="2" spans="1:7">
      <c r="A2" s="2" t="str">
        <f>'OVERALL STATS'!A2</f>
        <v>Reporting Period: MARCH, 2022</v>
      </c>
    </row>
    <row r="3" spans="1:7" ht="13.5" thickBot="1"/>
    <row r="4" spans="1:7" ht="16.5" thickBot="1">
      <c r="A4" s="143" t="s">
        <v>13</v>
      </c>
      <c r="B4" s="144"/>
      <c r="C4" s="144"/>
      <c r="D4" s="144"/>
      <c r="E4" s="144"/>
      <c r="F4" s="144"/>
      <c r="G4" s="145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87</v>
      </c>
      <c r="B7" s="128">
        <v>38</v>
      </c>
      <c r="C7" s="97">
        <v>24541299</v>
      </c>
      <c r="D7" s="129">
        <f>B7/$B$14</f>
        <v>0.2878787878787879</v>
      </c>
      <c r="E7" s="23">
        <f>C7/$C$14</f>
        <v>0.17843993424422025</v>
      </c>
      <c r="F7" s="126">
        <v>1</v>
      </c>
      <c r="G7" s="76">
        <f>RANK(C7,$C$7:$C$13)</f>
        <v>2</v>
      </c>
    </row>
    <row r="8" spans="1:7">
      <c r="A8" s="35" t="s">
        <v>39</v>
      </c>
      <c r="B8" s="36">
        <v>27</v>
      </c>
      <c r="C8" s="97">
        <v>22692300</v>
      </c>
      <c r="D8" s="27">
        <f>B8/$B$14</f>
        <v>0.20454545454545456</v>
      </c>
      <c r="E8" s="23">
        <f>C8/$C$14</f>
        <v>0.16499585127299574</v>
      </c>
      <c r="F8" s="76">
        <v>2</v>
      </c>
      <c r="G8" s="76">
        <f t="shared" ref="G8:G13" si="0">RANK(C8,$C$7:$C$13)</f>
        <v>3</v>
      </c>
    </row>
    <row r="9" spans="1:7">
      <c r="A9" s="35" t="s">
        <v>40</v>
      </c>
      <c r="B9" s="36">
        <v>26</v>
      </c>
      <c r="C9" s="97">
        <v>15236200</v>
      </c>
      <c r="D9" s="27">
        <f t="shared" ref="D9" si="1">B9/$B$14</f>
        <v>0.19696969696969696</v>
      </c>
      <c r="E9" s="23">
        <f t="shared" ref="E9" si="2">C9/$C$14</f>
        <v>0.1107825028386553</v>
      </c>
      <c r="F9" s="76">
        <v>3</v>
      </c>
      <c r="G9" s="76">
        <f t="shared" si="0"/>
        <v>5</v>
      </c>
    </row>
    <row r="10" spans="1:7">
      <c r="A10" s="35" t="s">
        <v>38</v>
      </c>
      <c r="B10" s="36">
        <v>21</v>
      </c>
      <c r="C10" s="97">
        <v>22442500</v>
      </c>
      <c r="D10" s="27">
        <f>B10/$B$14</f>
        <v>0.15909090909090909</v>
      </c>
      <c r="E10" s="23">
        <f>C10/$C$14</f>
        <v>0.16317955395416978</v>
      </c>
      <c r="F10" s="76">
        <v>4</v>
      </c>
      <c r="G10" s="76">
        <f t="shared" si="0"/>
        <v>4</v>
      </c>
    </row>
    <row r="11" spans="1:7">
      <c r="A11" s="127" t="s">
        <v>62</v>
      </c>
      <c r="B11" s="36">
        <v>17</v>
      </c>
      <c r="C11" s="130">
        <v>51321250</v>
      </c>
      <c r="D11" s="27">
        <f>B11/$B$14</f>
        <v>0.12878787878787878</v>
      </c>
      <c r="E11" s="124">
        <f>C11/$C$14</f>
        <v>0.37315712079182073</v>
      </c>
      <c r="F11" s="76">
        <v>5</v>
      </c>
      <c r="G11" s="126">
        <f t="shared" si="0"/>
        <v>1</v>
      </c>
    </row>
    <row r="12" spans="1:7">
      <c r="A12" s="35" t="s">
        <v>53</v>
      </c>
      <c r="B12" s="36">
        <v>2</v>
      </c>
      <c r="C12" s="97">
        <v>839000</v>
      </c>
      <c r="D12" s="27">
        <f>B12/$B$14</f>
        <v>1.5151515151515152E-2</v>
      </c>
      <c r="E12" s="23">
        <f>C12/$C$14</f>
        <v>6.1003741012609315E-3</v>
      </c>
      <c r="F12" s="76">
        <v>6</v>
      </c>
      <c r="G12" s="76">
        <f t="shared" si="0"/>
        <v>6</v>
      </c>
    </row>
    <row r="13" spans="1:7">
      <c r="A13" s="35" t="s">
        <v>67</v>
      </c>
      <c r="B13" s="36">
        <v>1</v>
      </c>
      <c r="C13" s="97">
        <v>460000</v>
      </c>
      <c r="D13" s="27">
        <f>B13/$B$14</f>
        <v>7.575757575757576E-3</v>
      </c>
      <c r="E13" s="23">
        <f>C13/$C$14</f>
        <v>3.3446627968772686E-3</v>
      </c>
      <c r="F13" s="76">
        <v>7</v>
      </c>
      <c r="G13" s="76">
        <f t="shared" si="0"/>
        <v>7</v>
      </c>
    </row>
    <row r="14" spans="1:7">
      <c r="A14" s="28" t="s">
        <v>23</v>
      </c>
      <c r="B14" s="29">
        <f>SUM(B7:B13)</f>
        <v>132</v>
      </c>
      <c r="C14" s="98">
        <f>SUM(C7:C13)</f>
        <v>137532549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3" t="s">
        <v>14</v>
      </c>
      <c r="B16" s="144"/>
      <c r="C16" s="144"/>
      <c r="D16" s="144"/>
      <c r="E16" s="144"/>
      <c r="F16" s="144"/>
      <c r="G16" s="145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1" t="s">
        <v>87</v>
      </c>
      <c r="B19" s="128">
        <v>7</v>
      </c>
      <c r="C19" s="130">
        <v>3724729</v>
      </c>
      <c r="D19" s="129">
        <f>B19/$B$23</f>
        <v>0.63636363636363635</v>
      </c>
      <c r="E19" s="124">
        <f>C19/$C$23</f>
        <v>0.51232404343173421</v>
      </c>
      <c r="F19" s="126">
        <v>1</v>
      </c>
      <c r="G19" s="126">
        <f>RANK(C19,$C$19:$C$22)</f>
        <v>1</v>
      </c>
    </row>
    <row r="20" spans="1:7">
      <c r="A20" s="48" t="s">
        <v>71</v>
      </c>
      <c r="B20" s="49">
        <v>2</v>
      </c>
      <c r="C20" s="99">
        <v>1168640</v>
      </c>
      <c r="D20" s="27">
        <f>B20/$B$23</f>
        <v>0.18181818181818182</v>
      </c>
      <c r="E20" s="23">
        <f>C20/$C$23</f>
        <v>0.16074253190394841</v>
      </c>
      <c r="F20" s="76">
        <v>2</v>
      </c>
      <c r="G20" s="76">
        <f t="shared" ref="G20:G22" si="3">RANK(C20,$C$19:$C$22)</f>
        <v>3</v>
      </c>
    </row>
    <row r="21" spans="1:7">
      <c r="A21" s="48" t="s">
        <v>62</v>
      </c>
      <c r="B21" s="49">
        <v>1</v>
      </c>
      <c r="C21" s="99">
        <v>1656342</v>
      </c>
      <c r="D21" s="27">
        <f>B21/$B$23</f>
        <v>9.0909090909090912E-2</v>
      </c>
      <c r="E21" s="23">
        <f>C21/$C$23</f>
        <v>0.22782431439865974</v>
      </c>
      <c r="F21" s="76">
        <v>3</v>
      </c>
      <c r="G21" s="76">
        <f t="shared" si="3"/>
        <v>2</v>
      </c>
    </row>
    <row r="22" spans="1:7">
      <c r="A22" s="48" t="s">
        <v>39</v>
      </c>
      <c r="B22" s="49">
        <v>1</v>
      </c>
      <c r="C22" s="99">
        <v>720549</v>
      </c>
      <c r="D22" s="27">
        <f t="shared" ref="D22" si="4">B22/$B$23</f>
        <v>9.0909090909090912E-2</v>
      </c>
      <c r="E22" s="23">
        <f t="shared" ref="E22" si="5">C22/$C$23</f>
        <v>9.9109110265657621E-2</v>
      </c>
      <c r="F22" s="76">
        <v>3</v>
      </c>
      <c r="G22" s="76">
        <f t="shared" si="3"/>
        <v>4</v>
      </c>
    </row>
    <row r="23" spans="1:7">
      <c r="A23" s="28" t="s">
        <v>23</v>
      </c>
      <c r="B23" s="29">
        <f>SUM(B19:B22)</f>
        <v>11</v>
      </c>
      <c r="C23" s="98">
        <f>SUM(C19:C22)</f>
        <v>7270260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3" t="s">
        <v>15</v>
      </c>
      <c r="B25" s="144"/>
      <c r="C25" s="144"/>
      <c r="D25" s="144"/>
      <c r="E25" s="144"/>
      <c r="F25" s="144"/>
      <c r="G25" s="145"/>
    </row>
    <row r="26" spans="1:7">
      <c r="A26" s="3"/>
      <c r="B26" s="103"/>
      <c r="C26" s="95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6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7" t="s">
        <v>87</v>
      </c>
      <c r="B28" s="128">
        <v>31</v>
      </c>
      <c r="C28" s="97">
        <v>22933999</v>
      </c>
      <c r="D28" s="129">
        <f t="shared" ref="D28:D33" si="6">B28/$B$35</f>
        <v>0.30097087378640774</v>
      </c>
      <c r="E28" s="23">
        <f t="shared" ref="E28:E33" si="7">C28/$C$35</f>
        <v>0.19117560573823267</v>
      </c>
      <c r="F28" s="126">
        <v>1</v>
      </c>
      <c r="G28" s="76">
        <f>RANK(C28,$C$28:$C$34)</f>
        <v>2</v>
      </c>
    </row>
    <row r="29" spans="1:7">
      <c r="A29" s="35" t="s">
        <v>40</v>
      </c>
      <c r="B29" s="36">
        <v>21</v>
      </c>
      <c r="C29" s="97">
        <v>13507700</v>
      </c>
      <c r="D29" s="27">
        <f t="shared" si="6"/>
        <v>0.20388349514563106</v>
      </c>
      <c r="E29" s="23">
        <f t="shared" si="7"/>
        <v>0.11259888559471574</v>
      </c>
      <c r="F29" s="107">
        <v>2</v>
      </c>
      <c r="G29" s="76">
        <f t="shared" ref="G29:G34" si="8">RANK(C29,$C$28:$C$34)</f>
        <v>5</v>
      </c>
    </row>
    <row r="30" spans="1:7">
      <c r="A30" s="35" t="s">
        <v>38</v>
      </c>
      <c r="B30" s="36">
        <v>20</v>
      </c>
      <c r="C30" s="97">
        <v>22090000</v>
      </c>
      <c r="D30" s="27">
        <f t="shared" si="6"/>
        <v>0.1941747572815534</v>
      </c>
      <c r="E30" s="23">
        <f t="shared" si="7"/>
        <v>0.18414011140218328</v>
      </c>
      <c r="F30" s="107">
        <v>3</v>
      </c>
      <c r="G30" s="76">
        <f t="shared" si="8"/>
        <v>3</v>
      </c>
    </row>
    <row r="31" spans="1:7">
      <c r="A31" s="35" t="s">
        <v>39</v>
      </c>
      <c r="B31" s="36">
        <v>18</v>
      </c>
      <c r="C31" s="97">
        <v>20815300</v>
      </c>
      <c r="D31" s="27">
        <f t="shared" si="6"/>
        <v>0.17475728155339806</v>
      </c>
      <c r="E31" s="23">
        <f t="shared" si="7"/>
        <v>0.17351433503258784</v>
      </c>
      <c r="F31" s="76">
        <v>4</v>
      </c>
      <c r="G31" s="76">
        <f t="shared" si="8"/>
        <v>4</v>
      </c>
    </row>
    <row r="32" spans="1:7">
      <c r="A32" s="127" t="s">
        <v>62</v>
      </c>
      <c r="B32" s="36">
        <v>10</v>
      </c>
      <c r="C32" s="130">
        <v>39317000</v>
      </c>
      <c r="D32" s="27">
        <f t="shared" si="6"/>
        <v>9.7087378640776698E-2</v>
      </c>
      <c r="E32" s="124">
        <f t="shared" si="7"/>
        <v>0.32774272340423899</v>
      </c>
      <c r="F32" s="107">
        <v>5</v>
      </c>
      <c r="G32" s="126">
        <f t="shared" si="8"/>
        <v>1</v>
      </c>
    </row>
    <row r="33" spans="1:7">
      <c r="A33" s="35" t="s">
        <v>53</v>
      </c>
      <c r="B33" s="36">
        <v>2</v>
      </c>
      <c r="C33" s="97">
        <v>839000</v>
      </c>
      <c r="D33" s="27">
        <f t="shared" si="6"/>
        <v>1.9417475728155338E-2</v>
      </c>
      <c r="E33" s="23">
        <f t="shared" si="7"/>
        <v>6.9938231537542668E-3</v>
      </c>
      <c r="F33" s="76">
        <v>6</v>
      </c>
      <c r="G33" s="76">
        <f t="shared" si="8"/>
        <v>6</v>
      </c>
    </row>
    <row r="34" spans="1:7">
      <c r="A34" s="35" t="s">
        <v>67</v>
      </c>
      <c r="B34" s="36">
        <v>1</v>
      </c>
      <c r="C34" s="97">
        <v>460000</v>
      </c>
      <c r="D34" s="27">
        <f>B34/$B$35</f>
        <v>9.7087378640776691E-3</v>
      </c>
      <c r="E34" s="23">
        <f>C34/$C$35</f>
        <v>3.8345156742872026E-3</v>
      </c>
      <c r="F34" s="76">
        <v>7</v>
      </c>
      <c r="G34" s="76">
        <f t="shared" si="8"/>
        <v>7</v>
      </c>
    </row>
    <row r="35" spans="1:7">
      <c r="A35" s="28" t="s">
        <v>23</v>
      </c>
      <c r="B35" s="40">
        <f>SUM(B28:B34)</f>
        <v>103</v>
      </c>
      <c r="C35" s="100">
        <f>SUM(C28:C34)</f>
        <v>119962999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3" t="s">
        <v>16</v>
      </c>
      <c r="B37" s="144"/>
      <c r="C37" s="144"/>
      <c r="D37" s="144"/>
      <c r="E37" s="144"/>
      <c r="F37" s="144"/>
      <c r="G37" s="145"/>
    </row>
    <row r="38" spans="1:7">
      <c r="A38" s="18"/>
      <c r="B38" s="104"/>
      <c r="C38" s="101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6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62</v>
      </c>
      <c r="B40" s="133">
        <v>1</v>
      </c>
      <c r="C40" s="134">
        <v>2500000</v>
      </c>
      <c r="D40" s="124">
        <f>B40/$B$42</f>
        <v>0.5</v>
      </c>
      <c r="E40" s="124">
        <f>C40/$C$42</f>
        <v>0.86550112515146271</v>
      </c>
      <c r="F40" s="126">
        <v>1</v>
      </c>
      <c r="G40" s="126">
        <v>1</v>
      </c>
    </row>
    <row r="41" spans="1:7">
      <c r="A41" s="132" t="s">
        <v>40</v>
      </c>
      <c r="B41" s="133">
        <v>1</v>
      </c>
      <c r="C41" s="102">
        <v>388500</v>
      </c>
      <c r="D41" s="124">
        <f>B41/$B$42</f>
        <v>0.5</v>
      </c>
      <c r="E41" s="23">
        <f>C41/$C$42</f>
        <v>0.13449887484853731</v>
      </c>
      <c r="F41" s="126">
        <v>1</v>
      </c>
      <c r="G41" s="76">
        <v>2</v>
      </c>
    </row>
    <row r="42" spans="1:7">
      <c r="A42" s="28" t="s">
        <v>23</v>
      </c>
      <c r="B42" s="40">
        <f>SUM(B40:B41)</f>
        <v>2</v>
      </c>
      <c r="C42" s="100">
        <f>SUM(C40:C41)</f>
        <v>2888500</v>
      </c>
      <c r="D42" s="30">
        <f>SUM(D40:D41)</f>
        <v>1</v>
      </c>
      <c r="E42" s="30">
        <f>SUM(E40:E41)</f>
        <v>1</v>
      </c>
      <c r="F42" s="31"/>
      <c r="G42" s="31"/>
    </row>
    <row r="43" spans="1:7" ht="13.5" thickBot="1"/>
    <row r="44" spans="1:7" ht="16.5" thickBot="1">
      <c r="A44" s="143" t="s">
        <v>17</v>
      </c>
      <c r="B44" s="144"/>
      <c r="C44" s="144"/>
      <c r="D44" s="144"/>
      <c r="E44" s="144"/>
      <c r="F44" s="144"/>
      <c r="G44" s="145"/>
    </row>
    <row r="45" spans="1:7">
      <c r="A45" s="18"/>
      <c r="B45" s="104"/>
      <c r="C45" s="101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6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27" t="s">
        <v>39</v>
      </c>
      <c r="B47" s="128">
        <v>9</v>
      </c>
      <c r="C47" s="97">
        <v>1877000</v>
      </c>
      <c r="D47" s="129">
        <f>B47/$B$52</f>
        <v>0.33333333333333331</v>
      </c>
      <c r="E47" s="23">
        <f>C47/$C$52</f>
        <v>0.12785189070264047</v>
      </c>
      <c r="F47" s="126">
        <v>1</v>
      </c>
      <c r="G47" s="76">
        <f>RANK(C47,$C$47:$C$51)</f>
        <v>2</v>
      </c>
    </row>
    <row r="48" spans="1:7">
      <c r="A48" s="35" t="s">
        <v>87</v>
      </c>
      <c r="B48" s="36">
        <v>7</v>
      </c>
      <c r="C48" s="97">
        <v>1607300</v>
      </c>
      <c r="D48" s="27">
        <f>B48/$B$52</f>
        <v>0.25925925925925924</v>
      </c>
      <c r="E48" s="23">
        <f>C48/$C$52</f>
        <v>0.10948127007264467</v>
      </c>
      <c r="F48" s="76">
        <v>2</v>
      </c>
      <c r="G48" s="76">
        <f t="shared" ref="G48:G51" si="9">RANK(C48,$C$47:$C$51)</f>
        <v>3</v>
      </c>
    </row>
    <row r="49" spans="1:7">
      <c r="A49" s="127" t="s">
        <v>62</v>
      </c>
      <c r="B49" s="36">
        <v>6</v>
      </c>
      <c r="C49" s="130">
        <v>9504250</v>
      </c>
      <c r="D49" s="27">
        <f t="shared" ref="D49" si="10">B49/$B$52</f>
        <v>0.22222222222222221</v>
      </c>
      <c r="E49" s="124">
        <f t="shared" ref="E49" si="11">C49/$C$52</f>
        <v>0.64738216953147087</v>
      </c>
      <c r="F49" s="76">
        <v>3</v>
      </c>
      <c r="G49" s="126">
        <f t="shared" si="9"/>
        <v>1</v>
      </c>
    </row>
    <row r="50" spans="1:7">
      <c r="A50" s="35" t="s">
        <v>40</v>
      </c>
      <c r="B50" s="36">
        <v>4</v>
      </c>
      <c r="C50" s="97">
        <v>1340000</v>
      </c>
      <c r="D50" s="27">
        <f>B50/$B$52</f>
        <v>0.14814814814814814</v>
      </c>
      <c r="E50" s="23">
        <f>C50/$C$52</f>
        <v>9.1274125488299537E-2</v>
      </c>
      <c r="F50" s="76">
        <v>4</v>
      </c>
      <c r="G50" s="76">
        <f t="shared" si="9"/>
        <v>4</v>
      </c>
    </row>
    <row r="51" spans="1:7">
      <c r="A51" s="35" t="s">
        <v>38</v>
      </c>
      <c r="B51" s="36">
        <v>1</v>
      </c>
      <c r="C51" s="97">
        <v>352500</v>
      </c>
      <c r="D51" s="27">
        <f>B51/$B$52</f>
        <v>3.7037037037037035E-2</v>
      </c>
      <c r="E51" s="23">
        <f>C51/$C$52</f>
        <v>2.4010544204944469E-2</v>
      </c>
      <c r="F51" s="76">
        <v>5</v>
      </c>
      <c r="G51" s="76">
        <f t="shared" si="9"/>
        <v>5</v>
      </c>
    </row>
    <row r="52" spans="1:7">
      <c r="A52" s="28" t="s">
        <v>23</v>
      </c>
      <c r="B52" s="29">
        <f>SUM(B47:B51)</f>
        <v>27</v>
      </c>
      <c r="C52" s="98">
        <f>SUM(C47:C51)</f>
        <v>14681050</v>
      </c>
      <c r="D52" s="30">
        <f>SUM(D47:D51)</f>
        <v>1</v>
      </c>
      <c r="E52" s="30">
        <f>SUM(E47:E51)</f>
        <v>1</v>
      </c>
      <c r="F52" s="31"/>
      <c r="G52" s="31"/>
    </row>
    <row r="55" spans="1:7">
      <c r="A55" s="149" t="s">
        <v>24</v>
      </c>
      <c r="B55" s="149"/>
      <c r="C55" s="149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5:G25"/>
    <mergeCell ref="A37:G37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MARCH, 2022</v>
      </c>
    </row>
    <row r="3" spans="1:7" ht="13.5" thickBot="1"/>
    <row r="4" spans="1:7" ht="16.5" thickBot="1">
      <c r="A4" s="143" t="s">
        <v>18</v>
      </c>
      <c r="B4" s="144"/>
      <c r="C4" s="144"/>
      <c r="D4" s="144"/>
      <c r="E4" s="144"/>
      <c r="F4" s="144"/>
      <c r="G4" s="145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87</v>
      </c>
      <c r="B7" s="136">
        <v>17</v>
      </c>
      <c r="C7" s="68">
        <v>7429306</v>
      </c>
      <c r="D7" s="129">
        <f>B7/$B$13</f>
        <v>0.30909090909090908</v>
      </c>
      <c r="E7" s="67">
        <f>C7/$C$13</f>
        <v>0.20422661584733265</v>
      </c>
      <c r="F7" s="126">
        <v>1</v>
      </c>
      <c r="G7" s="76">
        <f>RANK(C7,$C$7:$C$12)</f>
        <v>2</v>
      </c>
    </row>
    <row r="8" spans="1:7">
      <c r="A8" s="139" t="s">
        <v>40</v>
      </c>
      <c r="B8" s="54">
        <v>14</v>
      </c>
      <c r="C8" s="138">
        <v>14343700</v>
      </c>
      <c r="D8" s="27">
        <f>B8/$B$13</f>
        <v>0.25454545454545452</v>
      </c>
      <c r="E8" s="137">
        <f>C8/$C$13</f>
        <v>0.39429864777805423</v>
      </c>
      <c r="F8" s="76">
        <v>2</v>
      </c>
      <c r="G8" s="126">
        <f t="shared" ref="G8:G12" si="0">RANK(C8,$C$7:$C$12)</f>
        <v>1</v>
      </c>
    </row>
    <row r="9" spans="1:7">
      <c r="A9" s="61" t="s">
        <v>39</v>
      </c>
      <c r="B9" s="54">
        <v>12</v>
      </c>
      <c r="C9" s="55">
        <v>3079550</v>
      </c>
      <c r="D9" s="27">
        <f t="shared" ref="D9" si="1">B9/$B$13</f>
        <v>0.21818181818181817</v>
      </c>
      <c r="E9" s="67">
        <f t="shared" ref="E9" si="2">C9/$C$13</f>
        <v>8.4654754405411925E-2</v>
      </c>
      <c r="F9" s="76">
        <v>3</v>
      </c>
      <c r="G9" s="76">
        <f t="shared" si="0"/>
        <v>5</v>
      </c>
    </row>
    <row r="10" spans="1:7">
      <c r="A10" s="61" t="s">
        <v>38</v>
      </c>
      <c r="B10" s="54">
        <v>8</v>
      </c>
      <c r="C10" s="55">
        <v>5175200</v>
      </c>
      <c r="D10" s="27">
        <f>B10/$B$13</f>
        <v>0.14545454545454545</v>
      </c>
      <c r="E10" s="67">
        <f>C10/$C$13</f>
        <v>0.14226276079261183</v>
      </c>
      <c r="F10" s="76">
        <v>4</v>
      </c>
      <c r="G10" s="76">
        <f t="shared" si="0"/>
        <v>4</v>
      </c>
    </row>
    <row r="11" spans="1:7">
      <c r="A11" s="61" t="s">
        <v>62</v>
      </c>
      <c r="B11" s="54">
        <v>3</v>
      </c>
      <c r="C11" s="55">
        <v>6085000</v>
      </c>
      <c r="D11" s="27">
        <f>B11/$B$13</f>
        <v>5.4545454545454543E-2</v>
      </c>
      <c r="E11" s="67">
        <f>C11/$C$13</f>
        <v>0.16727254974166081</v>
      </c>
      <c r="F11" s="76">
        <v>5</v>
      </c>
      <c r="G11" s="76">
        <f t="shared" si="0"/>
        <v>3</v>
      </c>
    </row>
    <row r="12" spans="1:7">
      <c r="A12" s="61" t="s">
        <v>53</v>
      </c>
      <c r="B12" s="54">
        <v>1</v>
      </c>
      <c r="C12" s="55">
        <v>265000</v>
      </c>
      <c r="D12" s="27">
        <f>B12/$B$13</f>
        <v>1.8181818181818181E-2</v>
      </c>
      <c r="E12" s="67">
        <f>C12/$C$13</f>
        <v>7.2846714349285319E-3</v>
      </c>
      <c r="F12" s="76">
        <v>6</v>
      </c>
      <c r="G12" s="76">
        <f t="shared" si="0"/>
        <v>6</v>
      </c>
    </row>
    <row r="13" spans="1:7">
      <c r="A13" s="60" t="s">
        <v>23</v>
      </c>
      <c r="B13" s="34">
        <f>SUM(B7:B12)</f>
        <v>55</v>
      </c>
      <c r="C13" s="52">
        <f>SUM(C7:C12)</f>
        <v>36377756</v>
      </c>
      <c r="D13" s="30">
        <f>SUM(D7:D12)</f>
        <v>1</v>
      </c>
      <c r="E13" s="30">
        <f>SUM(E7:E12)</f>
        <v>0.99999999999999989</v>
      </c>
      <c r="F13" s="40"/>
      <c r="G13" s="40"/>
    </row>
    <row r="14" spans="1:7" ht="13.5" thickBot="1"/>
    <row r="15" spans="1:7" ht="16.5" thickBot="1">
      <c r="A15" s="143" t="s">
        <v>19</v>
      </c>
      <c r="B15" s="144"/>
      <c r="C15" s="144"/>
      <c r="D15" s="144"/>
      <c r="E15" s="144"/>
      <c r="F15" s="144"/>
      <c r="G15" s="145"/>
    </row>
    <row r="16" spans="1:7">
      <c r="A16" s="58"/>
      <c r="B16" s="66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73" t="s">
        <v>227</v>
      </c>
      <c r="B18" s="76"/>
      <c r="C18" s="77"/>
      <c r="D18" s="27"/>
      <c r="E18" s="67"/>
      <c r="F18" s="76"/>
      <c r="G18" s="76"/>
    </row>
    <row r="19" spans="1:7">
      <c r="A19" s="60" t="s">
        <v>23</v>
      </c>
      <c r="B19" s="40">
        <f>SUM(B18:B18)</f>
        <v>0</v>
      </c>
      <c r="C19" s="37">
        <f>SUM(C18:C18)</f>
        <v>0</v>
      </c>
      <c r="D19" s="30"/>
      <c r="E19" s="30"/>
      <c r="F19" s="40"/>
      <c r="G19" s="40"/>
    </row>
    <row r="20" spans="1:7" ht="13.5" thickBot="1"/>
    <row r="21" spans="1:7" ht="16.5" thickBot="1">
      <c r="A21" s="143" t="s">
        <v>20</v>
      </c>
      <c r="B21" s="144"/>
      <c r="C21" s="144"/>
      <c r="D21" s="144"/>
      <c r="E21" s="144"/>
      <c r="F21" s="144"/>
      <c r="G21" s="145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9" t="s">
        <v>87</v>
      </c>
      <c r="B24" s="140">
        <v>1</v>
      </c>
      <c r="C24" s="138">
        <v>180000</v>
      </c>
      <c r="D24" s="129">
        <f t="shared" ref="D24" si="3">B24/$B$27</f>
        <v>0.33333333333333331</v>
      </c>
      <c r="E24" s="137">
        <f t="shared" ref="E24" si="4">C24/$C$27</f>
        <v>0.45299315225351511</v>
      </c>
      <c r="F24" s="126">
        <v>1</v>
      </c>
      <c r="G24" s="126">
        <v>1</v>
      </c>
    </row>
    <row r="25" spans="1:7">
      <c r="A25" s="139" t="s">
        <v>38</v>
      </c>
      <c r="B25" s="140">
        <v>1</v>
      </c>
      <c r="C25" s="75">
        <v>142357</v>
      </c>
      <c r="D25" s="129">
        <f>B25/$B$27</f>
        <v>0.33333333333333331</v>
      </c>
      <c r="E25" s="67">
        <f>C25/$C$27</f>
        <v>0.35825970097418697</v>
      </c>
      <c r="F25" s="126">
        <v>1</v>
      </c>
      <c r="G25" s="76">
        <v>2</v>
      </c>
    </row>
    <row r="26" spans="1:7">
      <c r="A26" s="139" t="s">
        <v>39</v>
      </c>
      <c r="B26" s="140">
        <v>1</v>
      </c>
      <c r="C26" s="75">
        <v>75000</v>
      </c>
      <c r="D26" s="129">
        <f>B26/$B$27</f>
        <v>0.33333333333333331</v>
      </c>
      <c r="E26" s="67">
        <f>C26/$C$27</f>
        <v>0.18874714677229795</v>
      </c>
      <c r="F26" s="126">
        <v>1</v>
      </c>
      <c r="G26" s="76">
        <v>3</v>
      </c>
    </row>
    <row r="27" spans="1:7">
      <c r="A27" s="60" t="s">
        <v>23</v>
      </c>
      <c r="B27" s="40">
        <f>SUM(B24:B26)</f>
        <v>3</v>
      </c>
      <c r="C27" s="37">
        <f>SUM(C24:C26)</f>
        <v>397357</v>
      </c>
      <c r="D27" s="30">
        <f>SUM(D24:D26)</f>
        <v>1</v>
      </c>
      <c r="E27" s="30">
        <f>SUM(E24:E26)</f>
        <v>1</v>
      </c>
      <c r="F27" s="40"/>
      <c r="G27" s="40"/>
    </row>
    <row r="28" spans="1:7" ht="13.5" thickBot="1"/>
    <row r="29" spans="1:7" ht="16.5" thickBot="1">
      <c r="A29" s="143" t="s">
        <v>21</v>
      </c>
      <c r="B29" s="144"/>
      <c r="C29" s="144"/>
      <c r="D29" s="144"/>
      <c r="E29" s="144"/>
      <c r="F29" s="144"/>
      <c r="G29" s="145"/>
    </row>
    <row r="30" spans="1:7">
      <c r="A30" s="58"/>
      <c r="B30" s="66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9" t="s">
        <v>87</v>
      </c>
      <c r="B32" s="140">
        <v>2</v>
      </c>
      <c r="C32" s="75">
        <v>1686406</v>
      </c>
      <c r="D32" s="124">
        <f>B32/$B$35</f>
        <v>0.5</v>
      </c>
      <c r="E32" s="67">
        <f>C32/$C$35</f>
        <v>0.26691427055615596</v>
      </c>
      <c r="F32" s="126">
        <v>1</v>
      </c>
      <c r="G32" s="76">
        <v>2</v>
      </c>
    </row>
    <row r="33" spans="1:7">
      <c r="A33" s="142" t="s">
        <v>62</v>
      </c>
      <c r="B33" s="76">
        <v>1</v>
      </c>
      <c r="C33" s="141">
        <v>3643750</v>
      </c>
      <c r="D33" s="23">
        <f>B33/$B$35</f>
        <v>0.25</v>
      </c>
      <c r="E33" s="137">
        <f>C33/$C$35</f>
        <v>0.57671098972548318</v>
      </c>
      <c r="F33" s="76">
        <v>2</v>
      </c>
      <c r="G33" s="126">
        <v>1</v>
      </c>
    </row>
    <row r="34" spans="1:7">
      <c r="A34" s="73" t="s">
        <v>38</v>
      </c>
      <c r="B34" s="76">
        <v>1</v>
      </c>
      <c r="C34" s="77">
        <v>988000</v>
      </c>
      <c r="D34" s="23">
        <f>B34/$B$35</f>
        <v>0.25</v>
      </c>
      <c r="E34" s="67">
        <f>C34/$C$35</f>
        <v>0.15637473971836086</v>
      </c>
      <c r="F34" s="76">
        <v>2</v>
      </c>
      <c r="G34" s="76">
        <v>3</v>
      </c>
    </row>
    <row r="35" spans="1:7">
      <c r="A35" s="60" t="s">
        <v>23</v>
      </c>
      <c r="B35" s="34">
        <f>SUM(B32:B34)</f>
        <v>4</v>
      </c>
      <c r="C35" s="52">
        <f>SUM(C32:C34)</f>
        <v>6318156</v>
      </c>
      <c r="D35" s="30">
        <f>SUM(D32:D34)</f>
        <v>1</v>
      </c>
      <c r="E35" s="30">
        <f>SUM(E32:E34)</f>
        <v>1</v>
      </c>
      <c r="F35" s="40"/>
      <c r="G35" s="40"/>
    </row>
    <row r="36" spans="1:7" ht="13.5" thickBot="1"/>
    <row r="37" spans="1:7" ht="16.5" thickBot="1">
      <c r="A37" s="143" t="s">
        <v>22</v>
      </c>
      <c r="B37" s="144"/>
      <c r="C37" s="144"/>
      <c r="D37" s="144"/>
      <c r="E37" s="144"/>
      <c r="F37" s="144"/>
      <c r="G37" s="145"/>
    </row>
    <row r="38" spans="1:7">
      <c r="A38" s="58"/>
      <c r="B38" s="66"/>
      <c r="C38" s="39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39" t="s">
        <v>39</v>
      </c>
      <c r="B40" s="140">
        <v>3</v>
      </c>
      <c r="C40" s="75">
        <v>1090000</v>
      </c>
      <c r="D40" s="124">
        <f t="shared" ref="D40" si="5">B40/$B$43</f>
        <v>0.5</v>
      </c>
      <c r="E40" s="23">
        <f t="shared" ref="E40" si="6">C40/$C$43</f>
        <v>0.22409917272454016</v>
      </c>
      <c r="F40" s="126">
        <v>1</v>
      </c>
      <c r="G40" s="76">
        <v>2</v>
      </c>
    </row>
    <row r="41" spans="1:7">
      <c r="A41" s="139" t="s">
        <v>62</v>
      </c>
      <c r="B41" s="74">
        <v>2</v>
      </c>
      <c r="C41" s="138">
        <v>3080000</v>
      </c>
      <c r="D41" s="23">
        <f>B41/$B$43</f>
        <v>0.33333333333333331</v>
      </c>
      <c r="E41" s="124">
        <f>C41/$C$43</f>
        <v>0.63323435962530616</v>
      </c>
      <c r="F41" s="76">
        <v>2</v>
      </c>
      <c r="G41" s="126">
        <v>1</v>
      </c>
    </row>
    <row r="42" spans="1:7">
      <c r="A42" s="72" t="s">
        <v>40</v>
      </c>
      <c r="B42" s="74">
        <v>1</v>
      </c>
      <c r="C42" s="75">
        <v>693918</v>
      </c>
      <c r="D42" s="23">
        <f>B42/$B$43</f>
        <v>0.16666666666666666</v>
      </c>
      <c r="E42" s="23">
        <f>C42/$C$43</f>
        <v>0.14266646765015364</v>
      </c>
      <c r="F42" s="76">
        <v>3</v>
      </c>
      <c r="G42" s="76">
        <v>3</v>
      </c>
    </row>
    <row r="43" spans="1:7">
      <c r="A43" s="60" t="s">
        <v>23</v>
      </c>
      <c r="B43" s="34">
        <f>SUM(B40:B42)</f>
        <v>6</v>
      </c>
      <c r="C43" s="52">
        <f>SUM(C40:C42)</f>
        <v>4863918</v>
      </c>
      <c r="D43" s="30">
        <f>SUM(D40:D42)</f>
        <v>0.99999999999999989</v>
      </c>
      <c r="E43" s="30">
        <f>SUM(E40:E42)</f>
        <v>1</v>
      </c>
      <c r="F43" s="40"/>
      <c r="G43" s="40"/>
    </row>
    <row r="44" spans="1:7">
      <c r="A44" s="62"/>
      <c r="B44" s="24"/>
      <c r="C44" s="53"/>
      <c r="D44" s="42"/>
      <c r="E44" s="42"/>
      <c r="F44" s="65"/>
      <c r="G44" s="65"/>
    </row>
    <row r="46" spans="1:7">
      <c r="A46" s="149" t="s">
        <v>24</v>
      </c>
      <c r="B46" s="149"/>
      <c r="C46" s="149"/>
    </row>
    <row r="47" spans="1:7">
      <c r="A47" s="63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5:G15"/>
    <mergeCell ref="A21:G21"/>
    <mergeCell ref="A29:G29"/>
    <mergeCell ref="A37:G37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8" t="s">
        <v>55</v>
      </c>
      <c r="B1" t="s">
        <v>30</v>
      </c>
    </row>
    <row r="2" spans="1:7">
      <c r="A2" s="78" t="s">
        <v>29</v>
      </c>
      <c r="B2" t="s">
        <v>30</v>
      </c>
    </row>
    <row r="4" spans="1:7">
      <c r="D4" s="78" t="s">
        <v>50</v>
      </c>
    </row>
    <row r="5" spans="1:7">
      <c r="A5" s="78" t="s">
        <v>7</v>
      </c>
      <c r="B5" s="78" t="s">
        <v>26</v>
      </c>
      <c r="C5" s="78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40</v>
      </c>
      <c r="D6" s="79">
        <v>26</v>
      </c>
      <c r="E6" s="25">
        <v>15236200</v>
      </c>
      <c r="F6" s="9">
        <v>0.18181818181818182</v>
      </c>
      <c r="G6" s="9">
        <v>0.10522033450331754</v>
      </c>
    </row>
    <row r="7" spans="1:7">
      <c r="B7" t="s">
        <v>27</v>
      </c>
      <c r="D7" s="79">
        <v>1</v>
      </c>
      <c r="E7" s="25">
        <v>715000</v>
      </c>
      <c r="F7" s="9">
        <v>6.993006993006993E-3</v>
      </c>
      <c r="G7" s="9">
        <v>4.9377495156188583E-3</v>
      </c>
    </row>
    <row r="8" spans="1:7">
      <c r="C8" t="s">
        <v>76</v>
      </c>
      <c r="D8" s="79">
        <v>1</v>
      </c>
      <c r="E8" s="25">
        <v>715000</v>
      </c>
      <c r="F8" s="9">
        <v>6.993006993006993E-3</v>
      </c>
      <c r="G8" s="9">
        <v>4.9377495156188583E-3</v>
      </c>
    </row>
    <row r="9" spans="1:7">
      <c r="D9" s="79"/>
      <c r="E9" s="25"/>
      <c r="F9" s="9"/>
      <c r="G9" s="9"/>
    </row>
    <row r="10" spans="1:7">
      <c r="B10" t="s">
        <v>56</v>
      </c>
      <c r="D10" s="79">
        <v>25</v>
      </c>
      <c r="E10" s="25">
        <v>14521200</v>
      </c>
      <c r="F10" s="9">
        <v>0.17482517482517482</v>
      </c>
      <c r="G10" s="9">
        <v>0.10028258498769868</v>
      </c>
    </row>
    <row r="11" spans="1:7">
      <c r="C11" t="s">
        <v>57</v>
      </c>
      <c r="D11" s="79">
        <v>1</v>
      </c>
      <c r="E11" s="25">
        <v>635000</v>
      </c>
      <c r="F11" s="9">
        <v>6.993006993006993E-3</v>
      </c>
      <c r="G11" s="9">
        <v>4.3852740453398245E-3</v>
      </c>
    </row>
    <row r="12" spans="1:7">
      <c r="C12" t="s">
        <v>74</v>
      </c>
      <c r="D12" s="79">
        <v>24</v>
      </c>
      <c r="E12" s="25">
        <v>13886200</v>
      </c>
      <c r="F12" s="9">
        <v>0.16783216783216784</v>
      </c>
      <c r="G12" s="9">
        <v>9.5897310942358857E-2</v>
      </c>
    </row>
    <row r="13" spans="1:7">
      <c r="D13" s="79"/>
      <c r="E13" s="25"/>
      <c r="F13" s="9"/>
      <c r="G13" s="9"/>
    </row>
    <row r="14" spans="1:7">
      <c r="A14" t="s">
        <v>38</v>
      </c>
      <c r="D14" s="79">
        <v>21</v>
      </c>
      <c r="E14" s="25">
        <v>22442500</v>
      </c>
      <c r="F14" s="9">
        <v>0.14685314685314685</v>
      </c>
      <c r="G14" s="9">
        <v>0.154986634271715</v>
      </c>
    </row>
    <row r="15" spans="1:7">
      <c r="B15" t="s">
        <v>63</v>
      </c>
      <c r="D15" s="79">
        <v>1</v>
      </c>
      <c r="E15" s="25">
        <v>775000</v>
      </c>
      <c r="F15" s="9">
        <v>6.993006993006993E-3</v>
      </c>
      <c r="G15" s="9">
        <v>5.3521061183281326E-3</v>
      </c>
    </row>
    <row r="16" spans="1:7">
      <c r="C16" t="s">
        <v>84</v>
      </c>
      <c r="D16" s="79">
        <v>1</v>
      </c>
      <c r="E16" s="25">
        <v>775000</v>
      </c>
      <c r="F16" s="9">
        <v>6.993006993006993E-3</v>
      </c>
      <c r="G16" s="9">
        <v>5.3521061183281326E-3</v>
      </c>
    </row>
    <row r="17" spans="1:7">
      <c r="D17" s="79"/>
      <c r="E17" s="25"/>
      <c r="F17" s="9"/>
      <c r="G17" s="9"/>
    </row>
    <row r="18" spans="1:7">
      <c r="B18" t="s">
        <v>79</v>
      </c>
      <c r="D18" s="79">
        <v>1</v>
      </c>
      <c r="E18" s="25">
        <v>250000</v>
      </c>
      <c r="F18" s="9">
        <v>6.993006993006993E-3</v>
      </c>
      <c r="G18" s="9">
        <v>1.7264858446219783E-3</v>
      </c>
    </row>
    <row r="19" spans="1:7">
      <c r="C19" t="s">
        <v>80</v>
      </c>
      <c r="D19" s="79">
        <v>1</v>
      </c>
      <c r="E19" s="25">
        <v>250000</v>
      </c>
      <c r="F19" s="9">
        <v>6.993006993006993E-3</v>
      </c>
      <c r="G19" s="9">
        <v>1.7264858446219783E-3</v>
      </c>
    </row>
    <row r="20" spans="1:7">
      <c r="D20" s="79"/>
      <c r="E20" s="25"/>
      <c r="F20" s="9"/>
      <c r="G20" s="9"/>
    </row>
    <row r="21" spans="1:7">
      <c r="B21" t="s">
        <v>45</v>
      </c>
      <c r="D21" s="79">
        <v>2</v>
      </c>
      <c r="E21" s="25">
        <v>782500</v>
      </c>
      <c r="F21" s="9">
        <v>1.3986013986013986E-2</v>
      </c>
      <c r="G21" s="9">
        <v>5.4039006936667921E-3</v>
      </c>
    </row>
    <row r="22" spans="1:7">
      <c r="C22" t="s">
        <v>46</v>
      </c>
      <c r="D22" s="79">
        <v>2</v>
      </c>
      <c r="E22" s="25">
        <v>782500</v>
      </c>
      <c r="F22" s="9">
        <v>1.3986013986013986E-2</v>
      </c>
      <c r="G22" s="9">
        <v>5.4039006936667921E-3</v>
      </c>
    </row>
    <row r="23" spans="1:7">
      <c r="D23" s="79"/>
      <c r="E23" s="25"/>
      <c r="F23" s="9"/>
      <c r="G23" s="9"/>
    </row>
    <row r="24" spans="1:7">
      <c r="B24" t="s">
        <v>28</v>
      </c>
      <c r="D24" s="79">
        <v>2</v>
      </c>
      <c r="E24" s="25">
        <v>2550000</v>
      </c>
      <c r="F24" s="9">
        <v>1.3986013986013986E-2</v>
      </c>
      <c r="G24" s="9">
        <v>1.7610155615144178E-2</v>
      </c>
    </row>
    <row r="25" spans="1:7">
      <c r="C25" t="s">
        <v>85</v>
      </c>
      <c r="D25" s="79">
        <v>1</v>
      </c>
      <c r="E25" s="25">
        <v>1200000</v>
      </c>
      <c r="F25" s="9">
        <v>6.993006993006993E-3</v>
      </c>
      <c r="G25" s="9">
        <v>8.2871320541854955E-3</v>
      </c>
    </row>
    <row r="26" spans="1:7">
      <c r="C26" t="s">
        <v>47</v>
      </c>
      <c r="D26" s="79">
        <v>1</v>
      </c>
      <c r="E26" s="25">
        <v>1350000</v>
      </c>
      <c r="F26" s="9">
        <v>6.993006993006993E-3</v>
      </c>
      <c r="G26" s="9">
        <v>9.323023560958682E-3</v>
      </c>
    </row>
    <row r="27" spans="1:7">
      <c r="D27" s="79"/>
      <c r="E27" s="25"/>
      <c r="F27" s="9"/>
      <c r="G27" s="9"/>
    </row>
    <row r="28" spans="1:7">
      <c r="B28" t="s">
        <v>58</v>
      </c>
      <c r="D28" s="79">
        <v>15</v>
      </c>
      <c r="E28" s="25">
        <v>18085000</v>
      </c>
      <c r="F28" s="9">
        <v>0.1048951048951049</v>
      </c>
      <c r="G28" s="9">
        <v>0.12489398599995391</v>
      </c>
    </row>
    <row r="29" spans="1:7">
      <c r="C29" t="s">
        <v>82</v>
      </c>
      <c r="D29" s="79">
        <v>15</v>
      </c>
      <c r="E29" s="25">
        <v>18085000</v>
      </c>
      <c r="F29" s="9">
        <v>0.1048951048951049</v>
      </c>
      <c r="G29" s="9">
        <v>0.12489398599995391</v>
      </c>
    </row>
    <row r="30" spans="1:7">
      <c r="D30" s="79"/>
      <c r="E30" s="25"/>
      <c r="F30" s="9"/>
      <c r="G30" s="9"/>
    </row>
    <row r="31" spans="1:7">
      <c r="A31" t="s">
        <v>39</v>
      </c>
      <c r="D31" s="79">
        <v>28</v>
      </c>
      <c r="E31" s="25">
        <v>23412849</v>
      </c>
      <c r="F31" s="9">
        <v>0.19580419580419581</v>
      </c>
      <c r="G31" s="9">
        <v>0.16168780952308737</v>
      </c>
    </row>
    <row r="32" spans="1:7">
      <c r="B32" t="s">
        <v>63</v>
      </c>
      <c r="D32" s="79">
        <v>5</v>
      </c>
      <c r="E32" s="25">
        <v>3635500</v>
      </c>
      <c r="F32" s="9">
        <v>3.4965034965034968E-2</v>
      </c>
      <c r="G32" s="9">
        <v>2.5106557152492808E-2</v>
      </c>
    </row>
    <row r="33" spans="1:7">
      <c r="C33" t="s">
        <v>103</v>
      </c>
      <c r="D33" s="79">
        <v>5</v>
      </c>
      <c r="E33" s="25">
        <v>3635500</v>
      </c>
      <c r="F33" s="9">
        <v>3.4965034965034968E-2</v>
      </c>
      <c r="G33" s="9">
        <v>2.5106557152492808E-2</v>
      </c>
    </row>
    <row r="34" spans="1:7">
      <c r="D34" s="79"/>
      <c r="E34" s="25"/>
      <c r="F34" s="9"/>
      <c r="G34" s="9"/>
    </row>
    <row r="35" spans="1:7">
      <c r="B35" t="s">
        <v>88</v>
      </c>
      <c r="D35" s="79">
        <v>22</v>
      </c>
      <c r="E35" s="25">
        <v>12227349</v>
      </c>
      <c r="F35" s="9">
        <v>0.15384615384615385</v>
      </c>
      <c r="G35" s="9">
        <v>8.4441379863010813E-2</v>
      </c>
    </row>
    <row r="36" spans="1:7">
      <c r="C36" t="s">
        <v>100</v>
      </c>
      <c r="D36" s="79">
        <v>22</v>
      </c>
      <c r="E36" s="25">
        <v>12227349</v>
      </c>
      <c r="F36" s="9">
        <v>0.15384615384615385</v>
      </c>
      <c r="G36" s="9">
        <v>8.4441379863010813E-2</v>
      </c>
    </row>
    <row r="37" spans="1:7">
      <c r="D37" s="79"/>
      <c r="E37" s="25"/>
      <c r="F37" s="9"/>
      <c r="G37" s="9"/>
    </row>
    <row r="38" spans="1:7">
      <c r="B38" t="s">
        <v>101</v>
      </c>
      <c r="D38" s="79">
        <v>1</v>
      </c>
      <c r="E38" s="25">
        <v>7550000</v>
      </c>
      <c r="F38" s="9">
        <v>6.993006993006993E-3</v>
      </c>
      <c r="G38" s="9">
        <v>5.2139872507583743E-2</v>
      </c>
    </row>
    <row r="39" spans="1:7">
      <c r="C39" t="s">
        <v>102</v>
      </c>
      <c r="D39" s="79">
        <v>1</v>
      </c>
      <c r="E39" s="25">
        <v>7550000</v>
      </c>
      <c r="F39" s="9">
        <v>6.993006993006993E-3</v>
      </c>
      <c r="G39" s="9">
        <v>5.2139872507583743E-2</v>
      </c>
    </row>
    <row r="40" spans="1:7">
      <c r="D40" s="79"/>
      <c r="E40" s="25"/>
      <c r="F40" s="9"/>
      <c r="G40" s="9"/>
    </row>
    <row r="41" spans="1:7">
      <c r="A41" t="s">
        <v>53</v>
      </c>
      <c r="D41" s="79">
        <v>2</v>
      </c>
      <c r="E41" s="25">
        <v>839000</v>
      </c>
      <c r="F41" s="9">
        <v>1.3986013986013986E-2</v>
      </c>
      <c r="G41" s="9">
        <v>5.7940864945513594E-3</v>
      </c>
    </row>
    <row r="42" spans="1:7">
      <c r="B42" t="s">
        <v>34</v>
      </c>
      <c r="D42" s="79">
        <v>2</v>
      </c>
      <c r="E42" s="25">
        <v>839000</v>
      </c>
      <c r="F42" s="9">
        <v>1.3986013986013986E-2</v>
      </c>
      <c r="G42" s="9">
        <v>5.7940864945513594E-3</v>
      </c>
    </row>
    <row r="43" spans="1:7">
      <c r="C43" t="s">
        <v>104</v>
      </c>
      <c r="D43" s="79">
        <v>2</v>
      </c>
      <c r="E43" s="25">
        <v>839000</v>
      </c>
      <c r="F43" s="9">
        <v>1.3986013986013986E-2</v>
      </c>
      <c r="G43" s="9">
        <v>5.7940864945513594E-3</v>
      </c>
    </row>
    <row r="44" spans="1:7">
      <c r="D44" s="79"/>
      <c r="E44" s="25"/>
      <c r="F44" s="9"/>
      <c r="G44" s="9"/>
    </row>
    <row r="45" spans="1:7">
      <c r="A45" t="s">
        <v>87</v>
      </c>
      <c r="D45" s="79">
        <v>45</v>
      </c>
      <c r="E45" s="25">
        <v>28266028</v>
      </c>
      <c r="F45" s="9">
        <v>0.31468531468531469</v>
      </c>
      <c r="G45" s="9">
        <v>0.19520358890275394</v>
      </c>
    </row>
    <row r="46" spans="1:7">
      <c r="B46" t="s">
        <v>63</v>
      </c>
      <c r="D46" s="79">
        <v>4</v>
      </c>
      <c r="E46" s="25">
        <v>2331400</v>
      </c>
      <c r="F46" s="9">
        <v>2.7972027972027972E-2</v>
      </c>
      <c r="G46" s="9">
        <v>1.610051639260672E-2</v>
      </c>
    </row>
    <row r="47" spans="1:7">
      <c r="C47" t="s">
        <v>60</v>
      </c>
      <c r="D47" s="79">
        <v>2</v>
      </c>
      <c r="E47" s="25">
        <v>814900</v>
      </c>
      <c r="F47" s="9">
        <v>1.3986013986013986E-2</v>
      </c>
      <c r="G47" s="9">
        <v>5.6276532591298008E-3</v>
      </c>
    </row>
    <row r="48" spans="1:7">
      <c r="C48" t="s">
        <v>61</v>
      </c>
      <c r="D48" s="79">
        <v>2</v>
      </c>
      <c r="E48" s="25">
        <v>1516500</v>
      </c>
      <c r="F48" s="9">
        <v>1.3986013986013986E-2</v>
      </c>
      <c r="G48" s="9">
        <v>1.0472863133476921E-2</v>
      </c>
    </row>
    <row r="49" spans="2:7">
      <c r="D49" s="79"/>
      <c r="E49" s="25"/>
      <c r="F49" s="9"/>
      <c r="G49" s="9"/>
    </row>
    <row r="50" spans="2:7">
      <c r="B50" t="s">
        <v>88</v>
      </c>
      <c r="D50" s="79">
        <v>35</v>
      </c>
      <c r="E50" s="25">
        <v>23087628</v>
      </c>
      <c r="F50" s="9">
        <v>0.24475524475524477</v>
      </c>
      <c r="G50" s="9">
        <v>0.15944185171159214</v>
      </c>
    </row>
    <row r="51" spans="2:7">
      <c r="C51" t="s">
        <v>90</v>
      </c>
      <c r="D51" s="79">
        <v>20</v>
      </c>
      <c r="E51" s="25">
        <v>11355128</v>
      </c>
      <c r="F51" s="9">
        <v>0.13986013986013987</v>
      </c>
      <c r="G51" s="9">
        <v>7.8417871023482702E-2</v>
      </c>
    </row>
    <row r="52" spans="2:7">
      <c r="C52" t="s">
        <v>89</v>
      </c>
      <c r="D52" s="79">
        <v>15</v>
      </c>
      <c r="E52" s="25">
        <v>11732500</v>
      </c>
      <c r="F52" s="9">
        <v>0.1048951048951049</v>
      </c>
      <c r="G52" s="9">
        <v>8.102398068810944E-2</v>
      </c>
    </row>
    <row r="53" spans="2:7">
      <c r="D53" s="79"/>
      <c r="E53" s="25"/>
      <c r="F53" s="9"/>
      <c r="G53" s="9"/>
    </row>
    <row r="54" spans="2:7">
      <c r="B54" t="s">
        <v>27</v>
      </c>
      <c r="D54" s="79">
        <v>3</v>
      </c>
      <c r="E54" s="25">
        <v>1612000</v>
      </c>
      <c r="F54" s="9">
        <v>2.097902097902098E-2</v>
      </c>
      <c r="G54" s="9">
        <v>1.1132380726122515E-2</v>
      </c>
    </row>
    <row r="55" spans="2:7">
      <c r="C55" t="s">
        <v>96</v>
      </c>
      <c r="D55" s="79">
        <v>1</v>
      </c>
      <c r="E55" s="25">
        <v>443000</v>
      </c>
      <c r="F55" s="9">
        <v>6.993006993006993E-3</v>
      </c>
      <c r="G55" s="9">
        <v>3.0593329166701457E-3</v>
      </c>
    </row>
    <row r="56" spans="2:7">
      <c r="C56" t="s">
        <v>48</v>
      </c>
      <c r="D56" s="79">
        <v>1</v>
      </c>
      <c r="E56" s="25">
        <v>680000</v>
      </c>
      <c r="F56" s="9">
        <v>6.993006993006993E-3</v>
      </c>
      <c r="G56" s="9">
        <v>4.6960414973717807E-3</v>
      </c>
    </row>
    <row r="57" spans="2:7">
      <c r="C57" t="s">
        <v>91</v>
      </c>
      <c r="D57" s="79">
        <v>1</v>
      </c>
      <c r="E57" s="25">
        <v>489000</v>
      </c>
      <c r="F57" s="9">
        <v>6.993006993006993E-3</v>
      </c>
      <c r="G57" s="9">
        <v>3.3770063120805893E-3</v>
      </c>
    </row>
    <row r="58" spans="2:7">
      <c r="D58" s="79"/>
      <c r="E58" s="25"/>
      <c r="F58" s="9"/>
      <c r="G58" s="9"/>
    </row>
    <row r="59" spans="2:7">
      <c r="B59" t="s">
        <v>97</v>
      </c>
      <c r="D59" s="79">
        <v>2</v>
      </c>
      <c r="E59" s="25">
        <v>975000</v>
      </c>
      <c r="F59" s="9">
        <v>1.3986013986013986E-2</v>
      </c>
      <c r="G59" s="9">
        <v>6.7332947940257157E-3</v>
      </c>
    </row>
    <row r="60" spans="2:7">
      <c r="C60" t="s">
        <v>98</v>
      </c>
      <c r="D60" s="79">
        <v>1</v>
      </c>
      <c r="E60" s="25">
        <v>550000</v>
      </c>
      <c r="F60" s="9">
        <v>6.993006993006993E-3</v>
      </c>
      <c r="G60" s="9">
        <v>3.7982688581683524E-3</v>
      </c>
    </row>
    <row r="61" spans="2:7">
      <c r="C61" t="s">
        <v>99</v>
      </c>
      <c r="D61" s="79">
        <v>1</v>
      </c>
      <c r="E61" s="25">
        <v>425000</v>
      </c>
      <c r="F61" s="9">
        <v>6.993006993006993E-3</v>
      </c>
      <c r="G61" s="9">
        <v>2.9350259358573629E-3</v>
      </c>
    </row>
    <row r="62" spans="2:7">
      <c r="D62" s="79"/>
      <c r="E62" s="25"/>
      <c r="F62" s="9"/>
      <c r="G62" s="9"/>
    </row>
    <row r="63" spans="2:7">
      <c r="B63" t="s">
        <v>94</v>
      </c>
      <c r="D63" s="79">
        <v>1</v>
      </c>
      <c r="E63" s="25">
        <v>260000</v>
      </c>
      <c r="F63" s="9">
        <v>6.993006993006993E-3</v>
      </c>
      <c r="G63" s="9">
        <v>1.7955452784068574E-3</v>
      </c>
    </row>
    <row r="64" spans="2:7">
      <c r="C64" t="s">
        <v>95</v>
      </c>
      <c r="D64" s="79">
        <v>1</v>
      </c>
      <c r="E64" s="25">
        <v>260000</v>
      </c>
      <c r="F64" s="9">
        <v>6.993006993006993E-3</v>
      </c>
      <c r="G64" s="9">
        <v>1.7955452784068574E-3</v>
      </c>
    </row>
    <row r="65" spans="1:7">
      <c r="D65" s="79"/>
      <c r="E65" s="25"/>
      <c r="F65" s="9"/>
      <c r="G65" s="9"/>
    </row>
    <row r="66" spans="1:7">
      <c r="A66" t="s">
        <v>62</v>
      </c>
      <c r="D66" s="79">
        <v>18</v>
      </c>
      <c r="E66" s="25">
        <v>52977592</v>
      </c>
      <c r="F66" s="9">
        <v>0.12587412587412589</v>
      </c>
      <c r="G66" s="9">
        <v>0.36586025068063421</v>
      </c>
    </row>
    <row r="67" spans="1:7">
      <c r="B67" t="s">
        <v>56</v>
      </c>
      <c r="D67" s="79">
        <v>4</v>
      </c>
      <c r="E67" s="25">
        <v>1907000</v>
      </c>
      <c r="F67" s="9">
        <v>2.7972027972027972E-2</v>
      </c>
      <c r="G67" s="9">
        <v>1.316963402277645E-2</v>
      </c>
    </row>
    <row r="68" spans="1:7">
      <c r="C68" t="s">
        <v>86</v>
      </c>
      <c r="D68" s="79">
        <v>4</v>
      </c>
      <c r="E68" s="25">
        <v>1907000</v>
      </c>
      <c r="F68" s="9">
        <v>2.7972027972027972E-2</v>
      </c>
      <c r="G68" s="9">
        <v>1.316963402277645E-2</v>
      </c>
    </row>
    <row r="69" spans="1:7">
      <c r="D69" s="79"/>
      <c r="E69" s="25"/>
      <c r="F69" s="9"/>
      <c r="G69" s="9"/>
    </row>
    <row r="70" spans="1:7">
      <c r="B70" t="s">
        <v>58</v>
      </c>
      <c r="D70" s="79">
        <v>14</v>
      </c>
      <c r="E70" s="25">
        <v>51070592</v>
      </c>
      <c r="F70" s="9">
        <v>9.7902097902097904E-2</v>
      </c>
      <c r="G70" s="9">
        <v>0.35269061665785778</v>
      </c>
    </row>
    <row r="71" spans="1:7">
      <c r="C71" t="s">
        <v>59</v>
      </c>
      <c r="D71" s="79">
        <v>14</v>
      </c>
      <c r="E71" s="25">
        <v>51070592</v>
      </c>
      <c r="F71" s="9">
        <v>9.7902097902097904E-2</v>
      </c>
      <c r="G71" s="9">
        <v>0.35269061665785778</v>
      </c>
    </row>
    <row r="72" spans="1:7">
      <c r="D72" s="79"/>
      <c r="E72" s="25"/>
      <c r="F72" s="9"/>
      <c r="G72" s="9"/>
    </row>
    <row r="73" spans="1:7">
      <c r="A73" t="s">
        <v>67</v>
      </c>
      <c r="D73" s="79">
        <v>1</v>
      </c>
      <c r="E73" s="25">
        <v>460000</v>
      </c>
      <c r="F73" s="9">
        <v>6.993006993006993E-3</v>
      </c>
      <c r="G73" s="9">
        <v>3.1767339541044401E-3</v>
      </c>
    </row>
    <row r="74" spans="1:7">
      <c r="B74" t="s">
        <v>34</v>
      </c>
      <c r="D74" s="79">
        <v>1</v>
      </c>
      <c r="E74" s="25">
        <v>460000</v>
      </c>
      <c r="F74" s="9">
        <v>6.993006993006993E-3</v>
      </c>
      <c r="G74" s="9">
        <v>3.1767339541044401E-3</v>
      </c>
    </row>
    <row r="75" spans="1:7">
      <c r="C75" t="s">
        <v>69</v>
      </c>
      <c r="D75" s="79">
        <v>1</v>
      </c>
      <c r="E75" s="25">
        <v>460000</v>
      </c>
      <c r="F75" s="9">
        <v>6.993006993006993E-3</v>
      </c>
      <c r="G75" s="9">
        <v>3.1767339541044401E-3</v>
      </c>
    </row>
    <row r="76" spans="1:7">
      <c r="D76" s="79"/>
      <c r="E76" s="25"/>
      <c r="F76" s="9"/>
      <c r="G76" s="9"/>
    </row>
    <row r="77" spans="1:7">
      <c r="A77" t="s">
        <v>71</v>
      </c>
      <c r="D77" s="79">
        <v>2</v>
      </c>
      <c r="E77" s="25">
        <v>1168640</v>
      </c>
      <c r="F77" s="9">
        <v>1.3986013986013986E-2</v>
      </c>
      <c r="G77" s="9">
        <v>8.0705616698361141E-3</v>
      </c>
    </row>
    <row r="78" spans="1:7">
      <c r="B78" t="s">
        <v>34</v>
      </c>
      <c r="D78" s="79">
        <v>2</v>
      </c>
      <c r="E78" s="25">
        <v>1168640</v>
      </c>
      <c r="F78" s="9">
        <v>1.3986013986013986E-2</v>
      </c>
      <c r="G78" s="9">
        <v>8.0705616698361141E-3</v>
      </c>
    </row>
    <row r="79" spans="1:7">
      <c r="C79" t="s">
        <v>72</v>
      </c>
      <c r="D79" s="79">
        <v>2</v>
      </c>
      <c r="E79" s="25">
        <v>1168640</v>
      </c>
      <c r="F79" s="9">
        <v>1.3986013986013986E-2</v>
      </c>
      <c r="G79" s="9">
        <v>8.0705616698361141E-3</v>
      </c>
    </row>
    <row r="80" spans="1:7">
      <c r="D80" s="79"/>
      <c r="E80" s="25"/>
      <c r="F80" s="9"/>
      <c r="G80" s="9"/>
    </row>
    <row r="81" spans="1:7">
      <c r="A81" t="s">
        <v>31</v>
      </c>
      <c r="D81" s="79">
        <v>143</v>
      </c>
      <c r="E81" s="25">
        <v>144802809</v>
      </c>
      <c r="F81" s="9">
        <v>1</v>
      </c>
      <c r="G8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2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8" t="s">
        <v>1</v>
      </c>
      <c r="B1" t="s">
        <v>30</v>
      </c>
    </row>
    <row r="3" spans="1:6">
      <c r="C3" s="78" t="s">
        <v>50</v>
      </c>
    </row>
    <row r="4" spans="1:6">
      <c r="A4" s="78" t="s">
        <v>49</v>
      </c>
      <c r="B4" s="78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116</v>
      </c>
      <c r="C5" s="79">
        <v>1</v>
      </c>
      <c r="D5" s="25">
        <v>1087500</v>
      </c>
      <c r="E5" s="9">
        <v>1.4705882352941176E-2</v>
      </c>
      <c r="F5" s="9">
        <v>2.2676475999311635E-2</v>
      </c>
    </row>
    <row r="6" spans="1:6">
      <c r="B6" t="s">
        <v>40</v>
      </c>
      <c r="C6" s="79">
        <v>1</v>
      </c>
      <c r="D6" s="25">
        <v>1087500</v>
      </c>
      <c r="E6" s="9">
        <v>1.4705882352941176E-2</v>
      </c>
      <c r="F6" s="9">
        <v>2.2676475999311635E-2</v>
      </c>
    </row>
    <row r="7" spans="1:6">
      <c r="C7" s="79"/>
      <c r="D7" s="25"/>
      <c r="E7" s="9"/>
      <c r="F7" s="9"/>
    </row>
    <row r="8" spans="1:6">
      <c r="A8" t="s">
        <v>139</v>
      </c>
      <c r="C8" s="79">
        <v>1</v>
      </c>
      <c r="D8" s="25">
        <v>500000</v>
      </c>
      <c r="E8" s="9">
        <v>1.4705882352941176E-2</v>
      </c>
      <c r="F8" s="9">
        <v>1.0425965976695005E-2</v>
      </c>
    </row>
    <row r="9" spans="1:6">
      <c r="B9" t="s">
        <v>38</v>
      </c>
      <c r="C9" s="79">
        <v>1</v>
      </c>
      <c r="D9" s="25">
        <v>500000</v>
      </c>
      <c r="E9" s="9">
        <v>1.4705882352941176E-2</v>
      </c>
      <c r="F9" s="9">
        <v>1.0425965976695005E-2</v>
      </c>
    </row>
    <row r="10" spans="1:6">
      <c r="C10" s="79"/>
      <c r="D10" s="25"/>
      <c r="E10" s="9"/>
      <c r="F10" s="9"/>
    </row>
    <row r="11" spans="1:6">
      <c r="A11" t="s">
        <v>191</v>
      </c>
      <c r="C11" s="79">
        <v>2</v>
      </c>
      <c r="D11" s="25">
        <v>955500</v>
      </c>
      <c r="E11" s="9">
        <v>2.9411764705882353E-2</v>
      </c>
      <c r="F11" s="9">
        <v>1.9924020981464154E-2</v>
      </c>
    </row>
    <row r="12" spans="1:6">
      <c r="B12" t="s">
        <v>39</v>
      </c>
      <c r="C12" s="79">
        <v>1</v>
      </c>
      <c r="D12" s="25">
        <v>252000</v>
      </c>
      <c r="E12" s="9">
        <v>1.4705882352941176E-2</v>
      </c>
      <c r="F12" s="9">
        <v>5.2546868522542825E-3</v>
      </c>
    </row>
    <row r="13" spans="1:6">
      <c r="B13" t="s">
        <v>87</v>
      </c>
      <c r="C13" s="79">
        <v>1</v>
      </c>
      <c r="D13" s="25">
        <v>703500</v>
      </c>
      <c r="E13" s="9">
        <v>1.4705882352941176E-2</v>
      </c>
      <c r="F13" s="9">
        <v>1.4669334129209873E-2</v>
      </c>
    </row>
    <row r="14" spans="1:6">
      <c r="C14" s="79"/>
      <c r="D14" s="25"/>
      <c r="E14" s="9"/>
      <c r="F14" s="9"/>
    </row>
    <row r="15" spans="1:6">
      <c r="A15" t="s">
        <v>197</v>
      </c>
      <c r="C15" s="79">
        <v>2</v>
      </c>
      <c r="D15" s="25">
        <v>542000</v>
      </c>
      <c r="E15" s="9">
        <v>2.9411764705882353E-2</v>
      </c>
      <c r="F15" s="9">
        <v>1.1301747118737385E-2</v>
      </c>
    </row>
    <row r="16" spans="1:6">
      <c r="B16" t="s">
        <v>39</v>
      </c>
      <c r="C16" s="79">
        <v>2</v>
      </c>
      <c r="D16" s="25">
        <v>542000</v>
      </c>
      <c r="E16" s="9">
        <v>2.9411764705882353E-2</v>
      </c>
      <c r="F16" s="9">
        <v>1.1301747118737385E-2</v>
      </c>
    </row>
    <row r="17" spans="1:6">
      <c r="C17" s="79"/>
      <c r="D17" s="25"/>
      <c r="E17" s="9"/>
      <c r="F17" s="9"/>
    </row>
    <row r="18" spans="1:6">
      <c r="A18" t="s">
        <v>172</v>
      </c>
      <c r="C18" s="79">
        <v>2</v>
      </c>
      <c r="D18" s="25">
        <v>255000</v>
      </c>
      <c r="E18" s="9">
        <v>2.9411764705882353E-2</v>
      </c>
      <c r="F18" s="9">
        <v>5.3172426481144525E-3</v>
      </c>
    </row>
    <row r="19" spans="1:6">
      <c r="B19" t="s">
        <v>39</v>
      </c>
      <c r="C19" s="79">
        <v>1</v>
      </c>
      <c r="D19" s="25">
        <v>75000</v>
      </c>
      <c r="E19" s="9">
        <v>1.4705882352941176E-2</v>
      </c>
      <c r="F19" s="9">
        <v>1.5638948965042507E-3</v>
      </c>
    </row>
    <row r="20" spans="1:6">
      <c r="B20" t="s">
        <v>87</v>
      </c>
      <c r="C20" s="79">
        <v>1</v>
      </c>
      <c r="D20" s="25">
        <v>180000</v>
      </c>
      <c r="E20" s="9">
        <v>1.4705882352941176E-2</v>
      </c>
      <c r="F20" s="9">
        <v>3.7533477516102018E-3</v>
      </c>
    </row>
    <row r="21" spans="1:6">
      <c r="C21" s="79"/>
      <c r="D21" s="25"/>
      <c r="E21" s="9"/>
      <c r="F21" s="9"/>
    </row>
    <row r="22" spans="1:6">
      <c r="A22" t="s">
        <v>113</v>
      </c>
      <c r="C22" s="79">
        <v>5</v>
      </c>
      <c r="D22" s="25">
        <v>975050</v>
      </c>
      <c r="E22" s="9">
        <v>7.3529411764705885E-2</v>
      </c>
      <c r="F22" s="9">
        <v>2.0331676251152928E-2</v>
      </c>
    </row>
    <row r="23" spans="1:6">
      <c r="B23" t="s">
        <v>40</v>
      </c>
      <c r="C23" s="79">
        <v>3</v>
      </c>
      <c r="D23" s="25">
        <v>645000</v>
      </c>
      <c r="E23" s="9">
        <v>4.4117647058823532E-2</v>
      </c>
      <c r="F23" s="9">
        <v>1.3449496109936556E-2</v>
      </c>
    </row>
    <row r="24" spans="1:6">
      <c r="B24" t="s">
        <v>39</v>
      </c>
      <c r="C24" s="79">
        <v>2</v>
      </c>
      <c r="D24" s="25">
        <v>330050</v>
      </c>
      <c r="E24" s="9">
        <v>2.9411764705882353E-2</v>
      </c>
      <c r="F24" s="9">
        <v>6.8821801412163727E-3</v>
      </c>
    </row>
    <row r="25" spans="1:6">
      <c r="C25" s="79"/>
      <c r="D25" s="25"/>
      <c r="E25" s="9"/>
      <c r="F25" s="9"/>
    </row>
    <row r="26" spans="1:6">
      <c r="A26" t="s">
        <v>129</v>
      </c>
      <c r="C26" s="79">
        <v>1</v>
      </c>
      <c r="D26" s="25">
        <v>500000</v>
      </c>
      <c r="E26" s="9">
        <v>1.4705882352941176E-2</v>
      </c>
      <c r="F26" s="9">
        <v>1.0425965976695005E-2</v>
      </c>
    </row>
    <row r="27" spans="1:6">
      <c r="B27" t="s">
        <v>40</v>
      </c>
      <c r="C27" s="79">
        <v>1</v>
      </c>
      <c r="D27" s="25">
        <v>500000</v>
      </c>
      <c r="E27" s="9">
        <v>1.4705882352941176E-2</v>
      </c>
      <c r="F27" s="9">
        <v>1.0425965976695005E-2</v>
      </c>
    </row>
    <row r="28" spans="1:6">
      <c r="C28" s="79"/>
      <c r="D28" s="25"/>
      <c r="E28" s="9"/>
      <c r="F28" s="9"/>
    </row>
    <row r="29" spans="1:6">
      <c r="A29" t="s">
        <v>180</v>
      </c>
      <c r="C29" s="79">
        <v>1</v>
      </c>
      <c r="D29" s="25">
        <v>487500</v>
      </c>
      <c r="E29" s="9">
        <v>1.4705882352941176E-2</v>
      </c>
      <c r="F29" s="9">
        <v>1.0165316827277631E-2</v>
      </c>
    </row>
    <row r="30" spans="1:6">
      <c r="B30" t="s">
        <v>87</v>
      </c>
      <c r="C30" s="79">
        <v>1</v>
      </c>
      <c r="D30" s="25">
        <v>487500</v>
      </c>
      <c r="E30" s="9">
        <v>1.4705882352941176E-2</v>
      </c>
      <c r="F30" s="9">
        <v>1.0165316827277631E-2</v>
      </c>
    </row>
    <row r="31" spans="1:6">
      <c r="C31" s="79"/>
      <c r="D31" s="25"/>
      <c r="E31" s="9"/>
      <c r="F31" s="9"/>
    </row>
    <row r="32" spans="1:6">
      <c r="A32" t="s">
        <v>144</v>
      </c>
      <c r="C32" s="79">
        <v>1</v>
      </c>
      <c r="D32" s="25">
        <v>697500</v>
      </c>
      <c r="E32" s="9">
        <v>1.4705882352941176E-2</v>
      </c>
      <c r="F32" s="9">
        <v>1.4544222537489533E-2</v>
      </c>
    </row>
    <row r="33" spans="1:6">
      <c r="B33" t="s">
        <v>38</v>
      </c>
      <c r="C33" s="79">
        <v>1</v>
      </c>
      <c r="D33" s="25">
        <v>697500</v>
      </c>
      <c r="E33" s="9">
        <v>1.4705882352941176E-2</v>
      </c>
      <c r="F33" s="9">
        <v>1.4544222537489533E-2</v>
      </c>
    </row>
    <row r="34" spans="1:6">
      <c r="C34" s="79"/>
      <c r="D34" s="25"/>
      <c r="E34" s="9"/>
      <c r="F34" s="9"/>
    </row>
    <row r="35" spans="1:6">
      <c r="A35" t="s">
        <v>194</v>
      </c>
      <c r="C35" s="79">
        <v>1</v>
      </c>
      <c r="D35" s="25">
        <v>198500</v>
      </c>
      <c r="E35" s="9">
        <v>1.4705882352941176E-2</v>
      </c>
      <c r="F35" s="9">
        <v>4.139108492747917E-3</v>
      </c>
    </row>
    <row r="36" spans="1:6">
      <c r="B36" t="s">
        <v>87</v>
      </c>
      <c r="C36" s="79">
        <v>1</v>
      </c>
      <c r="D36" s="25">
        <v>198500</v>
      </c>
      <c r="E36" s="9">
        <v>1.4705882352941176E-2</v>
      </c>
      <c r="F36" s="9">
        <v>4.139108492747917E-3</v>
      </c>
    </row>
    <row r="37" spans="1:6">
      <c r="C37" s="79"/>
      <c r="D37" s="25"/>
      <c r="E37" s="9"/>
      <c r="F37" s="9"/>
    </row>
    <row r="38" spans="1:6">
      <c r="A38" t="s">
        <v>135</v>
      </c>
      <c r="C38" s="79">
        <v>1</v>
      </c>
      <c r="D38" s="25">
        <v>1015000</v>
      </c>
      <c r="E38" s="9">
        <v>1.4705882352941176E-2</v>
      </c>
      <c r="F38" s="9">
        <v>2.1164710932690862E-2</v>
      </c>
    </row>
    <row r="39" spans="1:6">
      <c r="B39" t="s">
        <v>38</v>
      </c>
      <c r="C39" s="79">
        <v>1</v>
      </c>
      <c r="D39" s="25">
        <v>1015000</v>
      </c>
      <c r="E39" s="9">
        <v>1.4705882352941176E-2</v>
      </c>
      <c r="F39" s="9">
        <v>2.1164710932690862E-2</v>
      </c>
    </row>
    <row r="40" spans="1:6">
      <c r="C40" s="79"/>
      <c r="D40" s="25"/>
      <c r="E40" s="9"/>
      <c r="F40" s="9"/>
    </row>
    <row r="41" spans="1:6">
      <c r="A41" t="s">
        <v>189</v>
      </c>
      <c r="C41" s="79">
        <v>1</v>
      </c>
      <c r="D41" s="25">
        <v>330250</v>
      </c>
      <c r="E41" s="9">
        <v>1.4705882352941176E-2</v>
      </c>
      <c r="F41" s="9">
        <v>6.8863505276070512E-3</v>
      </c>
    </row>
    <row r="42" spans="1:6">
      <c r="B42" t="s">
        <v>87</v>
      </c>
      <c r="C42" s="79">
        <v>1</v>
      </c>
      <c r="D42" s="25">
        <v>330250</v>
      </c>
      <c r="E42" s="9">
        <v>1.4705882352941176E-2</v>
      </c>
      <c r="F42" s="9">
        <v>6.8863505276070512E-3</v>
      </c>
    </row>
    <row r="43" spans="1:6">
      <c r="C43" s="79"/>
      <c r="D43" s="25"/>
      <c r="E43" s="9"/>
      <c r="F43" s="9"/>
    </row>
    <row r="44" spans="1:6">
      <c r="A44" t="s">
        <v>126</v>
      </c>
      <c r="C44" s="79">
        <v>5</v>
      </c>
      <c r="D44" s="25">
        <v>1575000</v>
      </c>
      <c r="E44" s="9">
        <v>7.3529411764705885E-2</v>
      </c>
      <c r="F44" s="9">
        <v>3.2841792826589264E-2</v>
      </c>
    </row>
    <row r="45" spans="1:6">
      <c r="B45" t="s">
        <v>40</v>
      </c>
      <c r="C45" s="79">
        <v>3</v>
      </c>
      <c r="D45" s="25">
        <v>1023000</v>
      </c>
      <c r="E45" s="9">
        <v>4.4117647058823532E-2</v>
      </c>
      <c r="F45" s="9">
        <v>2.1331526388317982E-2</v>
      </c>
    </row>
    <row r="46" spans="1:6">
      <c r="B46" t="s">
        <v>39</v>
      </c>
      <c r="C46" s="79">
        <v>2</v>
      </c>
      <c r="D46" s="25">
        <v>552000</v>
      </c>
      <c r="E46" s="9">
        <v>2.9411764705882353E-2</v>
      </c>
      <c r="F46" s="9">
        <v>1.1510266438271285E-2</v>
      </c>
    </row>
    <row r="47" spans="1:6">
      <c r="C47" s="79"/>
      <c r="D47" s="25"/>
      <c r="E47" s="9"/>
      <c r="F47" s="9"/>
    </row>
    <row r="48" spans="1:6">
      <c r="A48" t="s">
        <v>169</v>
      </c>
      <c r="C48" s="79">
        <v>4</v>
      </c>
      <c r="D48" s="25">
        <v>1262000</v>
      </c>
      <c r="E48" s="9">
        <v>5.8823529411764705E-2</v>
      </c>
      <c r="F48" s="9">
        <v>2.6315138125178193E-2</v>
      </c>
    </row>
    <row r="49" spans="1:6">
      <c r="B49" t="s">
        <v>39</v>
      </c>
      <c r="C49" s="79">
        <v>1</v>
      </c>
      <c r="D49" s="25">
        <v>307000</v>
      </c>
      <c r="E49" s="9">
        <v>1.4705882352941176E-2</v>
      </c>
      <c r="F49" s="9">
        <v>6.401543109690733E-3</v>
      </c>
    </row>
    <row r="50" spans="1:6">
      <c r="B50" t="s">
        <v>87</v>
      </c>
      <c r="C50" s="79">
        <v>3</v>
      </c>
      <c r="D50" s="25">
        <v>955000</v>
      </c>
      <c r="E50" s="9">
        <v>4.4117647058823532E-2</v>
      </c>
      <c r="F50" s="9">
        <v>1.9913595015487461E-2</v>
      </c>
    </row>
    <row r="51" spans="1:6">
      <c r="C51" s="79"/>
      <c r="D51" s="25"/>
      <c r="E51" s="9"/>
      <c r="F51" s="9"/>
    </row>
    <row r="52" spans="1:6">
      <c r="A52" t="s">
        <v>166</v>
      </c>
      <c r="C52" s="79">
        <v>1</v>
      </c>
      <c r="D52" s="25">
        <v>1200000</v>
      </c>
      <c r="E52" s="9">
        <v>1.4705882352941176E-2</v>
      </c>
      <c r="F52" s="9">
        <v>2.5022318344068012E-2</v>
      </c>
    </row>
    <row r="53" spans="1:6">
      <c r="B53" t="s">
        <v>87</v>
      </c>
      <c r="C53" s="79">
        <v>1</v>
      </c>
      <c r="D53" s="25">
        <v>1200000</v>
      </c>
      <c r="E53" s="9">
        <v>1.4705882352941176E-2</v>
      </c>
      <c r="F53" s="9">
        <v>2.5022318344068012E-2</v>
      </c>
    </row>
    <row r="54" spans="1:6">
      <c r="C54" s="79"/>
      <c r="D54" s="25"/>
      <c r="E54" s="9"/>
      <c r="F54" s="9"/>
    </row>
    <row r="55" spans="1:6">
      <c r="A55" t="s">
        <v>146</v>
      </c>
      <c r="C55" s="79">
        <v>1</v>
      </c>
      <c r="D55" s="25">
        <v>1270000</v>
      </c>
      <c r="E55" s="9">
        <v>1.4705882352941176E-2</v>
      </c>
      <c r="F55" s="9">
        <v>2.6481953580805313E-2</v>
      </c>
    </row>
    <row r="56" spans="1:6">
      <c r="B56" t="s">
        <v>38</v>
      </c>
      <c r="C56" s="79">
        <v>1</v>
      </c>
      <c r="D56" s="25">
        <v>1270000</v>
      </c>
      <c r="E56" s="9">
        <v>1.4705882352941176E-2</v>
      </c>
      <c r="F56" s="9">
        <v>2.6481953580805313E-2</v>
      </c>
    </row>
    <row r="57" spans="1:6">
      <c r="C57" s="79"/>
      <c r="D57" s="25"/>
      <c r="E57" s="9"/>
      <c r="F57" s="9"/>
    </row>
    <row r="58" spans="1:6">
      <c r="A58" t="s">
        <v>137</v>
      </c>
      <c r="C58" s="79">
        <v>2</v>
      </c>
      <c r="D58" s="25">
        <v>1116000</v>
      </c>
      <c r="E58" s="9">
        <v>2.9411764705882353E-2</v>
      </c>
      <c r="F58" s="9">
        <v>2.3270756059983251E-2</v>
      </c>
    </row>
    <row r="59" spans="1:6">
      <c r="B59" t="s">
        <v>38</v>
      </c>
      <c r="C59" s="79">
        <v>2</v>
      </c>
      <c r="D59" s="25">
        <v>1116000</v>
      </c>
      <c r="E59" s="9">
        <v>2.9411764705882353E-2</v>
      </c>
      <c r="F59" s="9">
        <v>2.3270756059983251E-2</v>
      </c>
    </row>
    <row r="60" spans="1:6">
      <c r="C60" s="79"/>
      <c r="D60" s="25"/>
      <c r="E60" s="9"/>
      <c r="F60" s="9"/>
    </row>
    <row r="61" spans="1:6">
      <c r="A61" t="s">
        <v>182</v>
      </c>
      <c r="C61" s="79">
        <v>2</v>
      </c>
      <c r="D61" s="25">
        <v>1271206</v>
      </c>
      <c r="E61" s="9">
        <v>2.9411764705882353E-2</v>
      </c>
      <c r="F61" s="9">
        <v>2.6507101010741101E-2</v>
      </c>
    </row>
    <row r="62" spans="1:6">
      <c r="B62" t="s">
        <v>87</v>
      </c>
      <c r="C62" s="79">
        <v>2</v>
      </c>
      <c r="D62" s="25">
        <v>1271206</v>
      </c>
      <c r="E62" s="9">
        <v>2.9411764705882353E-2</v>
      </c>
      <c r="F62" s="9">
        <v>2.6507101010741101E-2</v>
      </c>
    </row>
    <row r="63" spans="1:6">
      <c r="C63" s="79"/>
      <c r="D63" s="25"/>
      <c r="E63" s="9"/>
      <c r="F63" s="9"/>
    </row>
    <row r="64" spans="1:6">
      <c r="A64" t="s">
        <v>156</v>
      </c>
      <c r="C64" s="79">
        <v>5</v>
      </c>
      <c r="D64" s="25">
        <v>6159000</v>
      </c>
      <c r="E64" s="9">
        <v>7.3529411764705885E-2</v>
      </c>
      <c r="F64" s="9">
        <v>0.12842704890092907</v>
      </c>
    </row>
    <row r="65" spans="1:6">
      <c r="B65" t="s">
        <v>39</v>
      </c>
      <c r="C65" s="79">
        <v>1</v>
      </c>
      <c r="D65" s="25">
        <v>300000</v>
      </c>
      <c r="E65" s="9">
        <v>1.4705882352941176E-2</v>
      </c>
      <c r="F65" s="9">
        <v>6.255579586017003E-3</v>
      </c>
    </row>
    <row r="66" spans="1:6">
      <c r="B66" t="s">
        <v>87</v>
      </c>
      <c r="C66" s="79">
        <v>2</v>
      </c>
      <c r="D66" s="25">
        <v>399000</v>
      </c>
      <c r="E66" s="9">
        <v>2.9411764705882353E-2</v>
      </c>
      <c r="F66" s="9">
        <v>8.319920849402614E-3</v>
      </c>
    </row>
    <row r="67" spans="1:6">
      <c r="B67" t="s">
        <v>62</v>
      </c>
      <c r="C67" s="79">
        <v>2</v>
      </c>
      <c r="D67" s="25">
        <v>5460000</v>
      </c>
      <c r="E67" s="9">
        <v>2.9411764705882353E-2</v>
      </c>
      <c r="F67" s="9">
        <v>0.11385154846550946</v>
      </c>
    </row>
    <row r="68" spans="1:6">
      <c r="C68" s="79"/>
      <c r="D68" s="25"/>
      <c r="E68" s="9"/>
      <c r="F68" s="9"/>
    </row>
    <row r="69" spans="1:6">
      <c r="A69" t="s">
        <v>176</v>
      </c>
      <c r="C69" s="79">
        <v>1</v>
      </c>
      <c r="D69" s="25">
        <v>732000</v>
      </c>
      <c r="E69" s="9">
        <v>1.4705882352941176E-2</v>
      </c>
      <c r="F69" s="9">
        <v>1.5263614189881487E-2</v>
      </c>
    </row>
    <row r="70" spans="1:6">
      <c r="B70" t="s">
        <v>87</v>
      </c>
      <c r="C70" s="79">
        <v>1</v>
      </c>
      <c r="D70" s="25">
        <v>732000</v>
      </c>
      <c r="E70" s="9">
        <v>1.4705882352941176E-2</v>
      </c>
      <c r="F70" s="9">
        <v>1.5263614189881487E-2</v>
      </c>
    </row>
    <row r="71" spans="1:6">
      <c r="C71" s="79"/>
      <c r="D71" s="25"/>
      <c r="E71" s="9"/>
      <c r="F71" s="9"/>
    </row>
    <row r="72" spans="1:6">
      <c r="A72" t="s">
        <v>107</v>
      </c>
      <c r="C72" s="79">
        <v>11</v>
      </c>
      <c r="D72" s="25">
        <v>3871056</v>
      </c>
      <c r="E72" s="9">
        <v>0.16176470588235295</v>
      </c>
      <c r="F72" s="9">
        <v>8.0718996299762119E-2</v>
      </c>
    </row>
    <row r="73" spans="1:6">
      <c r="B73" t="s">
        <v>40</v>
      </c>
      <c r="C73" s="79">
        <v>3</v>
      </c>
      <c r="D73" s="25">
        <v>973000</v>
      </c>
      <c r="E73" s="9">
        <v>4.4117647058823532E-2</v>
      </c>
      <c r="F73" s="9">
        <v>2.0288929790648481E-2</v>
      </c>
    </row>
    <row r="74" spans="1:6">
      <c r="B74" t="s">
        <v>39</v>
      </c>
      <c r="C74" s="79">
        <v>3</v>
      </c>
      <c r="D74" s="25">
        <v>796500</v>
      </c>
      <c r="E74" s="9">
        <v>4.4117647058823532E-2</v>
      </c>
      <c r="F74" s="9">
        <v>1.6608563800875144E-2</v>
      </c>
    </row>
    <row r="75" spans="1:6">
      <c r="B75" t="s">
        <v>53</v>
      </c>
      <c r="C75" s="79">
        <v>1</v>
      </c>
      <c r="D75" s="25">
        <v>265000</v>
      </c>
      <c r="E75" s="9">
        <v>1.4705882352941176E-2</v>
      </c>
      <c r="F75" s="9">
        <v>5.5257619676483526E-3</v>
      </c>
    </row>
    <row r="76" spans="1:6">
      <c r="B76" t="s">
        <v>87</v>
      </c>
      <c r="C76" s="79">
        <v>4</v>
      </c>
      <c r="D76" s="25">
        <v>1836556</v>
      </c>
      <c r="E76" s="9">
        <v>5.8823529411764705E-2</v>
      </c>
      <c r="F76" s="9">
        <v>3.8295740740590146E-2</v>
      </c>
    </row>
    <row r="77" spans="1:6">
      <c r="C77" s="79"/>
      <c r="D77" s="25"/>
      <c r="E77" s="9"/>
      <c r="F77" s="9"/>
    </row>
    <row r="78" spans="1:6">
      <c r="A78" t="s">
        <v>123</v>
      </c>
      <c r="C78" s="79">
        <v>1</v>
      </c>
      <c r="D78" s="25">
        <v>693918</v>
      </c>
      <c r="E78" s="9">
        <v>1.4705882352941176E-2</v>
      </c>
      <c r="F78" s="9">
        <v>1.4469530917232489E-2</v>
      </c>
    </row>
    <row r="79" spans="1:6">
      <c r="B79" t="s">
        <v>40</v>
      </c>
      <c r="C79" s="79">
        <v>1</v>
      </c>
      <c r="D79" s="25">
        <v>693918</v>
      </c>
      <c r="E79" s="9">
        <v>1.4705882352941176E-2</v>
      </c>
      <c r="F79" s="9">
        <v>1.4469530917232489E-2</v>
      </c>
    </row>
    <row r="80" spans="1:6">
      <c r="C80" s="79"/>
      <c r="D80" s="25"/>
      <c r="E80" s="9"/>
      <c r="F80" s="9"/>
    </row>
    <row r="81" spans="1:6">
      <c r="A81" t="s">
        <v>119</v>
      </c>
      <c r="C81" s="79">
        <v>1</v>
      </c>
      <c r="D81" s="25">
        <v>468000</v>
      </c>
      <c r="E81" s="9">
        <v>1.4705882352941176E-2</v>
      </c>
      <c r="F81" s="9">
        <v>9.7587041541865246E-3</v>
      </c>
    </row>
    <row r="82" spans="1:6">
      <c r="B82" t="s">
        <v>40</v>
      </c>
      <c r="C82" s="79">
        <v>1</v>
      </c>
      <c r="D82" s="25">
        <v>468000</v>
      </c>
      <c r="E82" s="9">
        <v>1.4705882352941176E-2</v>
      </c>
      <c r="F82" s="9">
        <v>9.7587041541865246E-3</v>
      </c>
    </row>
    <row r="83" spans="1:6">
      <c r="C83" s="79"/>
      <c r="D83" s="25"/>
      <c r="E83" s="9"/>
      <c r="F83" s="9"/>
    </row>
    <row r="84" spans="1:6">
      <c r="A84" t="s">
        <v>111</v>
      </c>
      <c r="C84" s="79">
        <v>1</v>
      </c>
      <c r="D84" s="25">
        <v>9000000</v>
      </c>
      <c r="E84" s="9">
        <v>1.4705882352941176E-2</v>
      </c>
      <c r="F84" s="9">
        <v>0.1876673875805101</v>
      </c>
    </row>
    <row r="85" spans="1:6">
      <c r="B85" t="s">
        <v>40</v>
      </c>
      <c r="C85" s="79">
        <v>1</v>
      </c>
      <c r="D85" s="25">
        <v>9000000</v>
      </c>
      <c r="E85" s="9">
        <v>1.4705882352941176E-2</v>
      </c>
      <c r="F85" s="9">
        <v>0.1876673875805101</v>
      </c>
    </row>
    <row r="86" spans="1:6">
      <c r="C86" s="79"/>
      <c r="D86" s="25"/>
      <c r="E86" s="9"/>
      <c r="F86" s="9"/>
    </row>
    <row r="87" spans="1:6">
      <c r="A87" t="s">
        <v>109</v>
      </c>
      <c r="C87" s="79">
        <v>1</v>
      </c>
      <c r="D87" s="25">
        <v>647200</v>
      </c>
      <c r="E87" s="9">
        <v>1.4705882352941176E-2</v>
      </c>
      <c r="F87" s="9">
        <v>1.3495370360234014E-2</v>
      </c>
    </row>
    <row r="88" spans="1:6">
      <c r="B88" t="s">
        <v>40</v>
      </c>
      <c r="C88" s="79">
        <v>1</v>
      </c>
      <c r="D88" s="25">
        <v>647200</v>
      </c>
      <c r="E88" s="9">
        <v>1.4705882352941176E-2</v>
      </c>
      <c r="F88" s="9">
        <v>1.3495370360234014E-2</v>
      </c>
    </row>
    <row r="89" spans="1:6">
      <c r="C89" s="79"/>
      <c r="D89" s="25"/>
      <c r="E89" s="9"/>
      <c r="F89" s="9"/>
    </row>
    <row r="90" spans="1:6">
      <c r="A90" t="s">
        <v>152</v>
      </c>
      <c r="C90" s="79">
        <v>1</v>
      </c>
      <c r="D90" s="25">
        <v>719200</v>
      </c>
      <c r="E90" s="9">
        <v>1.4705882352941176E-2</v>
      </c>
      <c r="F90" s="9">
        <v>1.4996709460878095E-2</v>
      </c>
    </row>
    <row r="91" spans="1:6">
      <c r="B91" t="s">
        <v>38</v>
      </c>
      <c r="C91" s="79">
        <v>1</v>
      </c>
      <c r="D91" s="25">
        <v>719200</v>
      </c>
      <c r="E91" s="9">
        <v>1.4705882352941176E-2</v>
      </c>
      <c r="F91" s="9">
        <v>1.4996709460878095E-2</v>
      </c>
    </row>
    <row r="92" spans="1:6">
      <c r="C92" s="79"/>
      <c r="D92" s="25"/>
      <c r="E92" s="9"/>
      <c r="F92" s="9"/>
    </row>
    <row r="93" spans="1:6">
      <c r="A93" t="s">
        <v>150</v>
      </c>
      <c r="C93" s="79">
        <v>1</v>
      </c>
      <c r="D93" s="25">
        <v>142357</v>
      </c>
      <c r="E93" s="9">
        <v>1.4705882352941176E-2</v>
      </c>
      <c r="F93" s="9">
        <v>2.9684184770887418E-3</v>
      </c>
    </row>
    <row r="94" spans="1:6">
      <c r="B94" t="s">
        <v>38</v>
      </c>
      <c r="C94" s="79">
        <v>1</v>
      </c>
      <c r="D94" s="25">
        <v>142357</v>
      </c>
      <c r="E94" s="9">
        <v>1.4705882352941176E-2</v>
      </c>
      <c r="F94" s="9">
        <v>2.9684184770887418E-3</v>
      </c>
    </row>
    <row r="95" spans="1:6">
      <c r="C95" s="79"/>
      <c r="D95" s="25"/>
      <c r="E95" s="9"/>
      <c r="F95" s="9"/>
    </row>
    <row r="96" spans="1:6">
      <c r="A96" t="s">
        <v>148</v>
      </c>
      <c r="C96" s="79">
        <v>1</v>
      </c>
      <c r="D96" s="25">
        <v>623000</v>
      </c>
      <c r="E96" s="9">
        <v>1.4705882352941176E-2</v>
      </c>
      <c r="F96" s="9">
        <v>1.2990753606961976E-2</v>
      </c>
    </row>
    <row r="97" spans="1:6">
      <c r="B97" t="s">
        <v>38</v>
      </c>
      <c r="C97" s="79">
        <v>1</v>
      </c>
      <c r="D97" s="25">
        <v>623000</v>
      </c>
      <c r="E97" s="9">
        <v>1.4705882352941176E-2</v>
      </c>
      <c r="F97" s="9">
        <v>1.2990753606961976E-2</v>
      </c>
    </row>
    <row r="98" spans="1:6">
      <c r="C98" s="79"/>
      <c r="D98" s="25"/>
      <c r="E98" s="9"/>
      <c r="F98" s="9"/>
    </row>
    <row r="99" spans="1:6">
      <c r="A99" t="s">
        <v>133</v>
      </c>
      <c r="C99" s="79">
        <v>1</v>
      </c>
      <c r="D99" s="25">
        <v>222500</v>
      </c>
      <c r="E99" s="9">
        <v>1.4705882352941176E-2</v>
      </c>
      <c r="F99" s="9">
        <v>4.6395548596292772E-3</v>
      </c>
    </row>
    <row r="100" spans="1:6">
      <c r="B100" t="s">
        <v>38</v>
      </c>
      <c r="C100" s="79">
        <v>1</v>
      </c>
      <c r="D100" s="25">
        <v>222500</v>
      </c>
      <c r="E100" s="9">
        <v>1.4705882352941176E-2</v>
      </c>
      <c r="F100" s="9">
        <v>4.6395548596292772E-3</v>
      </c>
    </row>
    <row r="101" spans="1:6">
      <c r="C101" s="79"/>
      <c r="D101" s="25"/>
      <c r="E101" s="9"/>
      <c r="F101" s="9"/>
    </row>
    <row r="102" spans="1:6">
      <c r="A102" t="s">
        <v>154</v>
      </c>
      <c r="C102" s="79">
        <v>1</v>
      </c>
      <c r="D102" s="25">
        <v>625000</v>
      </c>
      <c r="E102" s="9">
        <v>1.4705882352941176E-2</v>
      </c>
      <c r="F102" s="9">
        <v>1.3032457470868756E-2</v>
      </c>
    </row>
    <row r="103" spans="1:6">
      <c r="B103" t="s">
        <v>62</v>
      </c>
      <c r="C103" s="79">
        <v>1</v>
      </c>
      <c r="D103" s="25">
        <v>625000</v>
      </c>
      <c r="E103" s="9">
        <v>1.4705882352941176E-2</v>
      </c>
      <c r="F103" s="9">
        <v>1.3032457470868756E-2</v>
      </c>
    </row>
    <row r="104" spans="1:6">
      <c r="C104" s="79"/>
      <c r="D104" s="25"/>
      <c r="E104" s="9"/>
      <c r="F104" s="9"/>
    </row>
    <row r="105" spans="1:6">
      <c r="A105" t="s">
        <v>158</v>
      </c>
      <c r="C105" s="79">
        <v>1</v>
      </c>
      <c r="D105" s="25">
        <v>2000000</v>
      </c>
      <c r="E105" s="9">
        <v>1.4705882352941176E-2</v>
      </c>
      <c r="F105" s="9">
        <v>4.170386390678002E-2</v>
      </c>
    </row>
    <row r="106" spans="1:6">
      <c r="B106" t="s">
        <v>62</v>
      </c>
      <c r="C106" s="79">
        <v>1</v>
      </c>
      <c r="D106" s="25">
        <v>2000000</v>
      </c>
      <c r="E106" s="9">
        <v>1.4705882352941176E-2</v>
      </c>
      <c r="F106" s="9">
        <v>4.170386390678002E-2</v>
      </c>
    </row>
    <row r="107" spans="1:6">
      <c r="C107" s="79"/>
      <c r="D107" s="25"/>
      <c r="E107" s="9"/>
      <c r="F107" s="9"/>
    </row>
    <row r="108" spans="1:6">
      <c r="A108" t="s">
        <v>160</v>
      </c>
      <c r="C108" s="79">
        <v>1</v>
      </c>
      <c r="D108" s="25">
        <v>1080000</v>
      </c>
      <c r="E108" s="9">
        <v>1.4705882352941176E-2</v>
      </c>
      <c r="F108" s="9">
        <v>2.2520086509661211E-2</v>
      </c>
    </row>
    <row r="109" spans="1:6">
      <c r="B109" t="s">
        <v>62</v>
      </c>
      <c r="C109" s="79">
        <v>1</v>
      </c>
      <c r="D109" s="25">
        <v>1080000</v>
      </c>
      <c r="E109" s="9">
        <v>1.4705882352941176E-2</v>
      </c>
      <c r="F109" s="9">
        <v>2.2520086509661211E-2</v>
      </c>
    </row>
    <row r="110" spans="1:6">
      <c r="C110" s="79"/>
      <c r="D110" s="25"/>
      <c r="E110" s="9"/>
      <c r="F110" s="9"/>
    </row>
    <row r="111" spans="1:6">
      <c r="A111" t="s">
        <v>163</v>
      </c>
      <c r="C111" s="79">
        <v>1</v>
      </c>
      <c r="D111" s="25">
        <v>3643750</v>
      </c>
      <c r="E111" s="9">
        <v>1.4705882352941176E-2</v>
      </c>
      <c r="F111" s="9">
        <v>7.5979227055164855E-2</v>
      </c>
    </row>
    <row r="112" spans="1:6">
      <c r="B112" t="s">
        <v>62</v>
      </c>
      <c r="C112" s="79">
        <v>1</v>
      </c>
      <c r="D112" s="25">
        <v>3643750</v>
      </c>
      <c r="E112" s="9">
        <v>1.4705882352941176E-2</v>
      </c>
      <c r="F112" s="9">
        <v>7.5979227055164855E-2</v>
      </c>
    </row>
    <row r="113" spans="1:6">
      <c r="C113" s="79"/>
      <c r="D113" s="25"/>
      <c r="E113" s="9"/>
      <c r="F113" s="9"/>
    </row>
    <row r="114" spans="1:6">
      <c r="A114" t="s">
        <v>187</v>
      </c>
      <c r="C114" s="79">
        <v>1</v>
      </c>
      <c r="D114" s="25">
        <v>647200</v>
      </c>
      <c r="E114" s="9">
        <v>1.4705882352941176E-2</v>
      </c>
      <c r="F114" s="9">
        <v>1.3495370360234014E-2</v>
      </c>
    </row>
    <row r="115" spans="1:6">
      <c r="B115" t="s">
        <v>87</v>
      </c>
      <c r="C115" s="79">
        <v>1</v>
      </c>
      <c r="D115" s="25">
        <v>647200</v>
      </c>
      <c r="E115" s="9">
        <v>1.4705882352941176E-2</v>
      </c>
      <c r="F115" s="9">
        <v>1.3495370360234014E-2</v>
      </c>
    </row>
    <row r="116" spans="1:6">
      <c r="C116" s="79"/>
      <c r="D116" s="25"/>
      <c r="E116" s="9"/>
      <c r="F116" s="9"/>
    </row>
    <row r="117" spans="1:6">
      <c r="A117" t="s">
        <v>174</v>
      </c>
      <c r="C117" s="79">
        <v>1</v>
      </c>
      <c r="D117" s="25">
        <v>355000</v>
      </c>
      <c r="E117" s="9">
        <v>1.4705882352941176E-2</v>
      </c>
      <c r="F117" s="9">
        <v>7.4024358434534535E-3</v>
      </c>
    </row>
    <row r="118" spans="1:6">
      <c r="B118" t="s">
        <v>87</v>
      </c>
      <c r="C118" s="79">
        <v>1</v>
      </c>
      <c r="D118" s="25">
        <v>355000</v>
      </c>
      <c r="E118" s="9">
        <v>1.4705882352941176E-2</v>
      </c>
      <c r="F118" s="9">
        <v>7.4024358434534535E-3</v>
      </c>
    </row>
    <row r="119" spans="1:6">
      <c r="C119" s="79"/>
      <c r="D119" s="25"/>
      <c r="E119" s="9"/>
      <c r="F119" s="9"/>
    </row>
    <row r="120" spans="1:6">
      <c r="A120" t="s">
        <v>211</v>
      </c>
      <c r="C120" s="79">
        <v>1</v>
      </c>
      <c r="D120" s="25">
        <v>155000</v>
      </c>
      <c r="E120" s="9">
        <v>1.4705882352941176E-2</v>
      </c>
      <c r="F120" s="9">
        <v>3.2320494527754515E-3</v>
      </c>
    </row>
    <row r="121" spans="1:6">
      <c r="B121" t="s">
        <v>39</v>
      </c>
      <c r="C121" s="79">
        <v>1</v>
      </c>
      <c r="D121" s="25">
        <v>155000</v>
      </c>
      <c r="E121" s="9">
        <v>1.4705882352941176E-2</v>
      </c>
      <c r="F121" s="9">
        <v>3.2320494527754515E-3</v>
      </c>
    </row>
    <row r="122" spans="1:6">
      <c r="C122" s="79"/>
      <c r="D122" s="25"/>
      <c r="E122" s="9"/>
      <c r="F122" s="9"/>
    </row>
    <row r="123" spans="1:6">
      <c r="A123" t="s">
        <v>206</v>
      </c>
      <c r="C123" s="79">
        <v>1</v>
      </c>
      <c r="D123" s="25">
        <v>800000</v>
      </c>
      <c r="E123" s="9">
        <v>1.4705882352941176E-2</v>
      </c>
      <c r="F123" s="9">
        <v>1.6681545562712008E-2</v>
      </c>
    </row>
    <row r="124" spans="1:6">
      <c r="B124" t="s">
        <v>39</v>
      </c>
      <c r="C124" s="79">
        <v>1</v>
      </c>
      <c r="D124" s="25">
        <v>800000</v>
      </c>
      <c r="E124" s="9">
        <v>1.4705882352941176E-2</v>
      </c>
      <c r="F124" s="9">
        <v>1.6681545562712008E-2</v>
      </c>
    </row>
    <row r="125" spans="1:6">
      <c r="C125" s="79"/>
      <c r="D125" s="25"/>
      <c r="E125" s="9"/>
      <c r="F125" s="9"/>
    </row>
    <row r="126" spans="1:6">
      <c r="A126" t="s">
        <v>204</v>
      </c>
      <c r="C126" s="79">
        <v>1</v>
      </c>
      <c r="D126" s="25">
        <v>135000</v>
      </c>
      <c r="E126" s="9">
        <v>1.4705882352941176E-2</v>
      </c>
      <c r="F126" s="9">
        <v>2.8150108137076513E-3</v>
      </c>
    </row>
    <row r="127" spans="1:6">
      <c r="B127" t="s">
        <v>39</v>
      </c>
      <c r="C127" s="79">
        <v>1</v>
      </c>
      <c r="D127" s="25">
        <v>135000</v>
      </c>
      <c r="E127" s="9">
        <v>1.4705882352941176E-2</v>
      </c>
      <c r="F127" s="9">
        <v>2.8150108137076513E-3</v>
      </c>
    </row>
    <row r="128" spans="1:6">
      <c r="C128" s="79"/>
      <c r="D128" s="25"/>
      <c r="E128" s="9"/>
      <c r="F128" s="9"/>
    </row>
    <row r="129" spans="1:6">
      <c r="A129" t="s">
        <v>31</v>
      </c>
      <c r="C129" s="79">
        <v>68</v>
      </c>
      <c r="D129" s="25">
        <v>47957187</v>
      </c>
      <c r="E129" s="9">
        <v>1</v>
      </c>
      <c r="F12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4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8" t="s">
        <v>0</v>
      </c>
      <c r="B1" s="88" t="s">
        <v>41</v>
      </c>
      <c r="C1" s="88" t="s">
        <v>26</v>
      </c>
      <c r="D1" s="88" t="s">
        <v>33</v>
      </c>
      <c r="E1" s="88" t="s">
        <v>29</v>
      </c>
      <c r="F1" s="88" t="s">
        <v>35</v>
      </c>
      <c r="G1" s="88" t="s">
        <v>42</v>
      </c>
      <c r="H1" s="88" t="s">
        <v>43</v>
      </c>
      <c r="I1" s="88" t="s">
        <v>44</v>
      </c>
      <c r="J1" s="88" t="s">
        <v>36</v>
      </c>
      <c r="K1" s="93" t="s">
        <v>52</v>
      </c>
      <c r="L1">
        <v>144</v>
      </c>
    </row>
    <row r="2" spans="1:12" ht="15">
      <c r="A2" s="108" t="s">
        <v>67</v>
      </c>
      <c r="B2" s="108" t="s">
        <v>216</v>
      </c>
      <c r="C2" s="108" t="s">
        <v>34</v>
      </c>
      <c r="D2" s="108" t="s">
        <v>69</v>
      </c>
      <c r="E2" s="108" t="s">
        <v>68</v>
      </c>
      <c r="F2" s="109">
        <v>983220</v>
      </c>
      <c r="G2" s="110">
        <v>460000</v>
      </c>
      <c r="H2" s="108" t="s">
        <v>70</v>
      </c>
      <c r="I2" s="108" t="s">
        <v>73</v>
      </c>
      <c r="J2" s="111">
        <v>44651</v>
      </c>
    </row>
    <row r="3" spans="1:12" ht="15">
      <c r="A3" s="108" t="s">
        <v>71</v>
      </c>
      <c r="B3" s="108" t="s">
        <v>217</v>
      </c>
      <c r="C3" s="108" t="s">
        <v>34</v>
      </c>
      <c r="D3" s="108" t="s">
        <v>72</v>
      </c>
      <c r="E3" s="108" t="s">
        <v>68</v>
      </c>
      <c r="F3" s="109">
        <v>983170</v>
      </c>
      <c r="G3" s="110">
        <v>607842</v>
      </c>
      <c r="H3" s="108" t="s">
        <v>73</v>
      </c>
      <c r="I3" s="108" t="s">
        <v>73</v>
      </c>
      <c r="J3" s="111">
        <v>44650</v>
      </c>
    </row>
    <row r="4" spans="1:12" ht="15">
      <c r="A4" s="108" t="s">
        <v>71</v>
      </c>
      <c r="B4" s="108" t="s">
        <v>217</v>
      </c>
      <c r="C4" s="108" t="s">
        <v>34</v>
      </c>
      <c r="D4" s="108" t="s">
        <v>72</v>
      </c>
      <c r="E4" s="108" t="s">
        <v>68</v>
      </c>
      <c r="F4" s="109">
        <v>982693</v>
      </c>
      <c r="G4" s="110">
        <v>560798</v>
      </c>
      <c r="H4" s="108" t="s">
        <v>73</v>
      </c>
      <c r="I4" s="108" t="s">
        <v>73</v>
      </c>
      <c r="J4" s="111">
        <v>44638</v>
      </c>
    </row>
    <row r="5" spans="1:12" ht="15">
      <c r="A5" s="108" t="s">
        <v>40</v>
      </c>
      <c r="B5" s="108" t="s">
        <v>218</v>
      </c>
      <c r="C5" s="108" t="s">
        <v>56</v>
      </c>
      <c r="D5" s="108" t="s">
        <v>74</v>
      </c>
      <c r="E5" s="108" t="s">
        <v>68</v>
      </c>
      <c r="F5" s="109">
        <v>981913</v>
      </c>
      <c r="G5" s="110">
        <v>500000</v>
      </c>
      <c r="H5" s="108" t="s">
        <v>70</v>
      </c>
      <c r="I5" s="108" t="s">
        <v>73</v>
      </c>
      <c r="J5" s="111">
        <v>44621</v>
      </c>
    </row>
    <row r="6" spans="1:12" ht="15">
      <c r="A6" s="108" t="s">
        <v>40</v>
      </c>
      <c r="B6" s="108" t="s">
        <v>218</v>
      </c>
      <c r="C6" s="108" t="s">
        <v>56</v>
      </c>
      <c r="D6" s="108" t="s">
        <v>74</v>
      </c>
      <c r="E6" s="108" t="s">
        <v>68</v>
      </c>
      <c r="F6" s="109">
        <v>982675</v>
      </c>
      <c r="G6" s="110">
        <v>410000</v>
      </c>
      <c r="H6" s="108" t="s">
        <v>70</v>
      </c>
      <c r="I6" s="108" t="s">
        <v>73</v>
      </c>
      <c r="J6" s="111">
        <v>44638</v>
      </c>
    </row>
    <row r="7" spans="1:12" ht="15">
      <c r="A7" s="108" t="s">
        <v>40</v>
      </c>
      <c r="B7" s="108" t="s">
        <v>218</v>
      </c>
      <c r="C7" s="108" t="s">
        <v>56</v>
      </c>
      <c r="D7" s="108" t="s">
        <v>74</v>
      </c>
      <c r="E7" s="108" t="s">
        <v>68</v>
      </c>
      <c r="F7" s="109">
        <v>982679</v>
      </c>
      <c r="G7" s="110">
        <v>550000</v>
      </c>
      <c r="H7" s="108" t="s">
        <v>70</v>
      </c>
      <c r="I7" s="108" t="s">
        <v>73</v>
      </c>
      <c r="J7" s="111">
        <v>44638</v>
      </c>
    </row>
    <row r="8" spans="1:12" ht="15">
      <c r="A8" s="108" t="s">
        <v>40</v>
      </c>
      <c r="B8" s="108" t="s">
        <v>218</v>
      </c>
      <c r="C8" s="108" t="s">
        <v>56</v>
      </c>
      <c r="D8" s="108" t="s">
        <v>74</v>
      </c>
      <c r="E8" s="108" t="s">
        <v>68</v>
      </c>
      <c r="F8" s="109">
        <v>982700</v>
      </c>
      <c r="G8" s="110">
        <v>475000</v>
      </c>
      <c r="H8" s="108" t="s">
        <v>70</v>
      </c>
      <c r="I8" s="108" t="s">
        <v>73</v>
      </c>
      <c r="J8" s="111">
        <v>44638</v>
      </c>
    </row>
    <row r="9" spans="1:12" ht="15">
      <c r="A9" s="108" t="s">
        <v>40</v>
      </c>
      <c r="B9" s="108" t="s">
        <v>218</v>
      </c>
      <c r="C9" s="108" t="s">
        <v>56</v>
      </c>
      <c r="D9" s="108" t="s">
        <v>74</v>
      </c>
      <c r="E9" s="108" t="s">
        <v>68</v>
      </c>
      <c r="F9" s="109">
        <v>983141</v>
      </c>
      <c r="G9" s="110">
        <v>703000</v>
      </c>
      <c r="H9" s="108" t="s">
        <v>70</v>
      </c>
      <c r="I9" s="108" t="s">
        <v>73</v>
      </c>
      <c r="J9" s="111">
        <v>44650</v>
      </c>
    </row>
    <row r="10" spans="1:12" ht="15">
      <c r="A10" s="108" t="s">
        <v>40</v>
      </c>
      <c r="B10" s="108" t="s">
        <v>218</v>
      </c>
      <c r="C10" s="108" t="s">
        <v>56</v>
      </c>
      <c r="D10" s="108" t="s">
        <v>74</v>
      </c>
      <c r="E10" s="108" t="s">
        <v>68</v>
      </c>
      <c r="F10" s="109">
        <v>983023</v>
      </c>
      <c r="G10" s="110">
        <v>620000</v>
      </c>
      <c r="H10" s="108" t="s">
        <v>70</v>
      </c>
      <c r="I10" s="108" t="s">
        <v>73</v>
      </c>
      <c r="J10" s="111">
        <v>44648</v>
      </c>
    </row>
    <row r="11" spans="1:12" ht="15">
      <c r="A11" s="108" t="s">
        <v>40</v>
      </c>
      <c r="B11" s="108" t="s">
        <v>218</v>
      </c>
      <c r="C11" s="108" t="s">
        <v>56</v>
      </c>
      <c r="D11" s="108" t="s">
        <v>74</v>
      </c>
      <c r="E11" s="108" t="s">
        <v>77</v>
      </c>
      <c r="F11" s="109">
        <v>983179</v>
      </c>
      <c r="G11" s="110">
        <v>380000</v>
      </c>
      <c r="H11" s="108" t="s">
        <v>70</v>
      </c>
      <c r="I11" s="108" t="s">
        <v>73</v>
      </c>
      <c r="J11" s="111">
        <v>44651</v>
      </c>
    </row>
    <row r="12" spans="1:12" ht="15">
      <c r="A12" s="108" t="s">
        <v>40</v>
      </c>
      <c r="B12" s="108" t="s">
        <v>218</v>
      </c>
      <c r="C12" s="108" t="s">
        <v>56</v>
      </c>
      <c r="D12" s="108" t="s">
        <v>74</v>
      </c>
      <c r="E12" s="108" t="s">
        <v>68</v>
      </c>
      <c r="F12" s="109">
        <v>982210</v>
      </c>
      <c r="G12" s="110">
        <v>825000</v>
      </c>
      <c r="H12" s="108" t="s">
        <v>70</v>
      </c>
      <c r="I12" s="108" t="s">
        <v>73</v>
      </c>
      <c r="J12" s="111">
        <v>44628</v>
      </c>
    </row>
    <row r="13" spans="1:12" ht="15">
      <c r="A13" s="108" t="s">
        <v>40</v>
      </c>
      <c r="B13" s="108" t="s">
        <v>218</v>
      </c>
      <c r="C13" s="108" t="s">
        <v>56</v>
      </c>
      <c r="D13" s="108" t="s">
        <v>74</v>
      </c>
      <c r="E13" s="108" t="s">
        <v>68</v>
      </c>
      <c r="F13" s="109">
        <v>982371</v>
      </c>
      <c r="G13" s="110">
        <v>535000</v>
      </c>
      <c r="H13" s="108" t="s">
        <v>70</v>
      </c>
      <c r="I13" s="108" t="s">
        <v>73</v>
      </c>
      <c r="J13" s="111">
        <v>44631</v>
      </c>
    </row>
    <row r="14" spans="1:12" ht="15">
      <c r="A14" s="108" t="s">
        <v>40</v>
      </c>
      <c r="B14" s="108" t="s">
        <v>218</v>
      </c>
      <c r="C14" s="108" t="s">
        <v>56</v>
      </c>
      <c r="D14" s="108" t="s">
        <v>74</v>
      </c>
      <c r="E14" s="108" t="s">
        <v>78</v>
      </c>
      <c r="F14" s="109">
        <v>981918</v>
      </c>
      <c r="G14" s="110">
        <v>388500</v>
      </c>
      <c r="H14" s="108" t="s">
        <v>70</v>
      </c>
      <c r="I14" s="108" t="s">
        <v>73</v>
      </c>
      <c r="J14" s="111">
        <v>44621</v>
      </c>
    </row>
    <row r="15" spans="1:12" ht="15">
      <c r="A15" s="108" t="s">
        <v>40</v>
      </c>
      <c r="B15" s="108" t="s">
        <v>218</v>
      </c>
      <c r="C15" s="108" t="s">
        <v>56</v>
      </c>
      <c r="D15" s="108" t="s">
        <v>74</v>
      </c>
      <c r="E15" s="108" t="s">
        <v>68</v>
      </c>
      <c r="F15" s="109">
        <v>982476</v>
      </c>
      <c r="G15" s="110">
        <v>385400</v>
      </c>
      <c r="H15" s="108" t="s">
        <v>70</v>
      </c>
      <c r="I15" s="108" t="s">
        <v>73</v>
      </c>
      <c r="J15" s="111">
        <v>44634</v>
      </c>
    </row>
    <row r="16" spans="1:12" ht="15">
      <c r="A16" s="108" t="s">
        <v>40</v>
      </c>
      <c r="B16" s="108" t="s">
        <v>218</v>
      </c>
      <c r="C16" s="108" t="s">
        <v>56</v>
      </c>
      <c r="D16" s="108" t="s">
        <v>74</v>
      </c>
      <c r="E16" s="108" t="s">
        <v>68</v>
      </c>
      <c r="F16" s="109">
        <v>981983</v>
      </c>
      <c r="G16" s="110">
        <v>1300000</v>
      </c>
      <c r="H16" s="108" t="s">
        <v>70</v>
      </c>
      <c r="I16" s="108" t="s">
        <v>73</v>
      </c>
      <c r="J16" s="111">
        <v>44622</v>
      </c>
    </row>
    <row r="17" spans="1:10" ht="15">
      <c r="A17" s="108" t="s">
        <v>40</v>
      </c>
      <c r="B17" s="108" t="s">
        <v>218</v>
      </c>
      <c r="C17" s="108" t="s">
        <v>56</v>
      </c>
      <c r="D17" s="108" t="s">
        <v>74</v>
      </c>
      <c r="E17" s="108" t="s">
        <v>75</v>
      </c>
      <c r="F17" s="109">
        <v>983066</v>
      </c>
      <c r="G17" s="110">
        <v>340000</v>
      </c>
      <c r="H17" s="108" t="s">
        <v>70</v>
      </c>
      <c r="I17" s="108" t="s">
        <v>73</v>
      </c>
      <c r="J17" s="111">
        <v>44649</v>
      </c>
    </row>
    <row r="18" spans="1:10" ht="15">
      <c r="A18" s="108" t="s">
        <v>40</v>
      </c>
      <c r="B18" s="108" t="s">
        <v>218</v>
      </c>
      <c r="C18" s="108" t="s">
        <v>56</v>
      </c>
      <c r="D18" s="108" t="s">
        <v>74</v>
      </c>
      <c r="E18" s="108" t="s">
        <v>68</v>
      </c>
      <c r="F18" s="109">
        <v>982030</v>
      </c>
      <c r="G18" s="110">
        <v>498000</v>
      </c>
      <c r="H18" s="108" t="s">
        <v>70</v>
      </c>
      <c r="I18" s="108" t="s">
        <v>73</v>
      </c>
      <c r="J18" s="111">
        <v>44623</v>
      </c>
    </row>
    <row r="19" spans="1:10" ht="15">
      <c r="A19" s="108" t="s">
        <v>40</v>
      </c>
      <c r="B19" s="108" t="s">
        <v>218</v>
      </c>
      <c r="C19" s="108" t="s">
        <v>56</v>
      </c>
      <c r="D19" s="108" t="s">
        <v>74</v>
      </c>
      <c r="E19" s="108" t="s">
        <v>77</v>
      </c>
      <c r="F19" s="109">
        <v>982549</v>
      </c>
      <c r="G19" s="110">
        <v>440000</v>
      </c>
      <c r="H19" s="108" t="s">
        <v>70</v>
      </c>
      <c r="I19" s="108" t="s">
        <v>73</v>
      </c>
      <c r="J19" s="111">
        <v>44636</v>
      </c>
    </row>
    <row r="20" spans="1:10" ht="15">
      <c r="A20" s="108" t="s">
        <v>40</v>
      </c>
      <c r="B20" s="108" t="s">
        <v>218</v>
      </c>
      <c r="C20" s="108" t="s">
        <v>56</v>
      </c>
      <c r="D20" s="108" t="s">
        <v>74</v>
      </c>
      <c r="E20" s="108" t="s">
        <v>75</v>
      </c>
      <c r="F20" s="109">
        <v>983039</v>
      </c>
      <c r="G20" s="110">
        <v>340000</v>
      </c>
      <c r="H20" s="108" t="s">
        <v>70</v>
      </c>
      <c r="I20" s="108" t="s">
        <v>73</v>
      </c>
      <c r="J20" s="111">
        <v>44648</v>
      </c>
    </row>
    <row r="21" spans="1:10" ht="15">
      <c r="A21" s="108" t="s">
        <v>40</v>
      </c>
      <c r="B21" s="108" t="s">
        <v>218</v>
      </c>
      <c r="C21" s="108" t="s">
        <v>56</v>
      </c>
      <c r="D21" s="108" t="s">
        <v>74</v>
      </c>
      <c r="E21" s="108" t="s">
        <v>77</v>
      </c>
      <c r="F21" s="109">
        <v>982458</v>
      </c>
      <c r="G21" s="110">
        <v>1095000</v>
      </c>
      <c r="H21" s="108" t="s">
        <v>70</v>
      </c>
      <c r="I21" s="108" t="s">
        <v>73</v>
      </c>
      <c r="J21" s="111">
        <v>44634</v>
      </c>
    </row>
    <row r="22" spans="1:10" ht="15">
      <c r="A22" s="108" t="s">
        <v>40</v>
      </c>
      <c r="B22" s="108" t="s">
        <v>218</v>
      </c>
      <c r="C22" s="108" t="s">
        <v>56</v>
      </c>
      <c r="D22" s="108" t="s">
        <v>74</v>
      </c>
      <c r="E22" s="108" t="s">
        <v>75</v>
      </c>
      <c r="F22" s="109">
        <v>983041</v>
      </c>
      <c r="G22" s="110">
        <v>330000</v>
      </c>
      <c r="H22" s="108" t="s">
        <v>70</v>
      </c>
      <c r="I22" s="108" t="s">
        <v>73</v>
      </c>
      <c r="J22" s="111">
        <v>44648</v>
      </c>
    </row>
    <row r="23" spans="1:10" ht="15">
      <c r="A23" s="108" t="s">
        <v>40</v>
      </c>
      <c r="B23" s="108" t="s">
        <v>218</v>
      </c>
      <c r="C23" s="108" t="s">
        <v>56</v>
      </c>
      <c r="D23" s="108" t="s">
        <v>74</v>
      </c>
      <c r="E23" s="108" t="s">
        <v>68</v>
      </c>
      <c r="F23" s="109">
        <v>982755</v>
      </c>
      <c r="G23" s="110">
        <v>765000</v>
      </c>
      <c r="H23" s="108" t="s">
        <v>70</v>
      </c>
      <c r="I23" s="108" t="s">
        <v>73</v>
      </c>
      <c r="J23" s="111">
        <v>44641</v>
      </c>
    </row>
    <row r="24" spans="1:10" ht="15">
      <c r="A24" s="108" t="s">
        <v>40</v>
      </c>
      <c r="B24" s="108" t="s">
        <v>218</v>
      </c>
      <c r="C24" s="108" t="s">
        <v>27</v>
      </c>
      <c r="D24" s="108" t="s">
        <v>76</v>
      </c>
      <c r="E24" s="108" t="s">
        <v>68</v>
      </c>
      <c r="F24" s="109">
        <v>982195</v>
      </c>
      <c r="G24" s="110">
        <v>715000</v>
      </c>
      <c r="H24" s="108" t="s">
        <v>70</v>
      </c>
      <c r="I24" s="108" t="s">
        <v>73</v>
      </c>
      <c r="J24" s="111">
        <v>44628</v>
      </c>
    </row>
    <row r="25" spans="1:10" ht="15">
      <c r="A25" s="108" t="s">
        <v>40</v>
      </c>
      <c r="B25" s="108" t="s">
        <v>218</v>
      </c>
      <c r="C25" s="108" t="s">
        <v>56</v>
      </c>
      <c r="D25" s="108" t="s">
        <v>74</v>
      </c>
      <c r="E25" s="108" t="s">
        <v>68</v>
      </c>
      <c r="F25" s="109">
        <v>983082</v>
      </c>
      <c r="G25" s="110">
        <v>545000</v>
      </c>
      <c r="H25" s="108" t="s">
        <v>70</v>
      </c>
      <c r="I25" s="108" t="s">
        <v>73</v>
      </c>
      <c r="J25" s="111">
        <v>44649</v>
      </c>
    </row>
    <row r="26" spans="1:10" ht="15">
      <c r="A26" s="108" t="s">
        <v>40</v>
      </c>
      <c r="B26" s="108" t="s">
        <v>218</v>
      </c>
      <c r="C26" s="108" t="s">
        <v>56</v>
      </c>
      <c r="D26" s="108" t="s">
        <v>57</v>
      </c>
      <c r="E26" s="108" t="s">
        <v>68</v>
      </c>
      <c r="F26" s="109">
        <v>982085</v>
      </c>
      <c r="G26" s="110">
        <v>635000</v>
      </c>
      <c r="H26" s="108" t="s">
        <v>70</v>
      </c>
      <c r="I26" s="108" t="s">
        <v>73</v>
      </c>
      <c r="J26" s="111">
        <v>44624</v>
      </c>
    </row>
    <row r="27" spans="1:10" ht="15">
      <c r="A27" s="108" t="s">
        <v>40</v>
      </c>
      <c r="B27" s="108" t="s">
        <v>218</v>
      </c>
      <c r="C27" s="108" t="s">
        <v>56</v>
      </c>
      <c r="D27" s="108" t="s">
        <v>74</v>
      </c>
      <c r="E27" s="108" t="s">
        <v>68</v>
      </c>
      <c r="F27" s="109">
        <v>982143</v>
      </c>
      <c r="G27" s="110">
        <v>615000</v>
      </c>
      <c r="H27" s="108" t="s">
        <v>70</v>
      </c>
      <c r="I27" s="108" t="s">
        <v>73</v>
      </c>
      <c r="J27" s="111">
        <v>44627</v>
      </c>
    </row>
    <row r="28" spans="1:10" ht="15">
      <c r="A28" s="108" t="s">
        <v>40</v>
      </c>
      <c r="B28" s="108" t="s">
        <v>218</v>
      </c>
      <c r="C28" s="108" t="s">
        <v>56</v>
      </c>
      <c r="D28" s="108" t="s">
        <v>74</v>
      </c>
      <c r="E28" s="108" t="s">
        <v>68</v>
      </c>
      <c r="F28" s="109">
        <v>982006</v>
      </c>
      <c r="G28" s="110">
        <v>665000</v>
      </c>
      <c r="H28" s="108" t="s">
        <v>70</v>
      </c>
      <c r="I28" s="108" t="s">
        <v>73</v>
      </c>
      <c r="J28" s="111">
        <v>44623</v>
      </c>
    </row>
    <row r="29" spans="1:10" ht="15">
      <c r="A29" s="108" t="s">
        <v>40</v>
      </c>
      <c r="B29" s="108" t="s">
        <v>218</v>
      </c>
      <c r="C29" s="108" t="s">
        <v>56</v>
      </c>
      <c r="D29" s="108" t="s">
        <v>74</v>
      </c>
      <c r="E29" s="108" t="s">
        <v>75</v>
      </c>
      <c r="F29" s="109">
        <v>983064</v>
      </c>
      <c r="G29" s="110">
        <v>330000</v>
      </c>
      <c r="H29" s="108" t="s">
        <v>70</v>
      </c>
      <c r="I29" s="108" t="s">
        <v>73</v>
      </c>
      <c r="J29" s="111">
        <v>44649</v>
      </c>
    </row>
    <row r="30" spans="1:10" ht="15">
      <c r="A30" s="108" t="s">
        <v>40</v>
      </c>
      <c r="B30" s="108" t="s">
        <v>218</v>
      </c>
      <c r="C30" s="108" t="s">
        <v>56</v>
      </c>
      <c r="D30" s="108" t="s">
        <v>74</v>
      </c>
      <c r="E30" s="108" t="s">
        <v>68</v>
      </c>
      <c r="F30" s="109">
        <v>983078</v>
      </c>
      <c r="G30" s="110">
        <v>851300</v>
      </c>
      <c r="H30" s="108" t="s">
        <v>70</v>
      </c>
      <c r="I30" s="108" t="s">
        <v>73</v>
      </c>
      <c r="J30" s="111">
        <v>44649</v>
      </c>
    </row>
    <row r="31" spans="1:10" ht="15">
      <c r="A31" s="108" t="s">
        <v>38</v>
      </c>
      <c r="B31" s="108" t="s">
        <v>219</v>
      </c>
      <c r="C31" s="108" t="s">
        <v>28</v>
      </c>
      <c r="D31" s="108" t="s">
        <v>85</v>
      </c>
      <c r="E31" s="108" t="s">
        <v>68</v>
      </c>
      <c r="F31" s="109">
        <v>983187</v>
      </c>
      <c r="G31" s="110">
        <v>1200000</v>
      </c>
      <c r="H31" s="108" t="s">
        <v>70</v>
      </c>
      <c r="I31" s="108" t="s">
        <v>73</v>
      </c>
      <c r="J31" s="111">
        <v>44651</v>
      </c>
    </row>
    <row r="32" spans="1:10" ht="15">
      <c r="A32" s="108" t="s">
        <v>38</v>
      </c>
      <c r="B32" s="108" t="s">
        <v>219</v>
      </c>
      <c r="C32" s="108" t="s">
        <v>83</v>
      </c>
      <c r="D32" s="108" t="s">
        <v>84</v>
      </c>
      <c r="E32" s="108" t="s">
        <v>68</v>
      </c>
      <c r="F32" s="109">
        <v>982913</v>
      </c>
      <c r="G32" s="110">
        <v>775000</v>
      </c>
      <c r="H32" s="108" t="s">
        <v>70</v>
      </c>
      <c r="I32" s="108" t="s">
        <v>73</v>
      </c>
      <c r="J32" s="111">
        <v>44644</v>
      </c>
    </row>
    <row r="33" spans="1:10" ht="15">
      <c r="A33" s="108" t="s">
        <v>38</v>
      </c>
      <c r="B33" s="108" t="s">
        <v>219</v>
      </c>
      <c r="C33" s="108" t="s">
        <v>58</v>
      </c>
      <c r="D33" s="108" t="s">
        <v>82</v>
      </c>
      <c r="E33" s="108" t="s">
        <v>68</v>
      </c>
      <c r="F33" s="109">
        <v>981935</v>
      </c>
      <c r="G33" s="110">
        <v>865000</v>
      </c>
      <c r="H33" s="108" t="s">
        <v>70</v>
      </c>
      <c r="I33" s="108" t="s">
        <v>73</v>
      </c>
      <c r="J33" s="111">
        <v>44622</v>
      </c>
    </row>
    <row r="34" spans="1:10" ht="15">
      <c r="A34" s="108" t="s">
        <v>38</v>
      </c>
      <c r="B34" s="108" t="s">
        <v>219</v>
      </c>
      <c r="C34" s="108" t="s">
        <v>58</v>
      </c>
      <c r="D34" s="108" t="s">
        <v>82</v>
      </c>
      <c r="E34" s="108" t="s">
        <v>68</v>
      </c>
      <c r="F34" s="109">
        <v>983151</v>
      </c>
      <c r="G34" s="110">
        <v>2398000</v>
      </c>
      <c r="H34" s="108" t="s">
        <v>70</v>
      </c>
      <c r="I34" s="108" t="s">
        <v>73</v>
      </c>
      <c r="J34" s="111">
        <v>44650</v>
      </c>
    </row>
    <row r="35" spans="1:10" ht="15">
      <c r="A35" s="108" t="s">
        <v>38</v>
      </c>
      <c r="B35" s="108" t="s">
        <v>219</v>
      </c>
      <c r="C35" s="108" t="s">
        <v>58</v>
      </c>
      <c r="D35" s="108" t="s">
        <v>82</v>
      </c>
      <c r="E35" s="108" t="s">
        <v>68</v>
      </c>
      <c r="F35" s="109">
        <v>983158</v>
      </c>
      <c r="G35" s="110">
        <v>564000</v>
      </c>
      <c r="H35" s="108" t="s">
        <v>70</v>
      </c>
      <c r="I35" s="108" t="s">
        <v>73</v>
      </c>
      <c r="J35" s="111">
        <v>44650</v>
      </c>
    </row>
    <row r="36" spans="1:10" ht="15">
      <c r="A36" s="108" t="s">
        <v>38</v>
      </c>
      <c r="B36" s="108" t="s">
        <v>219</v>
      </c>
      <c r="C36" s="108" t="s">
        <v>58</v>
      </c>
      <c r="D36" s="108" t="s">
        <v>82</v>
      </c>
      <c r="E36" s="108" t="s">
        <v>68</v>
      </c>
      <c r="F36" s="109">
        <v>982206</v>
      </c>
      <c r="G36" s="110">
        <v>1200000</v>
      </c>
      <c r="H36" s="108" t="s">
        <v>70</v>
      </c>
      <c r="I36" s="108" t="s">
        <v>73</v>
      </c>
      <c r="J36" s="111">
        <v>44628</v>
      </c>
    </row>
    <row r="37" spans="1:10" ht="15">
      <c r="A37" s="108" t="s">
        <v>38</v>
      </c>
      <c r="B37" s="108" t="s">
        <v>219</v>
      </c>
      <c r="C37" s="108" t="s">
        <v>45</v>
      </c>
      <c r="D37" s="108" t="s">
        <v>46</v>
      </c>
      <c r="E37" s="108" t="s">
        <v>77</v>
      </c>
      <c r="F37" s="109">
        <v>982192</v>
      </c>
      <c r="G37" s="110">
        <v>430000</v>
      </c>
      <c r="H37" s="108" t="s">
        <v>70</v>
      </c>
      <c r="I37" s="108" t="s">
        <v>73</v>
      </c>
      <c r="J37" s="111">
        <v>44628</v>
      </c>
    </row>
    <row r="38" spans="1:10" ht="15">
      <c r="A38" s="108" t="s">
        <v>38</v>
      </c>
      <c r="B38" s="108" t="s">
        <v>219</v>
      </c>
      <c r="C38" s="108" t="s">
        <v>45</v>
      </c>
      <c r="D38" s="108" t="s">
        <v>46</v>
      </c>
      <c r="E38" s="108" t="s">
        <v>75</v>
      </c>
      <c r="F38" s="109">
        <v>983083</v>
      </c>
      <c r="G38" s="110">
        <v>352500</v>
      </c>
      <c r="H38" s="108" t="s">
        <v>70</v>
      </c>
      <c r="I38" s="108" t="s">
        <v>73</v>
      </c>
      <c r="J38" s="111">
        <v>44649</v>
      </c>
    </row>
    <row r="39" spans="1:10" ht="15">
      <c r="A39" s="108" t="s">
        <v>38</v>
      </c>
      <c r="B39" s="108" t="s">
        <v>219</v>
      </c>
      <c r="C39" s="108" t="s">
        <v>58</v>
      </c>
      <c r="D39" s="108" t="s">
        <v>82</v>
      </c>
      <c r="E39" s="108" t="s">
        <v>68</v>
      </c>
      <c r="F39" s="109">
        <v>982236</v>
      </c>
      <c r="G39" s="110">
        <v>1800000</v>
      </c>
      <c r="H39" s="108" t="s">
        <v>70</v>
      </c>
      <c r="I39" s="108" t="s">
        <v>73</v>
      </c>
      <c r="J39" s="111">
        <v>44629</v>
      </c>
    </row>
    <row r="40" spans="1:10" ht="15">
      <c r="A40" s="108" t="s">
        <v>38</v>
      </c>
      <c r="B40" s="108" t="s">
        <v>219</v>
      </c>
      <c r="C40" s="108" t="s">
        <v>58</v>
      </c>
      <c r="D40" s="108" t="s">
        <v>82</v>
      </c>
      <c r="E40" s="108" t="s">
        <v>68</v>
      </c>
      <c r="F40" s="109">
        <v>982530</v>
      </c>
      <c r="G40" s="110">
        <v>2500000</v>
      </c>
      <c r="H40" s="108" t="s">
        <v>70</v>
      </c>
      <c r="I40" s="108" t="s">
        <v>73</v>
      </c>
      <c r="J40" s="111">
        <v>44636</v>
      </c>
    </row>
    <row r="41" spans="1:10" ht="15">
      <c r="A41" s="108" t="s">
        <v>38</v>
      </c>
      <c r="B41" s="108" t="s">
        <v>219</v>
      </c>
      <c r="C41" s="108" t="s">
        <v>58</v>
      </c>
      <c r="D41" s="108" t="s">
        <v>82</v>
      </c>
      <c r="E41" s="108" t="s">
        <v>77</v>
      </c>
      <c r="F41" s="109">
        <v>982194</v>
      </c>
      <c r="G41" s="110">
        <v>500000</v>
      </c>
      <c r="H41" s="108" t="s">
        <v>70</v>
      </c>
      <c r="I41" s="108" t="s">
        <v>73</v>
      </c>
      <c r="J41" s="111">
        <v>44628</v>
      </c>
    </row>
    <row r="42" spans="1:10" ht="15">
      <c r="A42" s="108" t="s">
        <v>38</v>
      </c>
      <c r="B42" s="108" t="s">
        <v>219</v>
      </c>
      <c r="C42" s="108" t="s">
        <v>58</v>
      </c>
      <c r="D42" s="108" t="s">
        <v>82</v>
      </c>
      <c r="E42" s="108" t="s">
        <v>68</v>
      </c>
      <c r="F42" s="109">
        <v>982065</v>
      </c>
      <c r="G42" s="110">
        <v>1425000</v>
      </c>
      <c r="H42" s="108" t="s">
        <v>70</v>
      </c>
      <c r="I42" s="108" t="s">
        <v>73</v>
      </c>
      <c r="J42" s="111">
        <v>44624</v>
      </c>
    </row>
    <row r="43" spans="1:10" ht="15">
      <c r="A43" s="108" t="s">
        <v>38</v>
      </c>
      <c r="B43" s="108" t="s">
        <v>219</v>
      </c>
      <c r="C43" s="108" t="s">
        <v>58</v>
      </c>
      <c r="D43" s="108" t="s">
        <v>82</v>
      </c>
      <c r="E43" s="108" t="s">
        <v>68</v>
      </c>
      <c r="F43" s="109">
        <v>982297</v>
      </c>
      <c r="G43" s="110">
        <v>1310000</v>
      </c>
      <c r="H43" s="108" t="s">
        <v>70</v>
      </c>
      <c r="I43" s="108" t="s">
        <v>73</v>
      </c>
      <c r="J43" s="111">
        <v>44630</v>
      </c>
    </row>
    <row r="44" spans="1:10" ht="15">
      <c r="A44" s="108" t="s">
        <v>38</v>
      </c>
      <c r="B44" s="108" t="s">
        <v>219</v>
      </c>
      <c r="C44" s="108" t="s">
        <v>58</v>
      </c>
      <c r="D44" s="108" t="s">
        <v>82</v>
      </c>
      <c r="E44" s="108" t="s">
        <v>77</v>
      </c>
      <c r="F44" s="109">
        <v>982510</v>
      </c>
      <c r="G44" s="110">
        <v>388000</v>
      </c>
      <c r="H44" s="108" t="s">
        <v>70</v>
      </c>
      <c r="I44" s="108" t="s">
        <v>73</v>
      </c>
      <c r="J44" s="111">
        <v>44635</v>
      </c>
    </row>
    <row r="45" spans="1:10" ht="15">
      <c r="A45" s="108" t="s">
        <v>38</v>
      </c>
      <c r="B45" s="108" t="s">
        <v>219</v>
      </c>
      <c r="C45" s="108" t="s">
        <v>79</v>
      </c>
      <c r="D45" s="108" t="s">
        <v>80</v>
      </c>
      <c r="E45" s="108" t="s">
        <v>68</v>
      </c>
      <c r="F45" s="109">
        <v>982891</v>
      </c>
      <c r="G45" s="110">
        <v>250000</v>
      </c>
      <c r="H45" s="108" t="s">
        <v>70</v>
      </c>
      <c r="I45" s="108" t="s">
        <v>73</v>
      </c>
      <c r="J45" s="111">
        <v>44643</v>
      </c>
    </row>
    <row r="46" spans="1:10" ht="15">
      <c r="A46" s="108" t="s">
        <v>38</v>
      </c>
      <c r="B46" s="108" t="s">
        <v>219</v>
      </c>
      <c r="C46" s="108" t="s">
        <v>58</v>
      </c>
      <c r="D46" s="108" t="s">
        <v>82</v>
      </c>
      <c r="E46" s="108" t="s">
        <v>68</v>
      </c>
      <c r="F46" s="109">
        <v>982690</v>
      </c>
      <c r="G46" s="110">
        <v>1400000</v>
      </c>
      <c r="H46" s="108" t="s">
        <v>70</v>
      </c>
      <c r="I46" s="108" t="s">
        <v>73</v>
      </c>
      <c r="J46" s="111">
        <v>44638</v>
      </c>
    </row>
    <row r="47" spans="1:10" ht="15">
      <c r="A47" s="108" t="s">
        <v>38</v>
      </c>
      <c r="B47" s="108" t="s">
        <v>219</v>
      </c>
      <c r="C47" s="108" t="s">
        <v>58</v>
      </c>
      <c r="D47" s="108" t="s">
        <v>82</v>
      </c>
      <c r="E47" s="108" t="s">
        <v>68</v>
      </c>
      <c r="F47" s="109">
        <v>983198</v>
      </c>
      <c r="G47" s="110">
        <v>1465000</v>
      </c>
      <c r="H47" s="108" t="s">
        <v>70</v>
      </c>
      <c r="I47" s="108" t="s">
        <v>73</v>
      </c>
      <c r="J47" s="111">
        <v>44651</v>
      </c>
    </row>
    <row r="48" spans="1:10" ht="15">
      <c r="A48" s="108" t="s">
        <v>38</v>
      </c>
      <c r="B48" s="108" t="s">
        <v>219</v>
      </c>
      <c r="C48" s="108" t="s">
        <v>58</v>
      </c>
      <c r="D48" s="108" t="s">
        <v>82</v>
      </c>
      <c r="E48" s="108" t="s">
        <v>68</v>
      </c>
      <c r="F48" s="109">
        <v>982166</v>
      </c>
      <c r="G48" s="110">
        <v>400000</v>
      </c>
      <c r="H48" s="108" t="s">
        <v>70</v>
      </c>
      <c r="I48" s="108" t="s">
        <v>73</v>
      </c>
      <c r="J48" s="111">
        <v>44627</v>
      </c>
    </row>
    <row r="49" spans="1:10" ht="15">
      <c r="A49" s="108" t="s">
        <v>38</v>
      </c>
      <c r="B49" s="108" t="s">
        <v>219</v>
      </c>
      <c r="C49" s="108" t="s">
        <v>58</v>
      </c>
      <c r="D49" s="108" t="s">
        <v>82</v>
      </c>
      <c r="E49" s="108" t="s">
        <v>68</v>
      </c>
      <c r="F49" s="109">
        <v>982886</v>
      </c>
      <c r="G49" s="110">
        <v>875000</v>
      </c>
      <c r="H49" s="108" t="s">
        <v>70</v>
      </c>
      <c r="I49" s="108" t="s">
        <v>73</v>
      </c>
      <c r="J49" s="111">
        <v>44643</v>
      </c>
    </row>
    <row r="50" spans="1:10" ht="15">
      <c r="A50" s="108" t="s">
        <v>38</v>
      </c>
      <c r="B50" s="108" t="s">
        <v>219</v>
      </c>
      <c r="C50" s="108" t="s">
        <v>28</v>
      </c>
      <c r="D50" s="108" t="s">
        <v>47</v>
      </c>
      <c r="E50" s="108" t="s">
        <v>68</v>
      </c>
      <c r="F50" s="109">
        <v>982370</v>
      </c>
      <c r="G50" s="110">
        <v>1350000</v>
      </c>
      <c r="H50" s="108" t="s">
        <v>70</v>
      </c>
      <c r="I50" s="108" t="s">
        <v>73</v>
      </c>
      <c r="J50" s="111">
        <v>44631</v>
      </c>
    </row>
    <row r="51" spans="1:10" ht="15">
      <c r="A51" s="108" t="s">
        <v>38</v>
      </c>
      <c r="B51" s="108" t="s">
        <v>219</v>
      </c>
      <c r="C51" s="108" t="s">
        <v>58</v>
      </c>
      <c r="D51" s="108" t="s">
        <v>82</v>
      </c>
      <c r="E51" s="108" t="s">
        <v>68</v>
      </c>
      <c r="F51" s="109">
        <v>982375</v>
      </c>
      <c r="G51" s="110">
        <v>995000</v>
      </c>
      <c r="H51" s="108" t="s">
        <v>70</v>
      </c>
      <c r="I51" s="108" t="s">
        <v>73</v>
      </c>
      <c r="J51" s="111">
        <v>44631</v>
      </c>
    </row>
    <row r="52" spans="1:10" ht="15">
      <c r="A52" s="108" t="s">
        <v>62</v>
      </c>
      <c r="B52" s="108" t="s">
        <v>220</v>
      </c>
      <c r="C52" s="108" t="s">
        <v>58</v>
      </c>
      <c r="D52" s="108" t="s">
        <v>59</v>
      </c>
      <c r="E52" s="108" t="s">
        <v>75</v>
      </c>
      <c r="F52" s="109">
        <v>983043</v>
      </c>
      <c r="G52" s="110">
        <v>1606500</v>
      </c>
      <c r="H52" s="108" t="s">
        <v>70</v>
      </c>
      <c r="I52" s="108" t="s">
        <v>73</v>
      </c>
      <c r="J52" s="111">
        <v>44648</v>
      </c>
    </row>
    <row r="53" spans="1:10" ht="15">
      <c r="A53" s="108" t="s">
        <v>62</v>
      </c>
      <c r="B53" s="108" t="s">
        <v>220</v>
      </c>
      <c r="C53" s="108" t="s">
        <v>58</v>
      </c>
      <c r="D53" s="108" t="s">
        <v>59</v>
      </c>
      <c r="E53" s="108" t="s">
        <v>68</v>
      </c>
      <c r="F53" s="109">
        <v>982484</v>
      </c>
      <c r="G53" s="110">
        <v>3250000</v>
      </c>
      <c r="H53" s="108" t="s">
        <v>70</v>
      </c>
      <c r="I53" s="108" t="s">
        <v>73</v>
      </c>
      <c r="J53" s="111">
        <v>44635</v>
      </c>
    </row>
    <row r="54" spans="1:10" ht="15">
      <c r="A54" s="108" t="s">
        <v>62</v>
      </c>
      <c r="B54" s="108" t="s">
        <v>220</v>
      </c>
      <c r="C54" s="108" t="s">
        <v>58</v>
      </c>
      <c r="D54" s="108" t="s">
        <v>59</v>
      </c>
      <c r="E54" s="108" t="s">
        <v>68</v>
      </c>
      <c r="F54" s="109">
        <v>982489</v>
      </c>
      <c r="G54" s="110">
        <v>16000000</v>
      </c>
      <c r="H54" s="108" t="s">
        <v>70</v>
      </c>
      <c r="I54" s="108" t="s">
        <v>73</v>
      </c>
      <c r="J54" s="111">
        <v>44635</v>
      </c>
    </row>
    <row r="55" spans="1:10" ht="15">
      <c r="A55" s="108" t="s">
        <v>62</v>
      </c>
      <c r="B55" s="108" t="s">
        <v>220</v>
      </c>
      <c r="C55" s="108" t="s">
        <v>58</v>
      </c>
      <c r="D55" s="108" t="s">
        <v>59</v>
      </c>
      <c r="E55" s="108" t="s">
        <v>77</v>
      </c>
      <c r="F55" s="109">
        <v>982671</v>
      </c>
      <c r="G55" s="110">
        <v>1656342</v>
      </c>
      <c r="H55" s="108" t="s">
        <v>73</v>
      </c>
      <c r="I55" s="108" t="s">
        <v>73</v>
      </c>
      <c r="J55" s="111">
        <v>44638</v>
      </c>
    </row>
    <row r="56" spans="1:10" ht="15">
      <c r="A56" s="108" t="s">
        <v>62</v>
      </c>
      <c r="B56" s="108" t="s">
        <v>220</v>
      </c>
      <c r="C56" s="108" t="s">
        <v>58</v>
      </c>
      <c r="D56" s="108" t="s">
        <v>59</v>
      </c>
      <c r="E56" s="108" t="s">
        <v>77</v>
      </c>
      <c r="F56" s="109">
        <v>982212</v>
      </c>
      <c r="G56" s="110">
        <v>1050000</v>
      </c>
      <c r="H56" s="108" t="s">
        <v>70</v>
      </c>
      <c r="I56" s="108" t="s">
        <v>73</v>
      </c>
      <c r="J56" s="111">
        <v>44628</v>
      </c>
    </row>
    <row r="57" spans="1:10" ht="15">
      <c r="A57" s="108" t="s">
        <v>62</v>
      </c>
      <c r="B57" s="108" t="s">
        <v>220</v>
      </c>
      <c r="C57" s="108" t="s">
        <v>58</v>
      </c>
      <c r="D57" s="108" t="s">
        <v>59</v>
      </c>
      <c r="E57" s="108" t="s">
        <v>75</v>
      </c>
      <c r="F57" s="109">
        <v>982113</v>
      </c>
      <c r="G57" s="110">
        <v>1000000</v>
      </c>
      <c r="H57" s="108" t="s">
        <v>70</v>
      </c>
      <c r="I57" s="108" t="s">
        <v>73</v>
      </c>
      <c r="J57" s="111">
        <v>44627</v>
      </c>
    </row>
    <row r="58" spans="1:10" ht="15">
      <c r="A58" s="108" t="s">
        <v>62</v>
      </c>
      <c r="B58" s="108" t="s">
        <v>220</v>
      </c>
      <c r="C58" s="108" t="s">
        <v>56</v>
      </c>
      <c r="D58" s="108" t="s">
        <v>86</v>
      </c>
      <c r="E58" s="108" t="s">
        <v>68</v>
      </c>
      <c r="F58" s="109">
        <v>982430</v>
      </c>
      <c r="G58" s="110">
        <v>530000</v>
      </c>
      <c r="H58" s="108" t="s">
        <v>70</v>
      </c>
      <c r="I58" s="108" t="s">
        <v>73</v>
      </c>
      <c r="J58" s="111">
        <v>44634</v>
      </c>
    </row>
    <row r="59" spans="1:10" ht="15">
      <c r="A59" s="108" t="s">
        <v>62</v>
      </c>
      <c r="B59" s="108" t="s">
        <v>220</v>
      </c>
      <c r="C59" s="108" t="s">
        <v>56</v>
      </c>
      <c r="D59" s="108" t="s">
        <v>86</v>
      </c>
      <c r="E59" s="108" t="s">
        <v>68</v>
      </c>
      <c r="F59" s="109">
        <v>982961</v>
      </c>
      <c r="G59" s="110">
        <v>510000</v>
      </c>
      <c r="H59" s="108" t="s">
        <v>70</v>
      </c>
      <c r="I59" s="108" t="s">
        <v>73</v>
      </c>
      <c r="J59" s="111">
        <v>44645</v>
      </c>
    </row>
    <row r="60" spans="1:10" ht="15">
      <c r="A60" s="108" t="s">
        <v>62</v>
      </c>
      <c r="B60" s="108" t="s">
        <v>220</v>
      </c>
      <c r="C60" s="108" t="s">
        <v>58</v>
      </c>
      <c r="D60" s="108" t="s">
        <v>59</v>
      </c>
      <c r="E60" s="108" t="s">
        <v>77</v>
      </c>
      <c r="F60" s="109">
        <v>983188</v>
      </c>
      <c r="G60" s="110">
        <v>725000</v>
      </c>
      <c r="H60" s="108" t="s">
        <v>70</v>
      </c>
      <c r="I60" s="108" t="s">
        <v>73</v>
      </c>
      <c r="J60" s="111">
        <v>44651</v>
      </c>
    </row>
    <row r="61" spans="1:10" ht="15">
      <c r="A61" s="108" t="s">
        <v>62</v>
      </c>
      <c r="B61" s="108" t="s">
        <v>220</v>
      </c>
      <c r="C61" s="108" t="s">
        <v>58</v>
      </c>
      <c r="D61" s="108" t="s">
        <v>59</v>
      </c>
      <c r="E61" s="108" t="s">
        <v>77</v>
      </c>
      <c r="F61" s="109">
        <v>982765</v>
      </c>
      <c r="G61" s="110">
        <v>385000</v>
      </c>
      <c r="H61" s="108" t="s">
        <v>70</v>
      </c>
      <c r="I61" s="108" t="s">
        <v>73</v>
      </c>
      <c r="J61" s="111">
        <v>44641</v>
      </c>
    </row>
    <row r="62" spans="1:10" ht="15">
      <c r="A62" s="108" t="s">
        <v>62</v>
      </c>
      <c r="B62" s="108" t="s">
        <v>220</v>
      </c>
      <c r="C62" s="108" t="s">
        <v>58</v>
      </c>
      <c r="D62" s="108" t="s">
        <v>59</v>
      </c>
      <c r="E62" s="108" t="s">
        <v>75</v>
      </c>
      <c r="F62" s="109">
        <v>982971</v>
      </c>
      <c r="G62" s="110">
        <v>1275000</v>
      </c>
      <c r="H62" s="108" t="s">
        <v>70</v>
      </c>
      <c r="I62" s="108" t="s">
        <v>73</v>
      </c>
      <c r="J62" s="111">
        <v>44645</v>
      </c>
    </row>
    <row r="63" spans="1:10" ht="15">
      <c r="A63" s="108" t="s">
        <v>62</v>
      </c>
      <c r="B63" s="108" t="s">
        <v>220</v>
      </c>
      <c r="C63" s="108" t="s">
        <v>58</v>
      </c>
      <c r="D63" s="108" t="s">
        <v>59</v>
      </c>
      <c r="E63" s="108" t="s">
        <v>75</v>
      </c>
      <c r="F63" s="109">
        <v>982594</v>
      </c>
      <c r="G63" s="110">
        <v>1200000</v>
      </c>
      <c r="H63" s="108" t="s">
        <v>70</v>
      </c>
      <c r="I63" s="108" t="s">
        <v>73</v>
      </c>
      <c r="J63" s="111">
        <v>44637</v>
      </c>
    </row>
    <row r="64" spans="1:10" ht="15">
      <c r="A64" s="108" t="s">
        <v>62</v>
      </c>
      <c r="B64" s="108" t="s">
        <v>220</v>
      </c>
      <c r="C64" s="108" t="s">
        <v>58</v>
      </c>
      <c r="D64" s="108" t="s">
        <v>59</v>
      </c>
      <c r="E64" s="108" t="s">
        <v>75</v>
      </c>
      <c r="F64" s="109">
        <v>982606</v>
      </c>
      <c r="G64" s="110">
        <v>1072750</v>
      </c>
      <c r="H64" s="108" t="s">
        <v>70</v>
      </c>
      <c r="I64" s="108" t="s">
        <v>73</v>
      </c>
      <c r="J64" s="111">
        <v>44637</v>
      </c>
    </row>
    <row r="65" spans="1:10" ht="15">
      <c r="A65" s="108" t="s">
        <v>62</v>
      </c>
      <c r="B65" s="108" t="s">
        <v>220</v>
      </c>
      <c r="C65" s="108" t="s">
        <v>58</v>
      </c>
      <c r="D65" s="108" t="s">
        <v>59</v>
      </c>
      <c r="E65" s="108" t="s">
        <v>68</v>
      </c>
      <c r="F65" s="109">
        <v>982486</v>
      </c>
      <c r="G65" s="110">
        <v>16000000</v>
      </c>
      <c r="H65" s="108" t="s">
        <v>70</v>
      </c>
      <c r="I65" s="108" t="s">
        <v>73</v>
      </c>
      <c r="J65" s="111">
        <v>44635</v>
      </c>
    </row>
    <row r="66" spans="1:10" ht="15">
      <c r="A66" s="108" t="s">
        <v>62</v>
      </c>
      <c r="B66" s="108" t="s">
        <v>220</v>
      </c>
      <c r="C66" s="108" t="s">
        <v>56</v>
      </c>
      <c r="D66" s="108" t="s">
        <v>86</v>
      </c>
      <c r="E66" s="108" t="s">
        <v>68</v>
      </c>
      <c r="F66" s="109">
        <v>982894</v>
      </c>
      <c r="G66" s="110">
        <v>502000</v>
      </c>
      <c r="H66" s="108" t="s">
        <v>70</v>
      </c>
      <c r="I66" s="108" t="s">
        <v>73</v>
      </c>
      <c r="J66" s="111">
        <v>44643</v>
      </c>
    </row>
    <row r="67" spans="1:10" ht="15">
      <c r="A67" s="108" t="s">
        <v>62</v>
      </c>
      <c r="B67" s="108" t="s">
        <v>220</v>
      </c>
      <c r="C67" s="108" t="s">
        <v>58</v>
      </c>
      <c r="D67" s="108" t="s">
        <v>59</v>
      </c>
      <c r="E67" s="108" t="s">
        <v>78</v>
      </c>
      <c r="F67" s="109">
        <v>983136</v>
      </c>
      <c r="G67" s="110">
        <v>2500000</v>
      </c>
      <c r="H67" s="108" t="s">
        <v>70</v>
      </c>
      <c r="I67" s="108" t="s">
        <v>73</v>
      </c>
      <c r="J67" s="111">
        <v>44650</v>
      </c>
    </row>
    <row r="68" spans="1:10" ht="15">
      <c r="A68" s="108" t="s">
        <v>62</v>
      </c>
      <c r="B68" s="108" t="s">
        <v>220</v>
      </c>
      <c r="C68" s="108" t="s">
        <v>58</v>
      </c>
      <c r="D68" s="108" t="s">
        <v>59</v>
      </c>
      <c r="E68" s="108" t="s">
        <v>75</v>
      </c>
      <c r="F68" s="109">
        <v>982609</v>
      </c>
      <c r="G68" s="110">
        <v>3350000</v>
      </c>
      <c r="H68" s="108" t="s">
        <v>70</v>
      </c>
      <c r="I68" s="108" t="s">
        <v>73</v>
      </c>
      <c r="J68" s="111">
        <v>44637</v>
      </c>
    </row>
    <row r="69" spans="1:10" ht="15">
      <c r="A69" s="108" t="s">
        <v>62</v>
      </c>
      <c r="B69" s="108" t="s">
        <v>220</v>
      </c>
      <c r="C69" s="108" t="s">
        <v>56</v>
      </c>
      <c r="D69" s="108" t="s">
        <v>86</v>
      </c>
      <c r="E69" s="108" t="s">
        <v>68</v>
      </c>
      <c r="F69" s="109">
        <v>982333</v>
      </c>
      <c r="G69" s="110">
        <v>365000</v>
      </c>
      <c r="H69" s="108" t="s">
        <v>70</v>
      </c>
      <c r="I69" s="108" t="s">
        <v>73</v>
      </c>
      <c r="J69" s="111">
        <v>44631</v>
      </c>
    </row>
    <row r="70" spans="1:10" ht="15">
      <c r="A70" s="108" t="s">
        <v>87</v>
      </c>
      <c r="B70" s="108" t="s">
        <v>221</v>
      </c>
      <c r="C70" s="108" t="s">
        <v>88</v>
      </c>
      <c r="D70" s="108" t="s">
        <v>90</v>
      </c>
      <c r="E70" s="108" t="s">
        <v>68</v>
      </c>
      <c r="F70" s="109">
        <v>982501</v>
      </c>
      <c r="G70" s="110">
        <v>750000</v>
      </c>
      <c r="H70" s="108" t="s">
        <v>70</v>
      </c>
      <c r="I70" s="108" t="s">
        <v>73</v>
      </c>
      <c r="J70" s="111">
        <v>44635</v>
      </c>
    </row>
    <row r="71" spans="1:10" ht="15">
      <c r="A71" s="108" t="s">
        <v>87</v>
      </c>
      <c r="B71" s="108" t="s">
        <v>221</v>
      </c>
      <c r="C71" s="108" t="s">
        <v>88</v>
      </c>
      <c r="D71" s="108" t="s">
        <v>89</v>
      </c>
      <c r="E71" s="108" t="s">
        <v>68</v>
      </c>
      <c r="F71" s="109">
        <v>983029</v>
      </c>
      <c r="G71" s="110">
        <v>720000</v>
      </c>
      <c r="H71" s="108" t="s">
        <v>70</v>
      </c>
      <c r="I71" s="108" t="s">
        <v>73</v>
      </c>
      <c r="J71" s="111">
        <v>44648</v>
      </c>
    </row>
    <row r="72" spans="1:10" ht="15">
      <c r="A72" s="108" t="s">
        <v>87</v>
      </c>
      <c r="B72" s="108" t="s">
        <v>221</v>
      </c>
      <c r="C72" s="108" t="s">
        <v>88</v>
      </c>
      <c r="D72" s="108" t="s">
        <v>90</v>
      </c>
      <c r="E72" s="108" t="s">
        <v>68</v>
      </c>
      <c r="F72" s="109">
        <v>982666</v>
      </c>
      <c r="G72" s="110">
        <v>1000000</v>
      </c>
      <c r="H72" s="108" t="s">
        <v>70</v>
      </c>
      <c r="I72" s="108" t="s">
        <v>73</v>
      </c>
      <c r="J72" s="111">
        <v>44638</v>
      </c>
    </row>
    <row r="73" spans="1:10" ht="15">
      <c r="A73" s="108" t="s">
        <v>87</v>
      </c>
      <c r="B73" s="108" t="s">
        <v>221</v>
      </c>
      <c r="C73" s="108" t="s">
        <v>88</v>
      </c>
      <c r="D73" s="108" t="s">
        <v>89</v>
      </c>
      <c r="E73" s="108" t="s">
        <v>68</v>
      </c>
      <c r="F73" s="109">
        <v>982628</v>
      </c>
      <c r="G73" s="110">
        <v>505000</v>
      </c>
      <c r="H73" s="108" t="s">
        <v>70</v>
      </c>
      <c r="I73" s="108" t="s">
        <v>73</v>
      </c>
      <c r="J73" s="111">
        <v>44637</v>
      </c>
    </row>
    <row r="74" spans="1:10" ht="15">
      <c r="A74" s="108" t="s">
        <v>87</v>
      </c>
      <c r="B74" s="108" t="s">
        <v>221</v>
      </c>
      <c r="C74" s="108" t="s">
        <v>88</v>
      </c>
      <c r="D74" s="108" t="s">
        <v>90</v>
      </c>
      <c r="E74" s="108" t="s">
        <v>68</v>
      </c>
      <c r="F74" s="109">
        <v>982828</v>
      </c>
      <c r="G74" s="110">
        <v>420000</v>
      </c>
      <c r="H74" s="108" t="s">
        <v>73</v>
      </c>
      <c r="I74" s="108" t="s">
        <v>73</v>
      </c>
      <c r="J74" s="111">
        <v>44642</v>
      </c>
    </row>
    <row r="75" spans="1:10" ht="15">
      <c r="A75" s="108" t="s">
        <v>87</v>
      </c>
      <c r="B75" s="108" t="s">
        <v>221</v>
      </c>
      <c r="C75" s="108" t="s">
        <v>88</v>
      </c>
      <c r="D75" s="108" t="s">
        <v>90</v>
      </c>
      <c r="E75" s="108" t="s">
        <v>68</v>
      </c>
      <c r="F75" s="109">
        <v>982984</v>
      </c>
      <c r="G75" s="110">
        <v>469000</v>
      </c>
      <c r="H75" s="108" t="s">
        <v>73</v>
      </c>
      <c r="I75" s="108" t="s">
        <v>73</v>
      </c>
      <c r="J75" s="111">
        <v>44645</v>
      </c>
    </row>
    <row r="76" spans="1:10" ht="15">
      <c r="A76" s="108" t="s">
        <v>87</v>
      </c>
      <c r="B76" s="108" t="s">
        <v>221</v>
      </c>
      <c r="C76" s="108" t="s">
        <v>88</v>
      </c>
      <c r="D76" s="108" t="s">
        <v>89</v>
      </c>
      <c r="E76" s="108" t="s">
        <v>68</v>
      </c>
      <c r="F76" s="109">
        <v>982981</v>
      </c>
      <c r="G76" s="110">
        <v>542500</v>
      </c>
      <c r="H76" s="108" t="s">
        <v>70</v>
      </c>
      <c r="I76" s="108" t="s">
        <v>73</v>
      </c>
      <c r="J76" s="111">
        <v>44645</v>
      </c>
    </row>
    <row r="77" spans="1:10" ht="15">
      <c r="A77" s="108" t="s">
        <v>87</v>
      </c>
      <c r="B77" s="108" t="s">
        <v>221</v>
      </c>
      <c r="C77" s="108" t="s">
        <v>88</v>
      </c>
      <c r="D77" s="108" t="s">
        <v>89</v>
      </c>
      <c r="E77" s="108" t="s">
        <v>75</v>
      </c>
      <c r="F77" s="109">
        <v>983085</v>
      </c>
      <c r="G77" s="110">
        <v>44000</v>
      </c>
      <c r="H77" s="108" t="s">
        <v>70</v>
      </c>
      <c r="I77" s="108" t="s">
        <v>73</v>
      </c>
      <c r="J77" s="111">
        <v>44649</v>
      </c>
    </row>
    <row r="78" spans="1:10" ht="15">
      <c r="A78" s="108" t="s">
        <v>87</v>
      </c>
      <c r="B78" s="108" t="s">
        <v>221</v>
      </c>
      <c r="C78" s="108" t="s">
        <v>83</v>
      </c>
      <c r="D78" s="108" t="s">
        <v>61</v>
      </c>
      <c r="E78" s="108" t="s">
        <v>68</v>
      </c>
      <c r="F78" s="109">
        <v>982033</v>
      </c>
      <c r="G78" s="110">
        <v>506500</v>
      </c>
      <c r="H78" s="108" t="s">
        <v>70</v>
      </c>
      <c r="I78" s="108" t="s">
        <v>73</v>
      </c>
      <c r="J78" s="111">
        <v>44623</v>
      </c>
    </row>
    <row r="79" spans="1:10" ht="15">
      <c r="A79" s="108" t="s">
        <v>87</v>
      </c>
      <c r="B79" s="108" t="s">
        <v>221</v>
      </c>
      <c r="C79" s="108" t="s">
        <v>88</v>
      </c>
      <c r="D79" s="108" t="s">
        <v>90</v>
      </c>
      <c r="E79" s="108" t="s">
        <v>68</v>
      </c>
      <c r="F79" s="109">
        <v>983103</v>
      </c>
      <c r="G79" s="110">
        <v>449000</v>
      </c>
      <c r="H79" s="108" t="s">
        <v>73</v>
      </c>
      <c r="I79" s="108" t="s">
        <v>73</v>
      </c>
      <c r="J79" s="111">
        <v>44650</v>
      </c>
    </row>
    <row r="80" spans="1:10" ht="15">
      <c r="A80" s="108" t="s">
        <v>87</v>
      </c>
      <c r="B80" s="108" t="s">
        <v>221</v>
      </c>
      <c r="C80" s="108" t="s">
        <v>88</v>
      </c>
      <c r="D80" s="108" t="s">
        <v>90</v>
      </c>
      <c r="E80" s="108" t="s">
        <v>68</v>
      </c>
      <c r="F80" s="109">
        <v>983199</v>
      </c>
      <c r="G80" s="110">
        <v>425000</v>
      </c>
      <c r="H80" s="108" t="s">
        <v>70</v>
      </c>
      <c r="I80" s="108" t="s">
        <v>73</v>
      </c>
      <c r="J80" s="111">
        <v>44651</v>
      </c>
    </row>
    <row r="81" spans="1:10" ht="15">
      <c r="A81" s="108" t="s">
        <v>87</v>
      </c>
      <c r="B81" s="108" t="s">
        <v>221</v>
      </c>
      <c r="C81" s="108" t="s">
        <v>88</v>
      </c>
      <c r="D81" s="108" t="s">
        <v>90</v>
      </c>
      <c r="E81" s="108" t="s">
        <v>75</v>
      </c>
      <c r="F81" s="109">
        <v>982584</v>
      </c>
      <c r="G81" s="110">
        <v>134900</v>
      </c>
      <c r="H81" s="108" t="s">
        <v>70</v>
      </c>
      <c r="I81" s="108" t="s">
        <v>73</v>
      </c>
      <c r="J81" s="111">
        <v>44637</v>
      </c>
    </row>
    <row r="82" spans="1:10" ht="15">
      <c r="A82" s="108" t="s">
        <v>87</v>
      </c>
      <c r="B82" s="108" t="s">
        <v>221</v>
      </c>
      <c r="C82" s="108" t="s">
        <v>88</v>
      </c>
      <c r="D82" s="108" t="s">
        <v>90</v>
      </c>
      <c r="E82" s="108" t="s">
        <v>68</v>
      </c>
      <c r="F82" s="109">
        <v>982763</v>
      </c>
      <c r="G82" s="110">
        <v>469000</v>
      </c>
      <c r="H82" s="108" t="s">
        <v>73</v>
      </c>
      <c r="I82" s="108" t="s">
        <v>73</v>
      </c>
      <c r="J82" s="111">
        <v>44641</v>
      </c>
    </row>
    <row r="83" spans="1:10" ht="15">
      <c r="A83" s="108" t="s">
        <v>87</v>
      </c>
      <c r="B83" s="108" t="s">
        <v>221</v>
      </c>
      <c r="C83" s="108" t="s">
        <v>88</v>
      </c>
      <c r="D83" s="108" t="s">
        <v>89</v>
      </c>
      <c r="E83" s="108" t="s">
        <v>92</v>
      </c>
      <c r="F83" s="109">
        <v>982621</v>
      </c>
      <c r="G83" s="110">
        <v>720000</v>
      </c>
      <c r="H83" s="108" t="s">
        <v>70</v>
      </c>
      <c r="I83" s="108" t="s">
        <v>73</v>
      </c>
      <c r="J83" s="111">
        <v>44637</v>
      </c>
    </row>
    <row r="84" spans="1:10" ht="15">
      <c r="A84" s="108" t="s">
        <v>87</v>
      </c>
      <c r="B84" s="108" t="s">
        <v>221</v>
      </c>
      <c r="C84" s="108" t="s">
        <v>88</v>
      </c>
      <c r="D84" s="108" t="s">
        <v>89</v>
      </c>
      <c r="E84" s="108" t="s">
        <v>68</v>
      </c>
      <c r="F84" s="109">
        <v>982644</v>
      </c>
      <c r="G84" s="110">
        <v>975000</v>
      </c>
      <c r="H84" s="108" t="s">
        <v>70</v>
      </c>
      <c r="I84" s="108" t="s">
        <v>73</v>
      </c>
      <c r="J84" s="111">
        <v>44637</v>
      </c>
    </row>
    <row r="85" spans="1:10" ht="15">
      <c r="A85" s="108" t="s">
        <v>87</v>
      </c>
      <c r="B85" s="108" t="s">
        <v>221</v>
      </c>
      <c r="C85" s="108" t="s">
        <v>88</v>
      </c>
      <c r="D85" s="108" t="s">
        <v>89</v>
      </c>
      <c r="E85" s="108" t="s">
        <v>68</v>
      </c>
      <c r="F85" s="109">
        <v>982636</v>
      </c>
      <c r="G85" s="110">
        <v>700000</v>
      </c>
      <c r="H85" s="108" t="s">
        <v>70</v>
      </c>
      <c r="I85" s="108" t="s">
        <v>73</v>
      </c>
      <c r="J85" s="111">
        <v>44637</v>
      </c>
    </row>
    <row r="86" spans="1:10" ht="15">
      <c r="A86" s="108" t="s">
        <v>87</v>
      </c>
      <c r="B86" s="108" t="s">
        <v>221</v>
      </c>
      <c r="C86" s="108" t="s">
        <v>88</v>
      </c>
      <c r="D86" s="108" t="s">
        <v>89</v>
      </c>
      <c r="E86" s="108" t="s">
        <v>68</v>
      </c>
      <c r="F86" s="109">
        <v>982716</v>
      </c>
      <c r="G86" s="110">
        <v>525000</v>
      </c>
      <c r="H86" s="108" t="s">
        <v>70</v>
      </c>
      <c r="I86" s="108" t="s">
        <v>73</v>
      </c>
      <c r="J86" s="111">
        <v>44638</v>
      </c>
    </row>
    <row r="87" spans="1:10" ht="15">
      <c r="A87" s="108" t="s">
        <v>87</v>
      </c>
      <c r="B87" s="108" t="s">
        <v>221</v>
      </c>
      <c r="C87" s="108" t="s">
        <v>88</v>
      </c>
      <c r="D87" s="108" t="s">
        <v>90</v>
      </c>
      <c r="E87" s="108" t="s">
        <v>68</v>
      </c>
      <c r="F87" s="109">
        <v>983195</v>
      </c>
      <c r="G87" s="110">
        <v>777729</v>
      </c>
      <c r="H87" s="108" t="s">
        <v>73</v>
      </c>
      <c r="I87" s="108" t="s">
        <v>73</v>
      </c>
      <c r="J87" s="111">
        <v>44651</v>
      </c>
    </row>
    <row r="88" spans="1:10" ht="15">
      <c r="A88" s="108" t="s">
        <v>87</v>
      </c>
      <c r="B88" s="108" t="s">
        <v>221</v>
      </c>
      <c r="C88" s="108" t="s">
        <v>88</v>
      </c>
      <c r="D88" s="108" t="s">
        <v>90</v>
      </c>
      <c r="E88" s="108" t="s">
        <v>68</v>
      </c>
      <c r="F88" s="109">
        <v>982513</v>
      </c>
      <c r="G88" s="110">
        <v>498000</v>
      </c>
      <c r="H88" s="108" t="s">
        <v>70</v>
      </c>
      <c r="I88" s="108" t="s">
        <v>73</v>
      </c>
      <c r="J88" s="111">
        <v>44635</v>
      </c>
    </row>
    <row r="89" spans="1:10" ht="15">
      <c r="A89" s="108" t="s">
        <v>87</v>
      </c>
      <c r="B89" s="108" t="s">
        <v>221</v>
      </c>
      <c r="C89" s="108" t="s">
        <v>88</v>
      </c>
      <c r="D89" s="108" t="s">
        <v>90</v>
      </c>
      <c r="E89" s="108" t="s">
        <v>75</v>
      </c>
      <c r="F89" s="109">
        <v>982917</v>
      </c>
      <c r="G89" s="110">
        <v>380000</v>
      </c>
      <c r="H89" s="108" t="s">
        <v>70</v>
      </c>
      <c r="I89" s="108" t="s">
        <v>73</v>
      </c>
      <c r="J89" s="111">
        <v>44644</v>
      </c>
    </row>
    <row r="90" spans="1:10" ht="15">
      <c r="A90" s="108" t="s">
        <v>87</v>
      </c>
      <c r="B90" s="108" t="s">
        <v>221</v>
      </c>
      <c r="C90" s="108" t="s">
        <v>83</v>
      </c>
      <c r="D90" s="108" t="s">
        <v>60</v>
      </c>
      <c r="E90" s="108" t="s">
        <v>75</v>
      </c>
      <c r="F90" s="109">
        <v>983181</v>
      </c>
      <c r="G90" s="110">
        <v>129900</v>
      </c>
      <c r="H90" s="108" t="s">
        <v>70</v>
      </c>
      <c r="I90" s="108" t="s">
        <v>73</v>
      </c>
      <c r="J90" s="111">
        <v>44651</v>
      </c>
    </row>
    <row r="91" spans="1:10" ht="15">
      <c r="A91" s="108" t="s">
        <v>87</v>
      </c>
      <c r="B91" s="108" t="s">
        <v>221</v>
      </c>
      <c r="C91" s="108" t="s">
        <v>27</v>
      </c>
      <c r="D91" s="108" t="s">
        <v>48</v>
      </c>
      <c r="E91" s="108" t="s">
        <v>68</v>
      </c>
      <c r="F91" s="109">
        <v>983165</v>
      </c>
      <c r="G91" s="110">
        <v>680000</v>
      </c>
      <c r="H91" s="108" t="s">
        <v>70</v>
      </c>
      <c r="I91" s="108" t="s">
        <v>73</v>
      </c>
      <c r="J91" s="111">
        <v>44650</v>
      </c>
    </row>
    <row r="92" spans="1:10" ht="15">
      <c r="A92" s="108" t="s">
        <v>87</v>
      </c>
      <c r="B92" s="108" t="s">
        <v>221</v>
      </c>
      <c r="C92" s="108" t="s">
        <v>88</v>
      </c>
      <c r="D92" s="108" t="s">
        <v>90</v>
      </c>
      <c r="E92" s="108" t="s">
        <v>68</v>
      </c>
      <c r="F92" s="109">
        <v>983148</v>
      </c>
      <c r="G92" s="110">
        <v>720000</v>
      </c>
      <c r="H92" s="108" t="s">
        <v>73</v>
      </c>
      <c r="I92" s="108" t="s">
        <v>73</v>
      </c>
      <c r="J92" s="111">
        <v>44650</v>
      </c>
    </row>
    <row r="93" spans="1:10" ht="15">
      <c r="A93" s="108" t="s">
        <v>87</v>
      </c>
      <c r="B93" s="108" t="s">
        <v>221</v>
      </c>
      <c r="C93" s="108" t="s">
        <v>97</v>
      </c>
      <c r="D93" s="108" t="s">
        <v>99</v>
      </c>
      <c r="E93" s="108" t="s">
        <v>68</v>
      </c>
      <c r="F93" s="109">
        <v>982881</v>
      </c>
      <c r="G93" s="110">
        <v>425000</v>
      </c>
      <c r="H93" s="108" t="s">
        <v>70</v>
      </c>
      <c r="I93" s="108" t="s">
        <v>73</v>
      </c>
      <c r="J93" s="111">
        <v>44643</v>
      </c>
    </row>
    <row r="94" spans="1:10" ht="15">
      <c r="A94" s="108" t="s">
        <v>87</v>
      </c>
      <c r="B94" s="108" t="s">
        <v>221</v>
      </c>
      <c r="C94" s="108" t="s">
        <v>94</v>
      </c>
      <c r="D94" s="108" t="s">
        <v>95</v>
      </c>
      <c r="E94" s="108" t="s">
        <v>93</v>
      </c>
      <c r="F94" s="109">
        <v>982344</v>
      </c>
      <c r="G94" s="110">
        <v>260000</v>
      </c>
      <c r="H94" s="108" t="s">
        <v>70</v>
      </c>
      <c r="I94" s="108" t="s">
        <v>73</v>
      </c>
      <c r="J94" s="111">
        <v>44631</v>
      </c>
    </row>
    <row r="95" spans="1:10" ht="15">
      <c r="A95" s="108" t="s">
        <v>87</v>
      </c>
      <c r="B95" s="108" t="s">
        <v>221</v>
      </c>
      <c r="C95" s="108" t="s">
        <v>88</v>
      </c>
      <c r="D95" s="108" t="s">
        <v>89</v>
      </c>
      <c r="E95" s="108" t="s">
        <v>75</v>
      </c>
      <c r="F95" s="109">
        <v>982653</v>
      </c>
      <c r="G95" s="110">
        <v>730000</v>
      </c>
      <c r="H95" s="108" t="s">
        <v>70</v>
      </c>
      <c r="I95" s="108" t="s">
        <v>73</v>
      </c>
      <c r="J95" s="111">
        <v>44638</v>
      </c>
    </row>
    <row r="96" spans="1:10" ht="15">
      <c r="A96" s="108" t="s">
        <v>87</v>
      </c>
      <c r="B96" s="108" t="s">
        <v>221</v>
      </c>
      <c r="C96" s="108" t="s">
        <v>88</v>
      </c>
      <c r="D96" s="108" t="s">
        <v>90</v>
      </c>
      <c r="E96" s="108" t="s">
        <v>75</v>
      </c>
      <c r="F96" s="109">
        <v>981947</v>
      </c>
      <c r="G96" s="110">
        <v>90000</v>
      </c>
      <c r="H96" s="108" t="s">
        <v>70</v>
      </c>
      <c r="I96" s="108" t="s">
        <v>73</v>
      </c>
      <c r="J96" s="111">
        <v>44622</v>
      </c>
    </row>
    <row r="97" spans="1:10" ht="15">
      <c r="A97" s="108" t="s">
        <v>87</v>
      </c>
      <c r="B97" s="108" t="s">
        <v>221</v>
      </c>
      <c r="C97" s="108" t="s">
        <v>27</v>
      </c>
      <c r="D97" s="108" t="s">
        <v>91</v>
      </c>
      <c r="E97" s="108" t="s">
        <v>68</v>
      </c>
      <c r="F97" s="109">
        <v>982378</v>
      </c>
      <c r="G97" s="110">
        <v>489000</v>
      </c>
      <c r="H97" s="108" t="s">
        <v>70</v>
      </c>
      <c r="I97" s="108" t="s">
        <v>73</v>
      </c>
      <c r="J97" s="111">
        <v>44631</v>
      </c>
    </row>
    <row r="98" spans="1:10" ht="15">
      <c r="A98" s="108" t="s">
        <v>87</v>
      </c>
      <c r="B98" s="108" t="s">
        <v>221</v>
      </c>
      <c r="C98" s="108" t="s">
        <v>83</v>
      </c>
      <c r="D98" s="108" t="s">
        <v>61</v>
      </c>
      <c r="E98" s="108" t="s">
        <v>92</v>
      </c>
      <c r="F98" s="109">
        <v>983062</v>
      </c>
      <c r="G98" s="110">
        <v>1010000</v>
      </c>
      <c r="H98" s="108" t="s">
        <v>70</v>
      </c>
      <c r="I98" s="108" t="s">
        <v>73</v>
      </c>
      <c r="J98" s="111">
        <v>44649</v>
      </c>
    </row>
    <row r="99" spans="1:10" ht="15">
      <c r="A99" s="108" t="s">
        <v>87</v>
      </c>
      <c r="B99" s="108" t="s">
        <v>221</v>
      </c>
      <c r="C99" s="108" t="s">
        <v>88</v>
      </c>
      <c r="D99" s="108" t="s">
        <v>90</v>
      </c>
      <c r="E99" s="108" t="s">
        <v>68</v>
      </c>
      <c r="F99" s="109">
        <v>982342</v>
      </c>
      <c r="G99" s="110">
        <v>454000</v>
      </c>
      <c r="H99" s="108" t="s">
        <v>70</v>
      </c>
      <c r="I99" s="108" t="s">
        <v>73</v>
      </c>
      <c r="J99" s="111">
        <v>44631</v>
      </c>
    </row>
    <row r="100" spans="1:10" ht="15">
      <c r="A100" s="108" t="s">
        <v>87</v>
      </c>
      <c r="B100" s="108" t="s">
        <v>221</v>
      </c>
      <c r="C100" s="108" t="s">
        <v>88</v>
      </c>
      <c r="D100" s="108" t="s">
        <v>90</v>
      </c>
      <c r="E100" s="108" t="s">
        <v>68</v>
      </c>
      <c r="F100" s="109">
        <v>982443</v>
      </c>
      <c r="G100" s="110">
        <v>1650000</v>
      </c>
      <c r="H100" s="108" t="s">
        <v>70</v>
      </c>
      <c r="I100" s="108" t="s">
        <v>73</v>
      </c>
      <c r="J100" s="111">
        <v>44634</v>
      </c>
    </row>
    <row r="101" spans="1:10" ht="15">
      <c r="A101" s="108" t="s">
        <v>87</v>
      </c>
      <c r="B101" s="108" t="s">
        <v>221</v>
      </c>
      <c r="C101" s="108" t="s">
        <v>88</v>
      </c>
      <c r="D101" s="108" t="s">
        <v>90</v>
      </c>
      <c r="E101" s="108" t="s">
        <v>68</v>
      </c>
      <c r="F101" s="109">
        <v>982698</v>
      </c>
      <c r="G101" s="110">
        <v>420000</v>
      </c>
      <c r="H101" s="108" t="s">
        <v>73</v>
      </c>
      <c r="I101" s="108" t="s">
        <v>73</v>
      </c>
      <c r="J101" s="111">
        <v>44638</v>
      </c>
    </row>
    <row r="102" spans="1:10" ht="15">
      <c r="A102" s="108" t="s">
        <v>87</v>
      </c>
      <c r="B102" s="108" t="s">
        <v>221</v>
      </c>
      <c r="C102" s="108" t="s">
        <v>88</v>
      </c>
      <c r="D102" s="108" t="s">
        <v>89</v>
      </c>
      <c r="E102" s="108" t="s">
        <v>77</v>
      </c>
      <c r="F102" s="109">
        <v>982470</v>
      </c>
      <c r="G102" s="110">
        <v>1175000</v>
      </c>
      <c r="H102" s="108" t="s">
        <v>70</v>
      </c>
      <c r="I102" s="108" t="s">
        <v>73</v>
      </c>
      <c r="J102" s="111">
        <v>44634</v>
      </c>
    </row>
    <row r="103" spans="1:10" ht="15">
      <c r="A103" s="108" t="s">
        <v>87</v>
      </c>
      <c r="B103" s="108" t="s">
        <v>221</v>
      </c>
      <c r="C103" s="108" t="s">
        <v>27</v>
      </c>
      <c r="D103" s="108" t="s">
        <v>96</v>
      </c>
      <c r="E103" s="108" t="s">
        <v>68</v>
      </c>
      <c r="F103" s="109">
        <v>982453</v>
      </c>
      <c r="G103" s="110">
        <v>443000</v>
      </c>
      <c r="H103" s="108" t="s">
        <v>70</v>
      </c>
      <c r="I103" s="108" t="s">
        <v>73</v>
      </c>
      <c r="J103" s="111">
        <v>44634</v>
      </c>
    </row>
    <row r="104" spans="1:10" ht="15">
      <c r="A104" s="108" t="s">
        <v>87</v>
      </c>
      <c r="B104" s="108" t="s">
        <v>221</v>
      </c>
      <c r="C104" s="108" t="s">
        <v>88</v>
      </c>
      <c r="D104" s="108" t="s">
        <v>90</v>
      </c>
      <c r="E104" s="108" t="s">
        <v>68</v>
      </c>
      <c r="F104" s="109">
        <v>982543</v>
      </c>
      <c r="G104" s="110">
        <v>975000</v>
      </c>
      <c r="H104" s="108" t="s">
        <v>70</v>
      </c>
      <c r="I104" s="108" t="s">
        <v>73</v>
      </c>
      <c r="J104" s="111">
        <v>44636</v>
      </c>
    </row>
    <row r="105" spans="1:10" ht="15">
      <c r="A105" s="108" t="s">
        <v>87</v>
      </c>
      <c r="B105" s="108" t="s">
        <v>221</v>
      </c>
      <c r="C105" s="108" t="s">
        <v>88</v>
      </c>
      <c r="D105" s="108" t="s">
        <v>90</v>
      </c>
      <c r="E105" s="108" t="s">
        <v>75</v>
      </c>
      <c r="F105" s="109">
        <v>982533</v>
      </c>
      <c r="G105" s="110">
        <v>98500</v>
      </c>
      <c r="H105" s="108" t="s">
        <v>70</v>
      </c>
      <c r="I105" s="108" t="s">
        <v>73</v>
      </c>
      <c r="J105" s="111">
        <v>44636</v>
      </c>
    </row>
    <row r="106" spans="1:10" ht="15">
      <c r="A106" s="108" t="s">
        <v>87</v>
      </c>
      <c r="B106" s="108" t="s">
        <v>221</v>
      </c>
      <c r="C106" s="108" t="s">
        <v>88</v>
      </c>
      <c r="D106" s="108" t="s">
        <v>89</v>
      </c>
      <c r="E106" s="108" t="s">
        <v>68</v>
      </c>
      <c r="F106" s="109">
        <v>982278</v>
      </c>
      <c r="G106" s="110">
        <v>510000</v>
      </c>
      <c r="H106" s="108" t="s">
        <v>70</v>
      </c>
      <c r="I106" s="108" t="s">
        <v>73</v>
      </c>
      <c r="J106" s="111">
        <v>44630</v>
      </c>
    </row>
    <row r="107" spans="1:10" ht="15">
      <c r="A107" s="108" t="s">
        <v>87</v>
      </c>
      <c r="B107" s="108" t="s">
        <v>221</v>
      </c>
      <c r="C107" s="108" t="s">
        <v>88</v>
      </c>
      <c r="D107" s="108" t="s">
        <v>89</v>
      </c>
      <c r="E107" s="108" t="s">
        <v>68</v>
      </c>
      <c r="F107" s="109">
        <v>983089</v>
      </c>
      <c r="G107" s="110">
        <v>1875000</v>
      </c>
      <c r="H107" s="108" t="s">
        <v>70</v>
      </c>
      <c r="I107" s="108" t="s">
        <v>73</v>
      </c>
      <c r="J107" s="111">
        <v>44649</v>
      </c>
    </row>
    <row r="108" spans="1:10" ht="15">
      <c r="A108" s="108" t="s">
        <v>87</v>
      </c>
      <c r="B108" s="108" t="s">
        <v>221</v>
      </c>
      <c r="C108" s="108" t="s">
        <v>88</v>
      </c>
      <c r="D108" s="108" t="s">
        <v>89</v>
      </c>
      <c r="E108" s="108" t="s">
        <v>68</v>
      </c>
      <c r="F108" s="109">
        <v>982070</v>
      </c>
      <c r="G108" s="110">
        <v>435000</v>
      </c>
      <c r="H108" s="108" t="s">
        <v>70</v>
      </c>
      <c r="I108" s="108" t="s">
        <v>73</v>
      </c>
      <c r="J108" s="111">
        <v>44624</v>
      </c>
    </row>
    <row r="109" spans="1:10" ht="15">
      <c r="A109" s="108" t="s">
        <v>87</v>
      </c>
      <c r="B109" s="108" t="s">
        <v>221</v>
      </c>
      <c r="C109" s="108" t="s">
        <v>88</v>
      </c>
      <c r="D109" s="108" t="s">
        <v>90</v>
      </c>
      <c r="E109" s="108" t="s">
        <v>68</v>
      </c>
      <c r="F109" s="109">
        <v>982118</v>
      </c>
      <c r="G109" s="110">
        <v>324999</v>
      </c>
      <c r="H109" s="108" t="s">
        <v>70</v>
      </c>
      <c r="I109" s="108" t="s">
        <v>73</v>
      </c>
      <c r="J109" s="111">
        <v>44627</v>
      </c>
    </row>
    <row r="110" spans="1:10" ht="15">
      <c r="A110" s="108" t="s">
        <v>87</v>
      </c>
      <c r="B110" s="108" t="s">
        <v>221</v>
      </c>
      <c r="C110" s="108" t="s">
        <v>97</v>
      </c>
      <c r="D110" s="108" t="s">
        <v>98</v>
      </c>
      <c r="E110" s="108" t="s">
        <v>68</v>
      </c>
      <c r="F110" s="109">
        <v>981985</v>
      </c>
      <c r="G110" s="110">
        <v>550000</v>
      </c>
      <c r="H110" s="108" t="s">
        <v>70</v>
      </c>
      <c r="I110" s="108" t="s">
        <v>73</v>
      </c>
      <c r="J110" s="111">
        <v>44622</v>
      </c>
    </row>
    <row r="111" spans="1:10" ht="15">
      <c r="A111" s="108" t="s">
        <v>87</v>
      </c>
      <c r="B111" s="108" t="s">
        <v>221</v>
      </c>
      <c r="C111" s="108" t="s">
        <v>88</v>
      </c>
      <c r="D111" s="108" t="s">
        <v>89</v>
      </c>
      <c r="E111" s="108" t="s">
        <v>68</v>
      </c>
      <c r="F111" s="109">
        <v>982043</v>
      </c>
      <c r="G111" s="110">
        <v>1226000</v>
      </c>
      <c r="H111" s="108" t="s">
        <v>70</v>
      </c>
      <c r="I111" s="108" t="s">
        <v>73</v>
      </c>
      <c r="J111" s="111">
        <v>44623</v>
      </c>
    </row>
    <row r="112" spans="1:10" ht="15">
      <c r="A112" s="108" t="s">
        <v>87</v>
      </c>
      <c r="B112" s="108" t="s">
        <v>221</v>
      </c>
      <c r="C112" s="108" t="s">
        <v>88</v>
      </c>
      <c r="D112" s="108" t="s">
        <v>90</v>
      </c>
      <c r="E112" s="108" t="s">
        <v>68</v>
      </c>
      <c r="F112" s="109">
        <v>982003</v>
      </c>
      <c r="G112" s="110">
        <v>850000</v>
      </c>
      <c r="H112" s="108" t="s">
        <v>70</v>
      </c>
      <c r="I112" s="108" t="s">
        <v>73</v>
      </c>
      <c r="J112" s="111">
        <v>44623</v>
      </c>
    </row>
    <row r="113" spans="1:10" ht="15">
      <c r="A113" s="108" t="s">
        <v>87</v>
      </c>
      <c r="B113" s="108" t="s">
        <v>221</v>
      </c>
      <c r="C113" s="108" t="s">
        <v>88</v>
      </c>
      <c r="D113" s="108" t="s">
        <v>89</v>
      </c>
      <c r="E113" s="108" t="s">
        <v>68</v>
      </c>
      <c r="F113" s="109">
        <v>982283</v>
      </c>
      <c r="G113" s="110">
        <v>1050000</v>
      </c>
      <c r="H113" s="108" t="s">
        <v>70</v>
      </c>
      <c r="I113" s="108" t="s">
        <v>73</v>
      </c>
      <c r="J113" s="111">
        <v>44630</v>
      </c>
    </row>
    <row r="114" spans="1:10" ht="15">
      <c r="A114" s="108" t="s">
        <v>87</v>
      </c>
      <c r="B114" s="108" t="s">
        <v>221</v>
      </c>
      <c r="C114" s="108" t="s">
        <v>83</v>
      </c>
      <c r="D114" s="108" t="s">
        <v>60</v>
      </c>
      <c r="E114" s="108" t="s">
        <v>68</v>
      </c>
      <c r="F114" s="109">
        <v>983058</v>
      </c>
      <c r="G114" s="110">
        <v>685000</v>
      </c>
      <c r="H114" s="108" t="s">
        <v>70</v>
      </c>
      <c r="I114" s="108" t="s">
        <v>73</v>
      </c>
      <c r="J114" s="111">
        <v>44649</v>
      </c>
    </row>
    <row r="115" spans="1:10" ht="15">
      <c r="A115" s="108" t="s">
        <v>39</v>
      </c>
      <c r="B115" s="108" t="s">
        <v>222</v>
      </c>
      <c r="C115" s="108" t="s">
        <v>88</v>
      </c>
      <c r="D115" s="108" t="s">
        <v>100</v>
      </c>
      <c r="E115" s="108" t="s">
        <v>68</v>
      </c>
      <c r="F115" s="109">
        <v>982286</v>
      </c>
      <c r="G115" s="110">
        <v>680000</v>
      </c>
      <c r="H115" s="108" t="s">
        <v>70</v>
      </c>
      <c r="I115" s="108" t="s">
        <v>73</v>
      </c>
      <c r="J115" s="111">
        <v>44630</v>
      </c>
    </row>
    <row r="116" spans="1:10" ht="15">
      <c r="A116" s="108" t="s">
        <v>39</v>
      </c>
      <c r="B116" s="108" t="s">
        <v>222</v>
      </c>
      <c r="C116" s="108" t="s">
        <v>88</v>
      </c>
      <c r="D116" s="108" t="s">
        <v>100</v>
      </c>
      <c r="E116" s="108" t="s">
        <v>68</v>
      </c>
      <c r="F116" s="109">
        <v>982289</v>
      </c>
      <c r="G116" s="110">
        <v>400000</v>
      </c>
      <c r="H116" s="108" t="s">
        <v>70</v>
      </c>
      <c r="I116" s="108" t="s">
        <v>73</v>
      </c>
      <c r="J116" s="111">
        <v>44630</v>
      </c>
    </row>
    <row r="117" spans="1:10" ht="15">
      <c r="A117" s="108" t="s">
        <v>39</v>
      </c>
      <c r="B117" s="108" t="s">
        <v>222</v>
      </c>
      <c r="C117" s="108" t="s">
        <v>88</v>
      </c>
      <c r="D117" s="108" t="s">
        <v>100</v>
      </c>
      <c r="E117" s="108" t="s">
        <v>68</v>
      </c>
      <c r="F117" s="109">
        <v>983021</v>
      </c>
      <c r="G117" s="110">
        <v>715000</v>
      </c>
      <c r="H117" s="108" t="s">
        <v>70</v>
      </c>
      <c r="I117" s="108" t="s">
        <v>73</v>
      </c>
      <c r="J117" s="111">
        <v>44648</v>
      </c>
    </row>
    <row r="118" spans="1:10" ht="15">
      <c r="A118" s="108" t="s">
        <v>39</v>
      </c>
      <c r="B118" s="108" t="s">
        <v>222</v>
      </c>
      <c r="C118" s="108" t="s">
        <v>88</v>
      </c>
      <c r="D118" s="108" t="s">
        <v>100</v>
      </c>
      <c r="E118" s="108" t="s">
        <v>75</v>
      </c>
      <c r="F118" s="109">
        <v>982293</v>
      </c>
      <c r="G118" s="110">
        <v>265000</v>
      </c>
      <c r="H118" s="108" t="s">
        <v>70</v>
      </c>
      <c r="I118" s="108" t="s">
        <v>73</v>
      </c>
      <c r="J118" s="111">
        <v>44630</v>
      </c>
    </row>
    <row r="119" spans="1:10" ht="15">
      <c r="A119" s="108" t="s">
        <v>39</v>
      </c>
      <c r="B119" s="108" t="s">
        <v>222</v>
      </c>
      <c r="C119" s="108" t="s">
        <v>88</v>
      </c>
      <c r="D119" s="108" t="s">
        <v>100</v>
      </c>
      <c r="E119" s="108" t="s">
        <v>68</v>
      </c>
      <c r="F119" s="109">
        <v>982244</v>
      </c>
      <c r="G119" s="110">
        <v>520000</v>
      </c>
      <c r="H119" s="108" t="s">
        <v>70</v>
      </c>
      <c r="I119" s="108" t="s">
        <v>73</v>
      </c>
      <c r="J119" s="111">
        <v>44629</v>
      </c>
    </row>
    <row r="120" spans="1:10" ht="15">
      <c r="A120" s="108" t="s">
        <v>39</v>
      </c>
      <c r="B120" s="108" t="s">
        <v>222</v>
      </c>
      <c r="C120" s="108" t="s">
        <v>88</v>
      </c>
      <c r="D120" s="108" t="s">
        <v>100</v>
      </c>
      <c r="E120" s="108" t="s">
        <v>68</v>
      </c>
      <c r="F120" s="109">
        <v>982281</v>
      </c>
      <c r="G120" s="110">
        <v>720549</v>
      </c>
      <c r="H120" s="108" t="s">
        <v>73</v>
      </c>
      <c r="I120" s="108" t="s">
        <v>73</v>
      </c>
      <c r="J120" s="111">
        <v>44630</v>
      </c>
    </row>
    <row r="121" spans="1:10" ht="15">
      <c r="A121" s="108" t="s">
        <v>39</v>
      </c>
      <c r="B121" s="108" t="s">
        <v>222</v>
      </c>
      <c r="C121" s="108" t="s">
        <v>88</v>
      </c>
      <c r="D121" s="108" t="s">
        <v>100</v>
      </c>
      <c r="E121" s="108" t="s">
        <v>75</v>
      </c>
      <c r="F121" s="109">
        <v>982218</v>
      </c>
      <c r="G121" s="110">
        <v>135000</v>
      </c>
      <c r="H121" s="108" t="s">
        <v>70</v>
      </c>
      <c r="I121" s="108" t="s">
        <v>73</v>
      </c>
      <c r="J121" s="111">
        <v>44628</v>
      </c>
    </row>
    <row r="122" spans="1:10" ht="15">
      <c r="A122" s="108" t="s">
        <v>39</v>
      </c>
      <c r="B122" s="108" t="s">
        <v>222</v>
      </c>
      <c r="C122" s="108" t="s">
        <v>88</v>
      </c>
      <c r="D122" s="108" t="s">
        <v>100</v>
      </c>
      <c r="E122" s="108" t="s">
        <v>93</v>
      </c>
      <c r="F122" s="109">
        <v>981969</v>
      </c>
      <c r="G122" s="110">
        <v>130000</v>
      </c>
      <c r="H122" s="108" t="s">
        <v>70</v>
      </c>
      <c r="I122" s="108" t="s">
        <v>73</v>
      </c>
      <c r="J122" s="111">
        <v>44622</v>
      </c>
    </row>
    <row r="123" spans="1:10" ht="15">
      <c r="A123" s="108" t="s">
        <v>39</v>
      </c>
      <c r="B123" s="108" t="s">
        <v>222</v>
      </c>
      <c r="C123" s="108" t="s">
        <v>88</v>
      </c>
      <c r="D123" s="108" t="s">
        <v>100</v>
      </c>
      <c r="E123" s="108" t="s">
        <v>68</v>
      </c>
      <c r="F123" s="109">
        <v>982012</v>
      </c>
      <c r="G123" s="110">
        <v>685000</v>
      </c>
      <c r="H123" s="108" t="s">
        <v>70</v>
      </c>
      <c r="I123" s="108" t="s">
        <v>73</v>
      </c>
      <c r="J123" s="111">
        <v>44623</v>
      </c>
    </row>
    <row r="124" spans="1:10" ht="15">
      <c r="A124" s="108" t="s">
        <v>39</v>
      </c>
      <c r="B124" s="108" t="s">
        <v>222</v>
      </c>
      <c r="C124" s="108" t="s">
        <v>88</v>
      </c>
      <c r="D124" s="108" t="s">
        <v>100</v>
      </c>
      <c r="E124" s="108" t="s">
        <v>75</v>
      </c>
      <c r="F124" s="109">
        <v>982259</v>
      </c>
      <c r="G124" s="110">
        <v>90000</v>
      </c>
      <c r="H124" s="108" t="s">
        <v>70</v>
      </c>
      <c r="I124" s="108" t="s">
        <v>73</v>
      </c>
      <c r="J124" s="111">
        <v>44629</v>
      </c>
    </row>
    <row r="125" spans="1:10" ht="15">
      <c r="A125" s="108" t="s">
        <v>39</v>
      </c>
      <c r="B125" s="108" t="s">
        <v>222</v>
      </c>
      <c r="C125" s="108" t="s">
        <v>88</v>
      </c>
      <c r="D125" s="108" t="s">
        <v>100</v>
      </c>
      <c r="E125" s="108" t="s">
        <v>68</v>
      </c>
      <c r="F125" s="109">
        <v>982979</v>
      </c>
      <c r="G125" s="110">
        <v>3250000</v>
      </c>
      <c r="H125" s="108" t="s">
        <v>70</v>
      </c>
      <c r="I125" s="108" t="s">
        <v>73</v>
      </c>
      <c r="J125" s="111">
        <v>44645</v>
      </c>
    </row>
    <row r="126" spans="1:10" ht="15">
      <c r="A126" s="108" t="s">
        <v>39</v>
      </c>
      <c r="B126" s="108" t="s">
        <v>222</v>
      </c>
      <c r="C126" s="108" t="s">
        <v>88</v>
      </c>
      <c r="D126" s="108" t="s">
        <v>100</v>
      </c>
      <c r="E126" s="108" t="s">
        <v>75</v>
      </c>
      <c r="F126" s="109">
        <v>982313</v>
      </c>
      <c r="G126" s="110">
        <v>250000</v>
      </c>
      <c r="H126" s="108" t="s">
        <v>70</v>
      </c>
      <c r="I126" s="108" t="s">
        <v>73</v>
      </c>
      <c r="J126" s="111">
        <v>44630</v>
      </c>
    </row>
    <row r="127" spans="1:10" ht="15">
      <c r="A127" s="108" t="s">
        <v>39</v>
      </c>
      <c r="B127" s="108" t="s">
        <v>222</v>
      </c>
      <c r="C127" s="108" t="s">
        <v>101</v>
      </c>
      <c r="D127" s="108" t="s">
        <v>102</v>
      </c>
      <c r="E127" s="108" t="s">
        <v>68</v>
      </c>
      <c r="F127" s="109">
        <v>983209</v>
      </c>
      <c r="G127" s="110">
        <v>7550000</v>
      </c>
      <c r="H127" s="108" t="s">
        <v>70</v>
      </c>
      <c r="I127" s="108" t="s">
        <v>73</v>
      </c>
      <c r="J127" s="111">
        <v>44651</v>
      </c>
    </row>
    <row r="128" spans="1:10" ht="15">
      <c r="A128" s="108" t="s">
        <v>39</v>
      </c>
      <c r="B128" s="108" t="s">
        <v>222</v>
      </c>
      <c r="C128" s="108" t="s">
        <v>88</v>
      </c>
      <c r="D128" s="108" t="s">
        <v>100</v>
      </c>
      <c r="E128" s="108" t="s">
        <v>68</v>
      </c>
      <c r="F128" s="109">
        <v>982953</v>
      </c>
      <c r="G128" s="110">
        <v>1024000</v>
      </c>
      <c r="H128" s="108" t="s">
        <v>70</v>
      </c>
      <c r="I128" s="108" t="s">
        <v>73</v>
      </c>
      <c r="J128" s="111">
        <v>44645</v>
      </c>
    </row>
    <row r="129" spans="1:10" ht="15">
      <c r="A129" s="108" t="s">
        <v>39</v>
      </c>
      <c r="B129" s="108" t="s">
        <v>222</v>
      </c>
      <c r="C129" s="108" t="s">
        <v>83</v>
      </c>
      <c r="D129" s="108" t="s">
        <v>103</v>
      </c>
      <c r="E129" s="108" t="s">
        <v>68</v>
      </c>
      <c r="F129" s="109">
        <v>982736</v>
      </c>
      <c r="G129" s="110">
        <v>1590000</v>
      </c>
      <c r="H129" s="108" t="s">
        <v>70</v>
      </c>
      <c r="I129" s="108" t="s">
        <v>73</v>
      </c>
      <c r="J129" s="111">
        <v>44641</v>
      </c>
    </row>
    <row r="130" spans="1:10" ht="15">
      <c r="A130" s="108" t="s">
        <v>39</v>
      </c>
      <c r="B130" s="108" t="s">
        <v>222</v>
      </c>
      <c r="C130" s="108" t="s">
        <v>88</v>
      </c>
      <c r="D130" s="108" t="s">
        <v>100</v>
      </c>
      <c r="E130" s="108" t="s">
        <v>75</v>
      </c>
      <c r="F130" s="109">
        <v>982705</v>
      </c>
      <c r="G130" s="110">
        <v>90000</v>
      </c>
      <c r="H130" s="108" t="s">
        <v>70</v>
      </c>
      <c r="I130" s="108" t="s">
        <v>73</v>
      </c>
      <c r="J130" s="111">
        <v>44638</v>
      </c>
    </row>
    <row r="131" spans="1:10" ht="15">
      <c r="A131" s="108" t="s">
        <v>39</v>
      </c>
      <c r="B131" s="108" t="s">
        <v>222</v>
      </c>
      <c r="C131" s="108" t="s">
        <v>88</v>
      </c>
      <c r="D131" s="108" t="s">
        <v>100</v>
      </c>
      <c r="E131" s="108" t="s">
        <v>68</v>
      </c>
      <c r="F131" s="109">
        <v>983077</v>
      </c>
      <c r="G131" s="110">
        <v>349900</v>
      </c>
      <c r="H131" s="108" t="s">
        <v>70</v>
      </c>
      <c r="I131" s="108" t="s">
        <v>73</v>
      </c>
      <c r="J131" s="111">
        <v>44649</v>
      </c>
    </row>
    <row r="132" spans="1:10" ht="15">
      <c r="A132" s="108" t="s">
        <v>39</v>
      </c>
      <c r="B132" s="108" t="s">
        <v>222</v>
      </c>
      <c r="C132" s="108" t="s">
        <v>88</v>
      </c>
      <c r="D132" s="108" t="s">
        <v>100</v>
      </c>
      <c r="E132" s="108" t="s">
        <v>75</v>
      </c>
      <c r="F132" s="109">
        <v>982217</v>
      </c>
      <c r="G132" s="110">
        <v>242000</v>
      </c>
      <c r="H132" s="108" t="s">
        <v>70</v>
      </c>
      <c r="I132" s="108" t="s">
        <v>73</v>
      </c>
      <c r="J132" s="111">
        <v>44628</v>
      </c>
    </row>
    <row r="133" spans="1:10" ht="15">
      <c r="A133" s="108" t="s">
        <v>39</v>
      </c>
      <c r="B133" s="108" t="s">
        <v>222</v>
      </c>
      <c r="C133" s="108" t="s">
        <v>83</v>
      </c>
      <c r="D133" s="108" t="s">
        <v>103</v>
      </c>
      <c r="E133" s="108" t="s">
        <v>77</v>
      </c>
      <c r="F133" s="109">
        <v>982168</v>
      </c>
      <c r="G133" s="110">
        <v>675000</v>
      </c>
      <c r="H133" s="108" t="s">
        <v>70</v>
      </c>
      <c r="I133" s="108" t="s">
        <v>73</v>
      </c>
      <c r="J133" s="111">
        <v>44627</v>
      </c>
    </row>
    <row r="134" spans="1:10" ht="15">
      <c r="A134" s="108" t="s">
        <v>39</v>
      </c>
      <c r="B134" s="108" t="s">
        <v>222</v>
      </c>
      <c r="C134" s="108" t="s">
        <v>83</v>
      </c>
      <c r="D134" s="108" t="s">
        <v>103</v>
      </c>
      <c r="E134" s="108" t="s">
        <v>68</v>
      </c>
      <c r="F134" s="109">
        <v>982108</v>
      </c>
      <c r="G134" s="110">
        <v>469000</v>
      </c>
      <c r="H134" s="108" t="s">
        <v>70</v>
      </c>
      <c r="I134" s="108" t="s">
        <v>73</v>
      </c>
      <c r="J134" s="111">
        <v>44627</v>
      </c>
    </row>
    <row r="135" spans="1:10" ht="15">
      <c r="A135" s="108" t="s">
        <v>39</v>
      </c>
      <c r="B135" s="108" t="s">
        <v>222</v>
      </c>
      <c r="C135" s="108" t="s">
        <v>88</v>
      </c>
      <c r="D135" s="108" t="s">
        <v>100</v>
      </c>
      <c r="E135" s="108" t="s">
        <v>68</v>
      </c>
      <c r="F135" s="109">
        <v>982317</v>
      </c>
      <c r="G135" s="110">
        <v>524900</v>
      </c>
      <c r="H135" s="108" t="s">
        <v>70</v>
      </c>
      <c r="I135" s="108" t="s">
        <v>73</v>
      </c>
      <c r="J135" s="111">
        <v>44630</v>
      </c>
    </row>
    <row r="136" spans="1:10" ht="15">
      <c r="A136" s="108" t="s">
        <v>39</v>
      </c>
      <c r="B136" s="108" t="s">
        <v>222</v>
      </c>
      <c r="C136" s="108" t="s">
        <v>88</v>
      </c>
      <c r="D136" s="108" t="s">
        <v>100</v>
      </c>
      <c r="E136" s="108" t="s">
        <v>75</v>
      </c>
      <c r="F136" s="109">
        <v>982291</v>
      </c>
      <c r="G136" s="110">
        <v>100000</v>
      </c>
      <c r="H136" s="108" t="s">
        <v>70</v>
      </c>
      <c r="I136" s="108" t="s">
        <v>73</v>
      </c>
      <c r="J136" s="111">
        <v>44630</v>
      </c>
    </row>
    <row r="137" spans="1:10" ht="15">
      <c r="A137" s="108" t="s">
        <v>39</v>
      </c>
      <c r="B137" s="108" t="s">
        <v>222</v>
      </c>
      <c r="C137" s="108" t="s">
        <v>88</v>
      </c>
      <c r="D137" s="108" t="s">
        <v>100</v>
      </c>
      <c r="E137" s="108" t="s">
        <v>68</v>
      </c>
      <c r="F137" s="109">
        <v>982611</v>
      </c>
      <c r="G137" s="110">
        <v>621000</v>
      </c>
      <c r="H137" s="108" t="s">
        <v>70</v>
      </c>
      <c r="I137" s="108" t="s">
        <v>73</v>
      </c>
      <c r="J137" s="111">
        <v>44637</v>
      </c>
    </row>
    <row r="138" spans="1:10" ht="15">
      <c r="A138" s="108" t="s">
        <v>39</v>
      </c>
      <c r="B138" s="108" t="s">
        <v>222</v>
      </c>
      <c r="C138" s="108" t="s">
        <v>88</v>
      </c>
      <c r="D138" s="108" t="s">
        <v>100</v>
      </c>
      <c r="E138" s="108" t="s">
        <v>68</v>
      </c>
      <c r="F138" s="109">
        <v>982625</v>
      </c>
      <c r="G138" s="110">
        <v>425000</v>
      </c>
      <c r="H138" s="108" t="s">
        <v>70</v>
      </c>
      <c r="I138" s="108" t="s">
        <v>73</v>
      </c>
      <c r="J138" s="111">
        <v>44637</v>
      </c>
    </row>
    <row r="139" spans="1:10" ht="15">
      <c r="A139" s="108" t="s">
        <v>39</v>
      </c>
      <c r="B139" s="108" t="s">
        <v>222</v>
      </c>
      <c r="C139" s="108" t="s">
        <v>88</v>
      </c>
      <c r="D139" s="108" t="s">
        <v>100</v>
      </c>
      <c r="E139" s="108" t="s">
        <v>75</v>
      </c>
      <c r="F139" s="109">
        <v>982374</v>
      </c>
      <c r="G139" s="110">
        <v>460000</v>
      </c>
      <c r="H139" s="108" t="s">
        <v>70</v>
      </c>
      <c r="I139" s="108" t="s">
        <v>73</v>
      </c>
      <c r="J139" s="111">
        <v>44631</v>
      </c>
    </row>
    <row r="140" spans="1:10" ht="15">
      <c r="A140" s="108" t="s">
        <v>39</v>
      </c>
      <c r="B140" s="108" t="s">
        <v>222</v>
      </c>
      <c r="C140" s="108" t="s">
        <v>83</v>
      </c>
      <c r="D140" s="108" t="s">
        <v>103</v>
      </c>
      <c r="E140" s="108" t="s">
        <v>68</v>
      </c>
      <c r="F140" s="109">
        <v>982668</v>
      </c>
      <c r="G140" s="110">
        <v>656500</v>
      </c>
      <c r="H140" s="108" t="s">
        <v>70</v>
      </c>
      <c r="I140" s="108" t="s">
        <v>73</v>
      </c>
      <c r="J140" s="111">
        <v>44638</v>
      </c>
    </row>
    <row r="141" spans="1:10" ht="15">
      <c r="A141" s="108" t="s">
        <v>39</v>
      </c>
      <c r="B141" s="108" t="s">
        <v>222</v>
      </c>
      <c r="C141" s="108" t="s">
        <v>88</v>
      </c>
      <c r="D141" s="108" t="s">
        <v>100</v>
      </c>
      <c r="E141" s="108" t="s">
        <v>68</v>
      </c>
      <c r="F141" s="109">
        <v>982969</v>
      </c>
      <c r="G141" s="110">
        <v>550000</v>
      </c>
      <c r="H141" s="108" t="s">
        <v>70</v>
      </c>
      <c r="I141" s="108" t="s">
        <v>73</v>
      </c>
      <c r="J141" s="111">
        <v>44645</v>
      </c>
    </row>
    <row r="142" spans="1:10" ht="15">
      <c r="A142" s="108" t="s">
        <v>39</v>
      </c>
      <c r="B142" s="108" t="s">
        <v>222</v>
      </c>
      <c r="C142" s="108" t="s">
        <v>83</v>
      </c>
      <c r="D142" s="108" t="s">
        <v>103</v>
      </c>
      <c r="E142" s="108" t="s">
        <v>75</v>
      </c>
      <c r="F142" s="109">
        <v>982179</v>
      </c>
      <c r="G142" s="110">
        <v>245000</v>
      </c>
      <c r="H142" s="108" t="s">
        <v>70</v>
      </c>
      <c r="I142" s="108" t="s">
        <v>73</v>
      </c>
      <c r="J142" s="111">
        <v>44628</v>
      </c>
    </row>
    <row r="143" spans="1:10" ht="15">
      <c r="A143" s="108" t="s">
        <v>53</v>
      </c>
      <c r="B143" s="108" t="s">
        <v>223</v>
      </c>
      <c r="C143" s="108" t="s">
        <v>34</v>
      </c>
      <c r="D143" s="108" t="s">
        <v>104</v>
      </c>
      <c r="E143" s="108" t="s">
        <v>68</v>
      </c>
      <c r="F143" s="109">
        <v>981893</v>
      </c>
      <c r="G143" s="110">
        <v>429000</v>
      </c>
      <c r="H143" s="108" t="s">
        <v>70</v>
      </c>
      <c r="I143" s="108" t="s">
        <v>73</v>
      </c>
      <c r="J143" s="111">
        <v>44621</v>
      </c>
    </row>
    <row r="144" spans="1:10" ht="15">
      <c r="A144" s="108" t="s">
        <v>53</v>
      </c>
      <c r="B144" s="108" t="s">
        <v>223</v>
      </c>
      <c r="C144" s="108" t="s">
        <v>34</v>
      </c>
      <c r="D144" s="108" t="s">
        <v>104</v>
      </c>
      <c r="E144" s="108" t="s">
        <v>68</v>
      </c>
      <c r="F144" s="109">
        <v>982702</v>
      </c>
      <c r="G144" s="110">
        <v>410000</v>
      </c>
      <c r="H144" s="108" t="s">
        <v>70</v>
      </c>
      <c r="I144" s="108" t="s">
        <v>73</v>
      </c>
      <c r="J144" s="111">
        <v>44638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6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9" t="s">
        <v>0</v>
      </c>
      <c r="B1" s="89" t="s">
        <v>41</v>
      </c>
      <c r="C1" s="89" t="s">
        <v>1</v>
      </c>
      <c r="D1" s="89" t="s">
        <v>37</v>
      </c>
      <c r="E1" s="89" t="s">
        <v>35</v>
      </c>
      <c r="F1" s="89" t="s">
        <v>42</v>
      </c>
      <c r="G1" s="89" t="s">
        <v>36</v>
      </c>
      <c r="H1" s="89" t="s">
        <v>49</v>
      </c>
      <c r="L1">
        <v>69</v>
      </c>
    </row>
    <row r="2" spans="1:12" ht="15">
      <c r="A2" s="112" t="s">
        <v>40</v>
      </c>
      <c r="B2" s="112" t="s">
        <v>218</v>
      </c>
      <c r="C2" s="112" t="s">
        <v>106</v>
      </c>
      <c r="D2" s="112" t="s">
        <v>124</v>
      </c>
      <c r="E2" s="113">
        <v>983087</v>
      </c>
      <c r="F2" s="114">
        <v>320000</v>
      </c>
      <c r="G2" s="115">
        <v>44649</v>
      </c>
      <c r="H2" s="112" t="s">
        <v>107</v>
      </c>
    </row>
    <row r="3" spans="1:12" ht="15">
      <c r="A3" s="112" t="s">
        <v>40</v>
      </c>
      <c r="B3" s="112" t="s">
        <v>218</v>
      </c>
      <c r="C3" s="112" t="s">
        <v>106</v>
      </c>
      <c r="D3" s="112" t="s">
        <v>105</v>
      </c>
      <c r="E3" s="113">
        <v>982820</v>
      </c>
      <c r="F3" s="114">
        <v>335000</v>
      </c>
      <c r="G3" s="115">
        <v>44642</v>
      </c>
      <c r="H3" s="112" t="s">
        <v>107</v>
      </c>
    </row>
    <row r="4" spans="1:12" ht="15">
      <c r="A4" s="112" t="s">
        <v>40</v>
      </c>
      <c r="B4" s="112" t="s">
        <v>218</v>
      </c>
      <c r="C4" s="112" t="s">
        <v>106</v>
      </c>
      <c r="D4" s="112" t="s">
        <v>131</v>
      </c>
      <c r="E4" s="113">
        <v>982939</v>
      </c>
      <c r="F4" s="114">
        <v>119000</v>
      </c>
      <c r="G4" s="115">
        <v>44644</v>
      </c>
      <c r="H4" s="112" t="s">
        <v>113</v>
      </c>
    </row>
    <row r="5" spans="1:12" ht="15">
      <c r="A5" s="112" t="s">
        <v>40</v>
      </c>
      <c r="B5" s="112" t="s">
        <v>218</v>
      </c>
      <c r="C5" s="112" t="s">
        <v>106</v>
      </c>
      <c r="D5" s="112" t="s">
        <v>130</v>
      </c>
      <c r="E5" s="113">
        <v>982678</v>
      </c>
      <c r="F5" s="114">
        <v>500000</v>
      </c>
      <c r="G5" s="115">
        <v>44638</v>
      </c>
      <c r="H5" s="112" t="s">
        <v>126</v>
      </c>
    </row>
    <row r="6" spans="1:12" ht="15">
      <c r="A6" s="112" t="s">
        <v>40</v>
      </c>
      <c r="B6" s="112" t="s">
        <v>218</v>
      </c>
      <c r="C6" s="112" t="s">
        <v>106</v>
      </c>
      <c r="D6" s="112" t="s">
        <v>128</v>
      </c>
      <c r="E6" s="113">
        <v>982204</v>
      </c>
      <c r="F6" s="114">
        <v>500000</v>
      </c>
      <c r="G6" s="115">
        <v>44628</v>
      </c>
      <c r="H6" s="112" t="s">
        <v>129</v>
      </c>
    </row>
    <row r="7" spans="1:12" ht="15">
      <c r="A7" s="112" t="s">
        <v>40</v>
      </c>
      <c r="B7" s="112" t="s">
        <v>218</v>
      </c>
      <c r="C7" s="112" t="s">
        <v>106</v>
      </c>
      <c r="D7" s="112" t="s">
        <v>125</v>
      </c>
      <c r="E7" s="113">
        <v>983207</v>
      </c>
      <c r="F7" s="114">
        <v>420800</v>
      </c>
      <c r="G7" s="115">
        <v>44651</v>
      </c>
      <c r="H7" s="112" t="s">
        <v>126</v>
      </c>
    </row>
    <row r="8" spans="1:12" ht="45">
      <c r="A8" s="112" t="s">
        <v>40</v>
      </c>
      <c r="B8" s="112" t="s">
        <v>218</v>
      </c>
      <c r="C8" s="112" t="s">
        <v>122</v>
      </c>
      <c r="D8" s="112" t="s">
        <v>121</v>
      </c>
      <c r="E8" s="113">
        <v>982520</v>
      </c>
      <c r="F8" s="114">
        <v>693918</v>
      </c>
      <c r="G8" s="115">
        <v>44635</v>
      </c>
      <c r="H8" s="112" t="s">
        <v>123</v>
      </c>
    </row>
    <row r="9" spans="1:12" ht="15">
      <c r="A9" s="112" t="s">
        <v>40</v>
      </c>
      <c r="B9" s="112" t="s">
        <v>218</v>
      </c>
      <c r="C9" s="112" t="s">
        <v>106</v>
      </c>
      <c r="D9" s="112" t="s">
        <v>120</v>
      </c>
      <c r="E9" s="113">
        <v>982821</v>
      </c>
      <c r="F9" s="114">
        <v>318000</v>
      </c>
      <c r="G9" s="115">
        <v>44642</v>
      </c>
      <c r="H9" s="112" t="s">
        <v>107</v>
      </c>
    </row>
    <row r="10" spans="1:12" ht="15">
      <c r="A10" s="112" t="s">
        <v>40</v>
      </c>
      <c r="B10" s="112" t="s">
        <v>218</v>
      </c>
      <c r="C10" s="112" t="s">
        <v>106</v>
      </c>
      <c r="D10" s="112" t="s">
        <v>118</v>
      </c>
      <c r="E10" s="113">
        <v>982539</v>
      </c>
      <c r="F10" s="114">
        <v>468000</v>
      </c>
      <c r="G10" s="115">
        <v>44636</v>
      </c>
      <c r="H10" s="112" t="s">
        <v>119</v>
      </c>
    </row>
    <row r="11" spans="1:12" ht="15">
      <c r="A11" s="112" t="s">
        <v>40</v>
      </c>
      <c r="B11" s="112" t="s">
        <v>218</v>
      </c>
      <c r="C11" s="112" t="s">
        <v>106</v>
      </c>
      <c r="D11" s="112" t="s">
        <v>117</v>
      </c>
      <c r="E11" s="113">
        <v>982558</v>
      </c>
      <c r="F11" s="114">
        <v>176000</v>
      </c>
      <c r="G11" s="115">
        <v>44636</v>
      </c>
      <c r="H11" s="112" t="s">
        <v>113</v>
      </c>
    </row>
    <row r="12" spans="1:12" ht="30">
      <c r="A12" s="112" t="s">
        <v>40</v>
      </c>
      <c r="B12" s="112" t="s">
        <v>218</v>
      </c>
      <c r="C12" s="112" t="s">
        <v>115</v>
      </c>
      <c r="D12" s="112" t="s">
        <v>114</v>
      </c>
      <c r="E12" s="113">
        <v>981979</v>
      </c>
      <c r="F12" s="114">
        <v>1087500</v>
      </c>
      <c r="G12" s="115">
        <v>44622</v>
      </c>
      <c r="H12" s="112" t="s">
        <v>116</v>
      </c>
    </row>
    <row r="13" spans="1:12" ht="15">
      <c r="A13" s="112" t="s">
        <v>40</v>
      </c>
      <c r="B13" s="112" t="s">
        <v>218</v>
      </c>
      <c r="C13" s="112" t="s">
        <v>106</v>
      </c>
      <c r="D13" s="112" t="s">
        <v>112</v>
      </c>
      <c r="E13" s="113">
        <v>982561</v>
      </c>
      <c r="F13" s="114">
        <v>350000</v>
      </c>
      <c r="G13" s="115">
        <v>44636</v>
      </c>
      <c r="H13" s="112" t="s">
        <v>113</v>
      </c>
    </row>
    <row r="14" spans="1:12" ht="15">
      <c r="A14" s="112" t="s">
        <v>40</v>
      </c>
      <c r="B14" s="112" t="s">
        <v>218</v>
      </c>
      <c r="C14" s="112" t="s">
        <v>106</v>
      </c>
      <c r="D14" s="112" t="s">
        <v>110</v>
      </c>
      <c r="E14" s="113">
        <v>982069</v>
      </c>
      <c r="F14" s="114">
        <v>9000000</v>
      </c>
      <c r="G14" s="115">
        <v>44624</v>
      </c>
      <c r="H14" s="112" t="s">
        <v>111</v>
      </c>
    </row>
    <row r="15" spans="1:12" ht="15">
      <c r="A15" s="112" t="s">
        <v>40</v>
      </c>
      <c r="B15" s="112" t="s">
        <v>218</v>
      </c>
      <c r="C15" s="112" t="s">
        <v>106</v>
      </c>
      <c r="D15" s="112" t="s">
        <v>108</v>
      </c>
      <c r="E15" s="113">
        <v>983071</v>
      </c>
      <c r="F15" s="114">
        <v>647200</v>
      </c>
      <c r="G15" s="115">
        <v>44649</v>
      </c>
      <c r="H15" s="112" t="s">
        <v>109</v>
      </c>
    </row>
    <row r="16" spans="1:12" ht="15">
      <c r="A16" s="112" t="s">
        <v>40</v>
      </c>
      <c r="B16" s="112" t="s">
        <v>218</v>
      </c>
      <c r="C16" s="112" t="s">
        <v>106</v>
      </c>
      <c r="D16" s="112" t="s">
        <v>127</v>
      </c>
      <c r="E16" s="113">
        <v>982373</v>
      </c>
      <c r="F16" s="114">
        <v>102200</v>
      </c>
      <c r="G16" s="115">
        <v>44631</v>
      </c>
      <c r="H16" s="112" t="s">
        <v>126</v>
      </c>
    </row>
    <row r="17" spans="1:8" ht="15">
      <c r="A17" s="112" t="s">
        <v>38</v>
      </c>
      <c r="B17" s="112" t="s">
        <v>219</v>
      </c>
      <c r="C17" s="112" t="s">
        <v>106</v>
      </c>
      <c r="D17" s="112" t="s">
        <v>134</v>
      </c>
      <c r="E17" s="113">
        <v>983013</v>
      </c>
      <c r="F17" s="114">
        <v>1015000</v>
      </c>
      <c r="G17" s="115">
        <v>44648</v>
      </c>
      <c r="H17" s="112" t="s">
        <v>135</v>
      </c>
    </row>
    <row r="18" spans="1:8" ht="15">
      <c r="A18" s="112" t="s">
        <v>38</v>
      </c>
      <c r="B18" s="112" t="s">
        <v>219</v>
      </c>
      <c r="C18" s="112" t="s">
        <v>106</v>
      </c>
      <c r="D18" s="112" t="s">
        <v>145</v>
      </c>
      <c r="E18" s="113">
        <v>982372</v>
      </c>
      <c r="F18" s="114">
        <v>1270000</v>
      </c>
      <c r="G18" s="115">
        <v>44631</v>
      </c>
      <c r="H18" s="112" t="s">
        <v>146</v>
      </c>
    </row>
    <row r="19" spans="1:8" ht="15">
      <c r="A19" s="112" t="s">
        <v>38</v>
      </c>
      <c r="B19" s="112" t="s">
        <v>219</v>
      </c>
      <c r="C19" s="112" t="s">
        <v>106</v>
      </c>
      <c r="D19" s="112" t="s">
        <v>151</v>
      </c>
      <c r="E19" s="113">
        <v>983097</v>
      </c>
      <c r="F19" s="114">
        <v>719200</v>
      </c>
      <c r="G19" s="115">
        <v>44650</v>
      </c>
      <c r="H19" s="112" t="s">
        <v>152</v>
      </c>
    </row>
    <row r="20" spans="1:8" ht="15">
      <c r="A20" s="112" t="s">
        <v>38</v>
      </c>
      <c r="B20" s="112" t="s">
        <v>219</v>
      </c>
      <c r="C20" s="112" t="s">
        <v>149</v>
      </c>
      <c r="D20" s="112" t="s">
        <v>81</v>
      </c>
      <c r="E20" s="113">
        <v>983055</v>
      </c>
      <c r="F20" s="114">
        <v>142357</v>
      </c>
      <c r="G20" s="115">
        <v>44649</v>
      </c>
      <c r="H20" s="112" t="s">
        <v>150</v>
      </c>
    </row>
    <row r="21" spans="1:8" ht="15">
      <c r="A21" s="112" t="s">
        <v>38</v>
      </c>
      <c r="B21" s="112" t="s">
        <v>219</v>
      </c>
      <c r="C21" s="112" t="s">
        <v>106</v>
      </c>
      <c r="D21" s="112" t="s">
        <v>147</v>
      </c>
      <c r="E21" s="113">
        <v>982441</v>
      </c>
      <c r="F21" s="114">
        <v>623000</v>
      </c>
      <c r="G21" s="115">
        <v>44634</v>
      </c>
      <c r="H21" s="112" t="s">
        <v>148</v>
      </c>
    </row>
    <row r="22" spans="1:8" ht="15">
      <c r="A22" s="112" t="s">
        <v>38</v>
      </c>
      <c r="B22" s="112" t="s">
        <v>219</v>
      </c>
      <c r="C22" s="112" t="s">
        <v>143</v>
      </c>
      <c r="D22" s="112" t="s">
        <v>142</v>
      </c>
      <c r="E22" s="113">
        <v>982560</v>
      </c>
      <c r="F22" s="114">
        <v>697500</v>
      </c>
      <c r="G22" s="115">
        <v>44636</v>
      </c>
      <c r="H22" s="112" t="s">
        <v>144</v>
      </c>
    </row>
    <row r="23" spans="1:8" ht="15">
      <c r="A23" s="112" t="s">
        <v>38</v>
      </c>
      <c r="B23" s="112" t="s">
        <v>219</v>
      </c>
      <c r="C23" s="112" t="s">
        <v>141</v>
      </c>
      <c r="D23" s="112" t="s">
        <v>140</v>
      </c>
      <c r="E23" s="113">
        <v>982839</v>
      </c>
      <c r="F23" s="114">
        <v>988000</v>
      </c>
      <c r="G23" s="115">
        <v>44642</v>
      </c>
      <c r="H23" s="112" t="s">
        <v>137</v>
      </c>
    </row>
    <row r="24" spans="1:8" ht="15">
      <c r="A24" s="112" t="s">
        <v>38</v>
      </c>
      <c r="B24" s="112" t="s">
        <v>219</v>
      </c>
      <c r="C24" s="112" t="s">
        <v>106</v>
      </c>
      <c r="D24" s="112" t="s">
        <v>136</v>
      </c>
      <c r="E24" s="113">
        <v>982652</v>
      </c>
      <c r="F24" s="114">
        <v>128000</v>
      </c>
      <c r="G24" s="115">
        <v>44638</v>
      </c>
      <c r="H24" s="112" t="s">
        <v>137</v>
      </c>
    </row>
    <row r="25" spans="1:8" ht="15">
      <c r="A25" s="112" t="s">
        <v>38</v>
      </c>
      <c r="B25" s="112" t="s">
        <v>219</v>
      </c>
      <c r="C25" s="112" t="s">
        <v>106</v>
      </c>
      <c r="D25" s="112" t="s">
        <v>132</v>
      </c>
      <c r="E25" s="113">
        <v>983006</v>
      </c>
      <c r="F25" s="114">
        <v>222500</v>
      </c>
      <c r="G25" s="115">
        <v>44648</v>
      </c>
      <c r="H25" s="112" t="s">
        <v>133</v>
      </c>
    </row>
    <row r="26" spans="1:8" ht="15">
      <c r="A26" s="112" t="s">
        <v>38</v>
      </c>
      <c r="B26" s="112" t="s">
        <v>219</v>
      </c>
      <c r="C26" s="112" t="s">
        <v>106</v>
      </c>
      <c r="D26" s="112" t="s">
        <v>138</v>
      </c>
      <c r="E26" s="113">
        <v>982837</v>
      </c>
      <c r="F26" s="114">
        <v>500000</v>
      </c>
      <c r="G26" s="115">
        <v>44642</v>
      </c>
      <c r="H26" s="112" t="s">
        <v>139</v>
      </c>
    </row>
    <row r="27" spans="1:8" ht="30">
      <c r="A27" s="112" t="s">
        <v>62</v>
      </c>
      <c r="B27" s="112" t="s">
        <v>220</v>
      </c>
      <c r="C27" s="112" t="s">
        <v>106</v>
      </c>
      <c r="D27" s="112" t="s">
        <v>153</v>
      </c>
      <c r="E27" s="113">
        <v>982507</v>
      </c>
      <c r="F27" s="114">
        <v>625000</v>
      </c>
      <c r="G27" s="115">
        <v>44635</v>
      </c>
      <c r="H27" s="112" t="s">
        <v>154</v>
      </c>
    </row>
    <row r="28" spans="1:8" ht="15">
      <c r="A28" s="112" t="s">
        <v>62</v>
      </c>
      <c r="B28" s="112" t="s">
        <v>220</v>
      </c>
      <c r="C28" s="112" t="s">
        <v>106</v>
      </c>
      <c r="D28" s="112" t="s">
        <v>155</v>
      </c>
      <c r="E28" s="113">
        <v>982390</v>
      </c>
      <c r="F28" s="114">
        <v>2960000</v>
      </c>
      <c r="G28" s="115">
        <v>44634</v>
      </c>
      <c r="H28" s="112" t="s">
        <v>156</v>
      </c>
    </row>
    <row r="29" spans="1:8" ht="120">
      <c r="A29" s="112" t="s">
        <v>62</v>
      </c>
      <c r="B29" s="112" t="s">
        <v>220</v>
      </c>
      <c r="C29" s="112" t="s">
        <v>122</v>
      </c>
      <c r="D29" s="112" t="s">
        <v>157</v>
      </c>
      <c r="E29" s="113">
        <v>982009</v>
      </c>
      <c r="F29" s="114">
        <v>2000000</v>
      </c>
      <c r="G29" s="115">
        <v>44623</v>
      </c>
      <c r="H29" s="112" t="s">
        <v>158</v>
      </c>
    </row>
    <row r="30" spans="1:8" ht="30">
      <c r="A30" s="112" t="s">
        <v>62</v>
      </c>
      <c r="B30" s="112" t="s">
        <v>220</v>
      </c>
      <c r="C30" s="112" t="s">
        <v>122</v>
      </c>
      <c r="D30" s="112" t="s">
        <v>159</v>
      </c>
      <c r="E30" s="113">
        <v>983224</v>
      </c>
      <c r="F30" s="114">
        <v>1080000</v>
      </c>
      <c r="G30" s="115">
        <v>44651</v>
      </c>
      <c r="H30" s="112" t="s">
        <v>160</v>
      </c>
    </row>
    <row r="31" spans="1:8" ht="15">
      <c r="A31" s="112" t="s">
        <v>62</v>
      </c>
      <c r="B31" s="112" t="s">
        <v>220</v>
      </c>
      <c r="C31" s="112" t="s">
        <v>106</v>
      </c>
      <c r="D31" s="112" t="s">
        <v>161</v>
      </c>
      <c r="E31" s="113">
        <v>982864</v>
      </c>
      <c r="F31" s="114">
        <v>2500000</v>
      </c>
      <c r="G31" s="115">
        <v>44643</v>
      </c>
      <c r="H31" s="112" t="s">
        <v>156</v>
      </c>
    </row>
    <row r="32" spans="1:8" ht="15">
      <c r="A32" s="112" t="s">
        <v>62</v>
      </c>
      <c r="B32" s="112" t="s">
        <v>220</v>
      </c>
      <c r="C32" s="112" t="s">
        <v>141</v>
      </c>
      <c r="D32" s="112" t="s">
        <v>162</v>
      </c>
      <c r="E32" s="113">
        <v>983138</v>
      </c>
      <c r="F32" s="114">
        <v>3643750</v>
      </c>
      <c r="G32" s="115">
        <v>44650</v>
      </c>
      <c r="H32" s="112" t="s">
        <v>163</v>
      </c>
    </row>
    <row r="33" spans="1:8" ht="15">
      <c r="A33" s="112" t="s">
        <v>87</v>
      </c>
      <c r="B33" s="112" t="s">
        <v>221</v>
      </c>
      <c r="C33" s="112" t="s">
        <v>143</v>
      </c>
      <c r="D33" s="112" t="s">
        <v>167</v>
      </c>
      <c r="E33" s="113">
        <v>981904</v>
      </c>
      <c r="F33" s="114">
        <v>641036</v>
      </c>
      <c r="G33" s="115">
        <v>44621</v>
      </c>
      <c r="H33" s="112" t="s">
        <v>107</v>
      </c>
    </row>
    <row r="34" spans="1:8" ht="15">
      <c r="A34" s="112" t="s">
        <v>87</v>
      </c>
      <c r="B34" s="112" t="s">
        <v>221</v>
      </c>
      <c r="C34" s="112" t="s">
        <v>106</v>
      </c>
      <c r="D34" s="112" t="s">
        <v>168</v>
      </c>
      <c r="E34" s="113">
        <v>983146</v>
      </c>
      <c r="F34" s="114">
        <v>288000</v>
      </c>
      <c r="G34" s="115">
        <v>44650</v>
      </c>
      <c r="H34" s="112" t="s">
        <v>169</v>
      </c>
    </row>
    <row r="35" spans="1:8" ht="15">
      <c r="A35" s="112" t="s">
        <v>87</v>
      </c>
      <c r="B35" s="112" t="s">
        <v>221</v>
      </c>
      <c r="C35" s="112" t="s">
        <v>106</v>
      </c>
      <c r="D35" s="112" t="s">
        <v>164</v>
      </c>
      <c r="E35" s="113">
        <v>982110</v>
      </c>
      <c r="F35" s="114">
        <v>300000</v>
      </c>
      <c r="G35" s="115">
        <v>44627</v>
      </c>
      <c r="H35" s="112" t="s">
        <v>156</v>
      </c>
    </row>
    <row r="36" spans="1:8" ht="15">
      <c r="A36" s="112" t="s">
        <v>87</v>
      </c>
      <c r="B36" s="112" t="s">
        <v>221</v>
      </c>
      <c r="C36" s="112" t="s">
        <v>106</v>
      </c>
      <c r="D36" s="112" t="s">
        <v>185</v>
      </c>
      <c r="E36" s="113">
        <v>982734</v>
      </c>
      <c r="F36" s="114">
        <v>418500</v>
      </c>
      <c r="G36" s="115">
        <v>44641</v>
      </c>
      <c r="H36" s="112" t="s">
        <v>107</v>
      </c>
    </row>
    <row r="37" spans="1:8" ht="15">
      <c r="A37" s="112" t="s">
        <v>87</v>
      </c>
      <c r="B37" s="112" t="s">
        <v>221</v>
      </c>
      <c r="C37" s="112" t="s">
        <v>106</v>
      </c>
      <c r="D37" s="112" t="s">
        <v>165</v>
      </c>
      <c r="E37" s="113">
        <v>982534</v>
      </c>
      <c r="F37" s="114">
        <v>1200000</v>
      </c>
      <c r="G37" s="115">
        <v>44636</v>
      </c>
      <c r="H37" s="112" t="s">
        <v>166</v>
      </c>
    </row>
    <row r="38" spans="1:8" ht="15">
      <c r="A38" s="112" t="s">
        <v>87</v>
      </c>
      <c r="B38" s="112" t="s">
        <v>221</v>
      </c>
      <c r="C38" s="112" t="s">
        <v>106</v>
      </c>
      <c r="D38" s="112" t="s">
        <v>192</v>
      </c>
      <c r="E38" s="113">
        <v>982724</v>
      </c>
      <c r="F38" s="114">
        <v>99000</v>
      </c>
      <c r="G38" s="115">
        <v>44641</v>
      </c>
      <c r="H38" s="112" t="s">
        <v>156</v>
      </c>
    </row>
    <row r="39" spans="1:8" ht="30">
      <c r="A39" s="112" t="s">
        <v>87</v>
      </c>
      <c r="B39" s="112" t="s">
        <v>221</v>
      </c>
      <c r="C39" s="112" t="s">
        <v>115</v>
      </c>
      <c r="D39" s="112" t="s">
        <v>190</v>
      </c>
      <c r="E39" s="113">
        <v>982660</v>
      </c>
      <c r="F39" s="114">
        <v>703500</v>
      </c>
      <c r="G39" s="115">
        <v>44638</v>
      </c>
      <c r="H39" s="112" t="s">
        <v>191</v>
      </c>
    </row>
    <row r="40" spans="1:8" ht="15">
      <c r="A40" s="112" t="s">
        <v>87</v>
      </c>
      <c r="B40" s="112" t="s">
        <v>221</v>
      </c>
      <c r="C40" s="112" t="s">
        <v>141</v>
      </c>
      <c r="D40" s="112" t="s">
        <v>186</v>
      </c>
      <c r="E40" s="113">
        <v>982617</v>
      </c>
      <c r="F40" s="114">
        <v>647200</v>
      </c>
      <c r="G40" s="115">
        <v>44637</v>
      </c>
      <c r="H40" s="112" t="s">
        <v>187</v>
      </c>
    </row>
    <row r="41" spans="1:8" ht="30">
      <c r="A41" s="112" t="s">
        <v>87</v>
      </c>
      <c r="B41" s="112" t="s">
        <v>221</v>
      </c>
      <c r="C41" s="112" t="s">
        <v>106</v>
      </c>
      <c r="D41" s="112" t="s">
        <v>193</v>
      </c>
      <c r="E41" s="113">
        <v>982148</v>
      </c>
      <c r="F41" s="114">
        <v>198500</v>
      </c>
      <c r="G41" s="115">
        <v>44627</v>
      </c>
      <c r="H41" s="112" t="s">
        <v>194</v>
      </c>
    </row>
    <row r="42" spans="1:8" ht="15">
      <c r="A42" s="112" t="s">
        <v>87</v>
      </c>
      <c r="B42" s="112" t="s">
        <v>221</v>
      </c>
      <c r="C42" s="112" t="s">
        <v>106</v>
      </c>
      <c r="D42" s="112" t="s">
        <v>184</v>
      </c>
      <c r="E42" s="113">
        <v>983098</v>
      </c>
      <c r="F42" s="114">
        <v>469000</v>
      </c>
      <c r="G42" s="115">
        <v>44650</v>
      </c>
      <c r="H42" s="112" t="s">
        <v>169</v>
      </c>
    </row>
    <row r="43" spans="1:8" ht="15">
      <c r="A43" s="112" t="s">
        <v>87</v>
      </c>
      <c r="B43" s="112" t="s">
        <v>221</v>
      </c>
      <c r="C43" s="112" t="s">
        <v>106</v>
      </c>
      <c r="D43" s="112" t="s">
        <v>183</v>
      </c>
      <c r="E43" s="113">
        <v>982854</v>
      </c>
      <c r="F43" s="114">
        <v>232000</v>
      </c>
      <c r="G43" s="115">
        <v>44643</v>
      </c>
      <c r="H43" s="112" t="s">
        <v>182</v>
      </c>
    </row>
    <row r="44" spans="1:8" ht="15">
      <c r="A44" s="112" t="s">
        <v>87</v>
      </c>
      <c r="B44" s="112" t="s">
        <v>221</v>
      </c>
      <c r="C44" s="112" t="s">
        <v>149</v>
      </c>
      <c r="D44" s="112" t="s">
        <v>171</v>
      </c>
      <c r="E44" s="113">
        <v>982460</v>
      </c>
      <c r="F44" s="114">
        <v>180000</v>
      </c>
      <c r="G44" s="115">
        <v>44634</v>
      </c>
      <c r="H44" s="112" t="s">
        <v>172</v>
      </c>
    </row>
    <row r="45" spans="1:8" ht="15">
      <c r="A45" s="112" t="s">
        <v>87</v>
      </c>
      <c r="B45" s="112" t="s">
        <v>221</v>
      </c>
      <c r="C45" s="112" t="s">
        <v>106</v>
      </c>
      <c r="D45" s="112" t="s">
        <v>179</v>
      </c>
      <c r="E45" s="113">
        <v>983028</v>
      </c>
      <c r="F45" s="114">
        <v>487500</v>
      </c>
      <c r="G45" s="115">
        <v>44648</v>
      </c>
      <c r="H45" s="112" t="s">
        <v>180</v>
      </c>
    </row>
    <row r="46" spans="1:8" ht="15">
      <c r="A46" s="112" t="s">
        <v>87</v>
      </c>
      <c r="B46" s="112" t="s">
        <v>221</v>
      </c>
      <c r="C46" s="112" t="s">
        <v>115</v>
      </c>
      <c r="D46" s="112" t="s">
        <v>178</v>
      </c>
      <c r="E46" s="113">
        <v>983054</v>
      </c>
      <c r="F46" s="114">
        <v>247920</v>
      </c>
      <c r="G46" s="115">
        <v>44649</v>
      </c>
      <c r="H46" s="112" t="s">
        <v>107</v>
      </c>
    </row>
    <row r="47" spans="1:8" ht="15">
      <c r="A47" s="112" t="s">
        <v>87</v>
      </c>
      <c r="B47" s="112" t="s">
        <v>221</v>
      </c>
      <c r="C47" s="112" t="s">
        <v>106</v>
      </c>
      <c r="D47" s="112" t="s">
        <v>177</v>
      </c>
      <c r="E47" s="113">
        <v>982872</v>
      </c>
      <c r="F47" s="114">
        <v>198000</v>
      </c>
      <c r="G47" s="115">
        <v>44643</v>
      </c>
      <c r="H47" s="112" t="s">
        <v>169</v>
      </c>
    </row>
    <row r="48" spans="1:8" ht="15">
      <c r="A48" s="112" t="s">
        <v>87</v>
      </c>
      <c r="B48" s="112" t="s">
        <v>221</v>
      </c>
      <c r="C48" s="112" t="s">
        <v>115</v>
      </c>
      <c r="D48" s="112" t="s">
        <v>175</v>
      </c>
      <c r="E48" s="113">
        <v>982250</v>
      </c>
      <c r="F48" s="114">
        <v>732000</v>
      </c>
      <c r="G48" s="115">
        <v>44629</v>
      </c>
      <c r="H48" s="112" t="s">
        <v>176</v>
      </c>
    </row>
    <row r="49" spans="1:8" ht="15">
      <c r="A49" s="112" t="s">
        <v>87</v>
      </c>
      <c r="B49" s="112" t="s">
        <v>221</v>
      </c>
      <c r="C49" s="112" t="s">
        <v>106</v>
      </c>
      <c r="D49" s="112" t="s">
        <v>173</v>
      </c>
      <c r="E49" s="113">
        <v>982537</v>
      </c>
      <c r="F49" s="114">
        <v>355000</v>
      </c>
      <c r="G49" s="115">
        <v>44636</v>
      </c>
      <c r="H49" s="112" t="s">
        <v>174</v>
      </c>
    </row>
    <row r="50" spans="1:8" ht="15">
      <c r="A50" s="112" t="s">
        <v>87</v>
      </c>
      <c r="B50" s="112" t="s">
        <v>221</v>
      </c>
      <c r="C50" s="112" t="s">
        <v>141</v>
      </c>
      <c r="D50" s="112" t="s">
        <v>181</v>
      </c>
      <c r="E50" s="113">
        <v>983025</v>
      </c>
      <c r="F50" s="114">
        <v>1039206</v>
      </c>
      <c r="G50" s="115">
        <v>44648</v>
      </c>
      <c r="H50" s="112" t="s">
        <v>182</v>
      </c>
    </row>
    <row r="51" spans="1:8" ht="30">
      <c r="A51" s="112" t="s">
        <v>87</v>
      </c>
      <c r="B51" s="112" t="s">
        <v>221</v>
      </c>
      <c r="C51" s="112" t="s">
        <v>106</v>
      </c>
      <c r="D51" s="112" t="s">
        <v>188</v>
      </c>
      <c r="E51" s="113">
        <v>982728</v>
      </c>
      <c r="F51" s="114">
        <v>330250</v>
      </c>
      <c r="G51" s="115">
        <v>44641</v>
      </c>
      <c r="H51" s="112" t="s">
        <v>189</v>
      </c>
    </row>
    <row r="52" spans="1:8" ht="15">
      <c r="A52" s="112" t="s">
        <v>87</v>
      </c>
      <c r="B52" s="112" t="s">
        <v>221</v>
      </c>
      <c r="C52" s="112" t="s">
        <v>115</v>
      </c>
      <c r="D52" s="112" t="s">
        <v>170</v>
      </c>
      <c r="E52" s="113">
        <v>982497</v>
      </c>
      <c r="F52" s="114">
        <v>529100</v>
      </c>
      <c r="G52" s="115">
        <v>44635</v>
      </c>
      <c r="H52" s="112" t="s">
        <v>107</v>
      </c>
    </row>
    <row r="53" spans="1:8" ht="15">
      <c r="A53" s="112" t="s">
        <v>39</v>
      </c>
      <c r="B53" s="112" t="s">
        <v>222</v>
      </c>
      <c r="C53" s="112" t="s">
        <v>106</v>
      </c>
      <c r="D53" s="112" t="s">
        <v>207</v>
      </c>
      <c r="E53" s="113">
        <v>983143</v>
      </c>
      <c r="F53" s="114">
        <v>150000</v>
      </c>
      <c r="G53" s="115">
        <v>44650</v>
      </c>
      <c r="H53" s="112" t="s">
        <v>113</v>
      </c>
    </row>
    <row r="54" spans="1:8" ht="15">
      <c r="A54" s="112" t="s">
        <v>39</v>
      </c>
      <c r="B54" s="112" t="s">
        <v>222</v>
      </c>
      <c r="C54" s="112" t="s">
        <v>106</v>
      </c>
      <c r="D54" s="112" t="s">
        <v>208</v>
      </c>
      <c r="E54" s="113">
        <v>982363</v>
      </c>
      <c r="F54" s="114">
        <v>191000</v>
      </c>
      <c r="G54" s="115">
        <v>44631</v>
      </c>
      <c r="H54" s="112" t="s">
        <v>107</v>
      </c>
    </row>
    <row r="55" spans="1:8" ht="15">
      <c r="A55" s="112" t="s">
        <v>39</v>
      </c>
      <c r="B55" s="112" t="s">
        <v>222</v>
      </c>
      <c r="C55" s="112" t="s">
        <v>106</v>
      </c>
      <c r="D55" s="112" t="s">
        <v>209</v>
      </c>
      <c r="E55" s="113">
        <v>982550</v>
      </c>
      <c r="F55" s="114">
        <v>300000</v>
      </c>
      <c r="G55" s="115">
        <v>44636</v>
      </c>
      <c r="H55" s="112" t="s">
        <v>156</v>
      </c>
    </row>
    <row r="56" spans="1:8" ht="15">
      <c r="A56" s="112" t="s">
        <v>39</v>
      </c>
      <c r="B56" s="112" t="s">
        <v>222</v>
      </c>
      <c r="C56" s="112" t="s">
        <v>122</v>
      </c>
      <c r="D56" s="112" t="s">
        <v>210</v>
      </c>
      <c r="E56" s="113">
        <v>982970</v>
      </c>
      <c r="F56" s="114">
        <v>155000</v>
      </c>
      <c r="G56" s="115">
        <v>44645</v>
      </c>
      <c r="H56" s="112" t="s">
        <v>211</v>
      </c>
    </row>
    <row r="57" spans="1:8" ht="15">
      <c r="A57" s="112" t="s">
        <v>39</v>
      </c>
      <c r="B57" s="112" t="s">
        <v>222</v>
      </c>
      <c r="C57" s="112" t="s">
        <v>106</v>
      </c>
      <c r="D57" s="112" t="s">
        <v>212</v>
      </c>
      <c r="E57" s="113">
        <v>983099</v>
      </c>
      <c r="F57" s="114">
        <v>307000</v>
      </c>
      <c r="G57" s="115">
        <v>44650</v>
      </c>
      <c r="H57" s="112" t="s">
        <v>169</v>
      </c>
    </row>
    <row r="58" spans="1:8" ht="15">
      <c r="A58" s="112" t="s">
        <v>39</v>
      </c>
      <c r="B58" s="112" t="s">
        <v>222</v>
      </c>
      <c r="C58" s="112" t="s">
        <v>106</v>
      </c>
      <c r="D58" s="112" t="s">
        <v>214</v>
      </c>
      <c r="E58" s="113">
        <v>982327</v>
      </c>
      <c r="F58" s="114">
        <v>320000</v>
      </c>
      <c r="G58" s="115">
        <v>44631</v>
      </c>
      <c r="H58" s="112" t="s">
        <v>126</v>
      </c>
    </row>
    <row r="59" spans="1:8" ht="30">
      <c r="A59" s="112" t="s">
        <v>39</v>
      </c>
      <c r="B59" s="112" t="s">
        <v>222</v>
      </c>
      <c r="C59" s="112" t="s">
        <v>122</v>
      </c>
      <c r="D59" s="112" t="s">
        <v>205</v>
      </c>
      <c r="E59" s="113">
        <v>982312</v>
      </c>
      <c r="F59" s="114">
        <v>800000</v>
      </c>
      <c r="G59" s="115">
        <v>44630</v>
      </c>
      <c r="H59" s="112" t="s">
        <v>206</v>
      </c>
    </row>
    <row r="60" spans="1:8" ht="15">
      <c r="A60" s="112" t="s">
        <v>39</v>
      </c>
      <c r="B60" s="112" t="s">
        <v>222</v>
      </c>
      <c r="C60" s="112" t="s">
        <v>106</v>
      </c>
      <c r="D60" s="112" t="s">
        <v>213</v>
      </c>
      <c r="E60" s="113">
        <v>982541</v>
      </c>
      <c r="F60" s="114">
        <v>145000</v>
      </c>
      <c r="G60" s="115">
        <v>44636</v>
      </c>
      <c r="H60" s="112" t="s">
        <v>107</v>
      </c>
    </row>
    <row r="61" spans="1:8" ht="60">
      <c r="A61" s="112" t="s">
        <v>39</v>
      </c>
      <c r="B61" s="112" t="s">
        <v>222</v>
      </c>
      <c r="C61" s="112" t="s">
        <v>122</v>
      </c>
      <c r="D61" s="112" t="s">
        <v>203</v>
      </c>
      <c r="E61" s="113">
        <v>982153</v>
      </c>
      <c r="F61" s="114">
        <v>135000</v>
      </c>
      <c r="G61" s="115">
        <v>44627</v>
      </c>
      <c r="H61" s="112" t="s">
        <v>204</v>
      </c>
    </row>
    <row r="62" spans="1:8" ht="15">
      <c r="A62" s="112" t="s">
        <v>39</v>
      </c>
      <c r="B62" s="112" t="s">
        <v>222</v>
      </c>
      <c r="C62" s="112" t="s">
        <v>106</v>
      </c>
      <c r="D62" s="112" t="s">
        <v>202</v>
      </c>
      <c r="E62" s="113">
        <v>982147</v>
      </c>
      <c r="F62" s="114">
        <v>460500</v>
      </c>
      <c r="G62" s="115">
        <v>44627</v>
      </c>
      <c r="H62" s="112" t="s">
        <v>107</v>
      </c>
    </row>
    <row r="63" spans="1:8" ht="30">
      <c r="A63" s="112" t="s">
        <v>39</v>
      </c>
      <c r="B63" s="112" t="s">
        <v>222</v>
      </c>
      <c r="C63" s="112" t="s">
        <v>106</v>
      </c>
      <c r="D63" s="112" t="s">
        <v>201</v>
      </c>
      <c r="E63" s="113">
        <v>982238</v>
      </c>
      <c r="F63" s="114">
        <v>252000</v>
      </c>
      <c r="G63" s="115">
        <v>44629</v>
      </c>
      <c r="H63" s="112" t="s">
        <v>191</v>
      </c>
    </row>
    <row r="64" spans="1:8" ht="15">
      <c r="A64" s="112" t="s">
        <v>39</v>
      </c>
      <c r="B64" s="112" t="s">
        <v>222</v>
      </c>
      <c r="C64" s="112" t="s">
        <v>106</v>
      </c>
      <c r="D64" s="112" t="s">
        <v>200</v>
      </c>
      <c r="E64" s="113">
        <v>982949</v>
      </c>
      <c r="F64" s="114">
        <v>292000</v>
      </c>
      <c r="G64" s="115">
        <v>44645</v>
      </c>
      <c r="H64" s="112" t="s">
        <v>197</v>
      </c>
    </row>
    <row r="65" spans="1:8" ht="15">
      <c r="A65" s="112" t="s">
        <v>39</v>
      </c>
      <c r="B65" s="112" t="s">
        <v>222</v>
      </c>
      <c r="C65" s="112" t="s">
        <v>106</v>
      </c>
      <c r="D65" s="112" t="s">
        <v>199</v>
      </c>
      <c r="E65" s="113">
        <v>982032</v>
      </c>
      <c r="F65" s="114">
        <v>180050</v>
      </c>
      <c r="G65" s="115">
        <v>44623</v>
      </c>
      <c r="H65" s="112" t="s">
        <v>113</v>
      </c>
    </row>
    <row r="66" spans="1:8" ht="15">
      <c r="A66" s="112" t="s">
        <v>39</v>
      </c>
      <c r="B66" s="112" t="s">
        <v>222</v>
      </c>
      <c r="C66" s="112" t="s">
        <v>149</v>
      </c>
      <c r="D66" s="112" t="s">
        <v>198</v>
      </c>
      <c r="E66" s="113">
        <v>982146</v>
      </c>
      <c r="F66" s="114">
        <v>75000</v>
      </c>
      <c r="G66" s="115">
        <v>44627</v>
      </c>
      <c r="H66" s="112" t="s">
        <v>172</v>
      </c>
    </row>
    <row r="67" spans="1:8" ht="15">
      <c r="A67" s="112" t="s">
        <v>39</v>
      </c>
      <c r="B67" s="112" t="s">
        <v>222</v>
      </c>
      <c r="C67" s="112" t="s">
        <v>106</v>
      </c>
      <c r="D67" s="112" t="s">
        <v>195</v>
      </c>
      <c r="E67" s="113">
        <v>982855</v>
      </c>
      <c r="F67" s="114">
        <v>232000</v>
      </c>
      <c r="G67" s="115">
        <v>44643</v>
      </c>
      <c r="H67" s="112" t="s">
        <v>126</v>
      </c>
    </row>
    <row r="68" spans="1:8" ht="15">
      <c r="A68" s="112" t="s">
        <v>39</v>
      </c>
      <c r="B68" s="112" t="s">
        <v>222</v>
      </c>
      <c r="C68" s="112" t="s">
        <v>106</v>
      </c>
      <c r="D68" s="112" t="s">
        <v>196</v>
      </c>
      <c r="E68" s="113">
        <v>982074</v>
      </c>
      <c r="F68" s="114">
        <v>250000</v>
      </c>
      <c r="G68" s="115">
        <v>44624</v>
      </c>
      <c r="H68" s="112" t="s">
        <v>197</v>
      </c>
    </row>
    <row r="69" spans="1:8" ht="15">
      <c r="A69" s="112" t="s">
        <v>53</v>
      </c>
      <c r="B69" s="112" t="s">
        <v>223</v>
      </c>
      <c r="C69" s="112" t="s">
        <v>106</v>
      </c>
      <c r="D69" s="112" t="s">
        <v>215</v>
      </c>
      <c r="E69" s="113">
        <v>982410</v>
      </c>
      <c r="F69" s="114">
        <v>265000</v>
      </c>
      <c r="G69" s="115">
        <v>44634</v>
      </c>
      <c r="H69" s="112" t="s">
        <v>107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1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0" t="s">
        <v>0</v>
      </c>
      <c r="B1" s="91" t="s">
        <v>41</v>
      </c>
      <c r="C1" s="91" t="s">
        <v>42</v>
      </c>
      <c r="D1" s="91" t="s">
        <v>36</v>
      </c>
      <c r="E1" s="92" t="s">
        <v>51</v>
      </c>
      <c r="L1">
        <v>212</v>
      </c>
    </row>
    <row r="2" spans="1:12" ht="12.75" customHeight="1">
      <c r="A2" s="116" t="s">
        <v>67</v>
      </c>
      <c r="B2" s="116" t="s">
        <v>216</v>
      </c>
      <c r="C2" s="117">
        <v>460000</v>
      </c>
      <c r="D2" s="118">
        <v>44651</v>
      </c>
      <c r="E2" s="116" t="s">
        <v>224</v>
      </c>
    </row>
    <row r="3" spans="1:12" ht="12.75" customHeight="1">
      <c r="A3" s="116" t="s">
        <v>71</v>
      </c>
      <c r="B3" s="116" t="s">
        <v>217</v>
      </c>
      <c r="C3" s="117">
        <v>560798</v>
      </c>
      <c r="D3" s="118">
        <v>44638</v>
      </c>
      <c r="E3" s="116" t="s">
        <v>225</v>
      </c>
    </row>
    <row r="4" spans="1:12" ht="12.75" customHeight="1">
      <c r="A4" s="116" t="s">
        <v>71</v>
      </c>
      <c r="B4" s="116" t="s">
        <v>217</v>
      </c>
      <c r="C4" s="117">
        <v>607842</v>
      </c>
      <c r="D4" s="118">
        <v>44650</v>
      </c>
      <c r="E4" s="116" t="s">
        <v>225</v>
      </c>
    </row>
    <row r="5" spans="1:12" ht="12.75" customHeight="1">
      <c r="A5" s="116" t="s">
        <v>40</v>
      </c>
      <c r="B5" s="116" t="s">
        <v>218</v>
      </c>
      <c r="C5" s="117">
        <v>703000</v>
      </c>
      <c r="D5" s="118">
        <v>44650</v>
      </c>
      <c r="E5" s="116" t="s">
        <v>224</v>
      </c>
    </row>
    <row r="6" spans="1:12" ht="12.75" customHeight="1">
      <c r="A6" s="116" t="s">
        <v>40</v>
      </c>
      <c r="B6" s="116" t="s">
        <v>218</v>
      </c>
      <c r="C6" s="117">
        <v>468000</v>
      </c>
      <c r="D6" s="118">
        <v>44636</v>
      </c>
      <c r="E6" s="116" t="s">
        <v>226</v>
      </c>
    </row>
    <row r="7" spans="1:12" ht="12.75" customHeight="1">
      <c r="A7" s="116" t="s">
        <v>40</v>
      </c>
      <c r="B7" s="116" t="s">
        <v>218</v>
      </c>
      <c r="C7" s="117">
        <v>440000</v>
      </c>
      <c r="D7" s="118">
        <v>44636</v>
      </c>
      <c r="E7" s="116" t="s">
        <v>224</v>
      </c>
    </row>
    <row r="8" spans="1:12" ht="12.75" customHeight="1">
      <c r="A8" s="116" t="s">
        <v>40</v>
      </c>
      <c r="B8" s="116" t="s">
        <v>218</v>
      </c>
      <c r="C8" s="117">
        <v>9000000</v>
      </c>
      <c r="D8" s="118">
        <v>44624</v>
      </c>
      <c r="E8" s="116" t="s">
        <v>226</v>
      </c>
    </row>
    <row r="9" spans="1:12" ht="12.75" customHeight="1">
      <c r="A9" s="116" t="s">
        <v>40</v>
      </c>
      <c r="B9" s="116" t="s">
        <v>218</v>
      </c>
      <c r="C9" s="117">
        <v>350000</v>
      </c>
      <c r="D9" s="118">
        <v>44636</v>
      </c>
      <c r="E9" s="116" t="s">
        <v>226</v>
      </c>
    </row>
    <row r="10" spans="1:12" ht="12.75" customHeight="1">
      <c r="A10" s="116" t="s">
        <v>40</v>
      </c>
      <c r="B10" s="116" t="s">
        <v>218</v>
      </c>
      <c r="C10" s="117">
        <v>498000</v>
      </c>
      <c r="D10" s="118">
        <v>44623</v>
      </c>
      <c r="E10" s="116" t="s">
        <v>224</v>
      </c>
    </row>
    <row r="11" spans="1:12" ht="12.75" customHeight="1">
      <c r="A11" s="116" t="s">
        <v>40</v>
      </c>
      <c r="B11" s="116" t="s">
        <v>218</v>
      </c>
      <c r="C11" s="117">
        <v>500000</v>
      </c>
      <c r="D11" s="118">
        <v>44621</v>
      </c>
      <c r="E11" s="116" t="s">
        <v>224</v>
      </c>
    </row>
    <row r="12" spans="1:12" ht="12.75" customHeight="1">
      <c r="A12" s="116" t="s">
        <v>40</v>
      </c>
      <c r="B12" s="116" t="s">
        <v>218</v>
      </c>
      <c r="C12" s="117">
        <v>330000</v>
      </c>
      <c r="D12" s="118">
        <v>44648</v>
      </c>
      <c r="E12" s="116" t="s">
        <v>224</v>
      </c>
    </row>
    <row r="13" spans="1:12" ht="15">
      <c r="A13" s="116" t="s">
        <v>40</v>
      </c>
      <c r="B13" s="116" t="s">
        <v>218</v>
      </c>
      <c r="C13" s="117">
        <v>1087500</v>
      </c>
      <c r="D13" s="118">
        <v>44622</v>
      </c>
      <c r="E13" s="116" t="s">
        <v>226</v>
      </c>
    </row>
    <row r="14" spans="1:12" ht="15">
      <c r="A14" s="116" t="s">
        <v>40</v>
      </c>
      <c r="B14" s="116" t="s">
        <v>218</v>
      </c>
      <c r="C14" s="117">
        <v>1300000</v>
      </c>
      <c r="D14" s="118">
        <v>44622</v>
      </c>
      <c r="E14" s="116" t="s">
        <v>224</v>
      </c>
    </row>
    <row r="15" spans="1:12" ht="15">
      <c r="A15" s="116" t="s">
        <v>40</v>
      </c>
      <c r="B15" s="116" t="s">
        <v>218</v>
      </c>
      <c r="C15" s="117">
        <v>693918</v>
      </c>
      <c r="D15" s="118">
        <v>44635</v>
      </c>
      <c r="E15" s="116" t="s">
        <v>226</v>
      </c>
    </row>
    <row r="16" spans="1:12" ht="15">
      <c r="A16" s="116" t="s">
        <v>40</v>
      </c>
      <c r="B16" s="116" t="s">
        <v>218</v>
      </c>
      <c r="C16" s="117">
        <v>176000</v>
      </c>
      <c r="D16" s="118">
        <v>44636</v>
      </c>
      <c r="E16" s="116" t="s">
        <v>226</v>
      </c>
    </row>
    <row r="17" spans="1:5" ht="15">
      <c r="A17" s="116" t="s">
        <v>40</v>
      </c>
      <c r="B17" s="116" t="s">
        <v>218</v>
      </c>
      <c r="C17" s="117">
        <v>330000</v>
      </c>
      <c r="D17" s="118">
        <v>44649</v>
      </c>
      <c r="E17" s="116" t="s">
        <v>224</v>
      </c>
    </row>
    <row r="18" spans="1:5" ht="15">
      <c r="A18" s="116" t="s">
        <v>40</v>
      </c>
      <c r="B18" s="116" t="s">
        <v>218</v>
      </c>
      <c r="C18" s="117">
        <v>380000</v>
      </c>
      <c r="D18" s="118">
        <v>44651</v>
      </c>
      <c r="E18" s="116" t="s">
        <v>224</v>
      </c>
    </row>
    <row r="19" spans="1:5" ht="15">
      <c r="A19" s="116" t="s">
        <v>40</v>
      </c>
      <c r="B19" s="116" t="s">
        <v>218</v>
      </c>
      <c r="C19" s="117">
        <v>500000</v>
      </c>
      <c r="D19" s="118">
        <v>44638</v>
      </c>
      <c r="E19" s="116" t="s">
        <v>226</v>
      </c>
    </row>
    <row r="20" spans="1:5" ht="15">
      <c r="A20" s="116" t="s">
        <v>40</v>
      </c>
      <c r="B20" s="116" t="s">
        <v>218</v>
      </c>
      <c r="C20" s="117">
        <v>420800</v>
      </c>
      <c r="D20" s="118">
        <v>44651</v>
      </c>
      <c r="E20" s="116" t="s">
        <v>226</v>
      </c>
    </row>
    <row r="21" spans="1:5" ht="15">
      <c r="A21" s="116" t="s">
        <v>40</v>
      </c>
      <c r="B21" s="116" t="s">
        <v>218</v>
      </c>
      <c r="C21" s="117">
        <v>410000</v>
      </c>
      <c r="D21" s="118">
        <v>44638</v>
      </c>
      <c r="E21" s="116" t="s">
        <v>224</v>
      </c>
    </row>
    <row r="22" spans="1:5" ht="15">
      <c r="A22" s="116" t="s">
        <v>40</v>
      </c>
      <c r="B22" s="116" t="s">
        <v>218</v>
      </c>
      <c r="C22" s="117">
        <v>119000</v>
      </c>
      <c r="D22" s="118">
        <v>44644</v>
      </c>
      <c r="E22" s="116" t="s">
        <v>226</v>
      </c>
    </row>
    <row r="23" spans="1:5" ht="15">
      <c r="A23" s="116" t="s">
        <v>40</v>
      </c>
      <c r="B23" s="116" t="s">
        <v>218</v>
      </c>
      <c r="C23" s="117">
        <v>550000</v>
      </c>
      <c r="D23" s="118">
        <v>44638</v>
      </c>
      <c r="E23" s="116" t="s">
        <v>224</v>
      </c>
    </row>
    <row r="24" spans="1:5" ht="15">
      <c r="A24" s="116" t="s">
        <v>40</v>
      </c>
      <c r="B24" s="116" t="s">
        <v>218</v>
      </c>
      <c r="C24" s="117">
        <v>340000</v>
      </c>
      <c r="D24" s="118">
        <v>44648</v>
      </c>
      <c r="E24" s="116" t="s">
        <v>224</v>
      </c>
    </row>
    <row r="25" spans="1:5" ht="15">
      <c r="A25" s="116" t="s">
        <v>40</v>
      </c>
      <c r="B25" s="116" t="s">
        <v>218</v>
      </c>
      <c r="C25" s="117">
        <v>320000</v>
      </c>
      <c r="D25" s="118">
        <v>44649</v>
      </c>
      <c r="E25" s="116" t="s">
        <v>226</v>
      </c>
    </row>
    <row r="26" spans="1:5" ht="15">
      <c r="A26" s="116" t="s">
        <v>40</v>
      </c>
      <c r="B26" s="116" t="s">
        <v>218</v>
      </c>
      <c r="C26" s="117">
        <v>635000</v>
      </c>
      <c r="D26" s="118">
        <v>44624</v>
      </c>
      <c r="E26" s="116" t="s">
        <v>224</v>
      </c>
    </row>
    <row r="27" spans="1:5" ht="15">
      <c r="A27" s="116" t="s">
        <v>40</v>
      </c>
      <c r="B27" s="116" t="s">
        <v>218</v>
      </c>
      <c r="C27" s="117">
        <v>615000</v>
      </c>
      <c r="D27" s="118">
        <v>44627</v>
      </c>
      <c r="E27" s="116" t="s">
        <v>224</v>
      </c>
    </row>
    <row r="28" spans="1:5" ht="15">
      <c r="A28" s="116" t="s">
        <v>40</v>
      </c>
      <c r="B28" s="116" t="s">
        <v>218</v>
      </c>
      <c r="C28" s="117">
        <v>388500</v>
      </c>
      <c r="D28" s="118">
        <v>44621</v>
      </c>
      <c r="E28" s="116" t="s">
        <v>224</v>
      </c>
    </row>
    <row r="29" spans="1:5" ht="15">
      <c r="A29" s="116" t="s">
        <v>40</v>
      </c>
      <c r="B29" s="116" t="s">
        <v>218</v>
      </c>
      <c r="C29" s="117">
        <v>475000</v>
      </c>
      <c r="D29" s="118">
        <v>44638</v>
      </c>
      <c r="E29" s="116" t="s">
        <v>224</v>
      </c>
    </row>
    <row r="30" spans="1:5" ht="15">
      <c r="A30" s="116" t="s">
        <v>40</v>
      </c>
      <c r="B30" s="116" t="s">
        <v>218</v>
      </c>
      <c r="C30" s="117">
        <v>102200</v>
      </c>
      <c r="D30" s="118">
        <v>44631</v>
      </c>
      <c r="E30" s="116" t="s">
        <v>226</v>
      </c>
    </row>
    <row r="31" spans="1:5" ht="15">
      <c r="A31" s="116" t="s">
        <v>40</v>
      </c>
      <c r="B31" s="116" t="s">
        <v>218</v>
      </c>
      <c r="C31" s="117">
        <v>500000</v>
      </c>
      <c r="D31" s="118">
        <v>44628</v>
      </c>
      <c r="E31" s="116" t="s">
        <v>226</v>
      </c>
    </row>
    <row r="32" spans="1:5" ht="15">
      <c r="A32" s="116" t="s">
        <v>40</v>
      </c>
      <c r="B32" s="116" t="s">
        <v>218</v>
      </c>
      <c r="C32" s="117">
        <v>665000</v>
      </c>
      <c r="D32" s="118">
        <v>44623</v>
      </c>
      <c r="E32" s="116" t="s">
        <v>224</v>
      </c>
    </row>
    <row r="33" spans="1:5" ht="15">
      <c r="A33" s="116" t="s">
        <v>40</v>
      </c>
      <c r="B33" s="116" t="s">
        <v>218</v>
      </c>
      <c r="C33" s="117">
        <v>765000</v>
      </c>
      <c r="D33" s="118">
        <v>44641</v>
      </c>
      <c r="E33" s="116" t="s">
        <v>224</v>
      </c>
    </row>
    <row r="34" spans="1:5" ht="15">
      <c r="A34" s="116" t="s">
        <v>40</v>
      </c>
      <c r="B34" s="116" t="s">
        <v>218</v>
      </c>
      <c r="C34" s="117">
        <v>335000</v>
      </c>
      <c r="D34" s="118">
        <v>44642</v>
      </c>
      <c r="E34" s="116" t="s">
        <v>226</v>
      </c>
    </row>
    <row r="35" spans="1:5" ht="15">
      <c r="A35" s="116" t="s">
        <v>40</v>
      </c>
      <c r="B35" s="116" t="s">
        <v>218</v>
      </c>
      <c r="C35" s="117">
        <v>318000</v>
      </c>
      <c r="D35" s="118">
        <v>44642</v>
      </c>
      <c r="E35" s="116" t="s">
        <v>226</v>
      </c>
    </row>
    <row r="36" spans="1:5" ht="15">
      <c r="A36" s="116" t="s">
        <v>40</v>
      </c>
      <c r="B36" s="116" t="s">
        <v>218</v>
      </c>
      <c r="C36" s="117">
        <v>825000</v>
      </c>
      <c r="D36" s="118">
        <v>44628</v>
      </c>
      <c r="E36" s="116" t="s">
        <v>224</v>
      </c>
    </row>
    <row r="37" spans="1:5" ht="15">
      <c r="A37" s="116" t="s">
        <v>40</v>
      </c>
      <c r="B37" s="116" t="s">
        <v>218</v>
      </c>
      <c r="C37" s="117">
        <v>535000</v>
      </c>
      <c r="D37" s="118">
        <v>44631</v>
      </c>
      <c r="E37" s="116" t="s">
        <v>224</v>
      </c>
    </row>
    <row r="38" spans="1:5" ht="15">
      <c r="A38" s="116" t="s">
        <v>40</v>
      </c>
      <c r="B38" s="116" t="s">
        <v>218</v>
      </c>
      <c r="C38" s="117">
        <v>620000</v>
      </c>
      <c r="D38" s="118">
        <v>44648</v>
      </c>
      <c r="E38" s="116" t="s">
        <v>224</v>
      </c>
    </row>
    <row r="39" spans="1:5" ht="15">
      <c r="A39" s="116" t="s">
        <v>40</v>
      </c>
      <c r="B39" s="116" t="s">
        <v>218</v>
      </c>
      <c r="C39" s="117">
        <v>340000</v>
      </c>
      <c r="D39" s="118">
        <v>44649</v>
      </c>
      <c r="E39" s="116" t="s">
        <v>224</v>
      </c>
    </row>
    <row r="40" spans="1:5" ht="15">
      <c r="A40" s="116" t="s">
        <v>40</v>
      </c>
      <c r="B40" s="116" t="s">
        <v>218</v>
      </c>
      <c r="C40" s="117">
        <v>385400</v>
      </c>
      <c r="D40" s="118">
        <v>44634</v>
      </c>
      <c r="E40" s="116" t="s">
        <v>224</v>
      </c>
    </row>
    <row r="41" spans="1:5" ht="15">
      <c r="A41" s="116" t="s">
        <v>40</v>
      </c>
      <c r="B41" s="116" t="s">
        <v>218</v>
      </c>
      <c r="C41" s="117">
        <v>715000</v>
      </c>
      <c r="D41" s="118">
        <v>44628</v>
      </c>
      <c r="E41" s="116" t="s">
        <v>224</v>
      </c>
    </row>
    <row r="42" spans="1:5" ht="15">
      <c r="A42" s="116" t="s">
        <v>40</v>
      </c>
      <c r="B42" s="116" t="s">
        <v>218</v>
      </c>
      <c r="C42" s="117">
        <v>545000</v>
      </c>
      <c r="D42" s="118">
        <v>44649</v>
      </c>
      <c r="E42" s="116" t="s">
        <v>224</v>
      </c>
    </row>
    <row r="43" spans="1:5" ht="15">
      <c r="A43" s="116" t="s">
        <v>40</v>
      </c>
      <c r="B43" s="116" t="s">
        <v>218</v>
      </c>
      <c r="C43" s="117">
        <v>851300</v>
      </c>
      <c r="D43" s="118">
        <v>44649</v>
      </c>
      <c r="E43" s="116" t="s">
        <v>224</v>
      </c>
    </row>
    <row r="44" spans="1:5" ht="15">
      <c r="A44" s="116" t="s">
        <v>40</v>
      </c>
      <c r="B44" s="116" t="s">
        <v>218</v>
      </c>
      <c r="C44" s="117">
        <v>647200</v>
      </c>
      <c r="D44" s="118">
        <v>44649</v>
      </c>
      <c r="E44" s="116" t="s">
        <v>226</v>
      </c>
    </row>
    <row r="45" spans="1:5" ht="15">
      <c r="A45" s="116" t="s">
        <v>40</v>
      </c>
      <c r="B45" s="116" t="s">
        <v>218</v>
      </c>
      <c r="C45" s="117">
        <v>1095000</v>
      </c>
      <c r="D45" s="118">
        <v>44634</v>
      </c>
      <c r="E45" s="116" t="s">
        <v>224</v>
      </c>
    </row>
    <row r="46" spans="1:5" ht="15">
      <c r="A46" s="116" t="s">
        <v>38</v>
      </c>
      <c r="B46" s="116" t="s">
        <v>219</v>
      </c>
      <c r="C46" s="117">
        <v>875000</v>
      </c>
      <c r="D46" s="118">
        <v>44643</v>
      </c>
      <c r="E46" s="116" t="s">
        <v>224</v>
      </c>
    </row>
    <row r="47" spans="1:5" ht="15">
      <c r="A47" s="116" t="s">
        <v>38</v>
      </c>
      <c r="B47" s="116" t="s">
        <v>219</v>
      </c>
      <c r="C47" s="117">
        <v>719200</v>
      </c>
      <c r="D47" s="118">
        <v>44650</v>
      </c>
      <c r="E47" s="116" t="s">
        <v>226</v>
      </c>
    </row>
    <row r="48" spans="1:5" ht="15">
      <c r="A48" s="116" t="s">
        <v>38</v>
      </c>
      <c r="B48" s="116" t="s">
        <v>219</v>
      </c>
      <c r="C48" s="117">
        <v>988000</v>
      </c>
      <c r="D48" s="118">
        <v>44642</v>
      </c>
      <c r="E48" s="116" t="s">
        <v>226</v>
      </c>
    </row>
    <row r="49" spans="1:5" ht="15">
      <c r="A49" s="116" t="s">
        <v>38</v>
      </c>
      <c r="B49" s="116" t="s">
        <v>219</v>
      </c>
      <c r="C49" s="117">
        <v>388000</v>
      </c>
      <c r="D49" s="118">
        <v>44635</v>
      </c>
      <c r="E49" s="116" t="s">
        <v>224</v>
      </c>
    </row>
    <row r="50" spans="1:5" ht="15">
      <c r="A50" s="116" t="s">
        <v>38</v>
      </c>
      <c r="B50" s="116" t="s">
        <v>219</v>
      </c>
      <c r="C50" s="117">
        <v>1200000</v>
      </c>
      <c r="D50" s="118">
        <v>44628</v>
      </c>
      <c r="E50" s="116" t="s">
        <v>224</v>
      </c>
    </row>
    <row r="51" spans="1:5" ht="15">
      <c r="A51" s="116" t="s">
        <v>38</v>
      </c>
      <c r="B51" s="116" t="s">
        <v>219</v>
      </c>
      <c r="C51" s="117">
        <v>222500</v>
      </c>
      <c r="D51" s="118">
        <v>44648</v>
      </c>
      <c r="E51" s="116" t="s">
        <v>226</v>
      </c>
    </row>
    <row r="52" spans="1:5" ht="15">
      <c r="A52" s="116" t="s">
        <v>38</v>
      </c>
      <c r="B52" s="116" t="s">
        <v>219</v>
      </c>
      <c r="C52" s="117">
        <v>500000</v>
      </c>
      <c r="D52" s="118">
        <v>44642</v>
      </c>
      <c r="E52" s="116" t="s">
        <v>226</v>
      </c>
    </row>
    <row r="53" spans="1:5" ht="15">
      <c r="A53" s="116" t="s">
        <v>38</v>
      </c>
      <c r="B53" s="116" t="s">
        <v>219</v>
      </c>
      <c r="C53" s="117">
        <v>1400000</v>
      </c>
      <c r="D53" s="118">
        <v>44638</v>
      </c>
      <c r="E53" s="116" t="s">
        <v>224</v>
      </c>
    </row>
    <row r="54" spans="1:5" ht="15">
      <c r="A54" s="116" t="s">
        <v>38</v>
      </c>
      <c r="B54" s="116" t="s">
        <v>219</v>
      </c>
      <c r="C54" s="117">
        <v>1310000</v>
      </c>
      <c r="D54" s="118">
        <v>44630</v>
      </c>
      <c r="E54" s="116" t="s">
        <v>224</v>
      </c>
    </row>
    <row r="55" spans="1:5" ht="15">
      <c r="A55" s="116" t="s">
        <v>38</v>
      </c>
      <c r="B55" s="116" t="s">
        <v>219</v>
      </c>
      <c r="C55" s="117">
        <v>352500</v>
      </c>
      <c r="D55" s="118">
        <v>44649</v>
      </c>
      <c r="E55" s="116" t="s">
        <v>224</v>
      </c>
    </row>
    <row r="56" spans="1:5" ht="15">
      <c r="A56" s="116" t="s">
        <v>38</v>
      </c>
      <c r="B56" s="116" t="s">
        <v>219</v>
      </c>
      <c r="C56" s="117">
        <v>2398000</v>
      </c>
      <c r="D56" s="118">
        <v>44650</v>
      </c>
      <c r="E56" s="116" t="s">
        <v>224</v>
      </c>
    </row>
    <row r="57" spans="1:5" ht="15">
      <c r="A57" s="116" t="s">
        <v>38</v>
      </c>
      <c r="B57" s="116" t="s">
        <v>219</v>
      </c>
      <c r="C57" s="117">
        <v>500000</v>
      </c>
      <c r="D57" s="118">
        <v>44628</v>
      </c>
      <c r="E57" s="116" t="s">
        <v>224</v>
      </c>
    </row>
    <row r="58" spans="1:5" ht="15">
      <c r="A58" s="116" t="s">
        <v>38</v>
      </c>
      <c r="B58" s="116" t="s">
        <v>219</v>
      </c>
      <c r="C58" s="117">
        <v>430000</v>
      </c>
      <c r="D58" s="118">
        <v>44628</v>
      </c>
      <c r="E58" s="116" t="s">
        <v>224</v>
      </c>
    </row>
    <row r="59" spans="1:5" ht="15">
      <c r="A59" s="116" t="s">
        <v>38</v>
      </c>
      <c r="B59" s="116" t="s">
        <v>219</v>
      </c>
      <c r="C59" s="117">
        <v>1425000</v>
      </c>
      <c r="D59" s="118">
        <v>44624</v>
      </c>
      <c r="E59" s="116" t="s">
        <v>224</v>
      </c>
    </row>
    <row r="60" spans="1:5" ht="15">
      <c r="A60" s="116" t="s">
        <v>38</v>
      </c>
      <c r="B60" s="116" t="s">
        <v>219</v>
      </c>
      <c r="C60" s="117">
        <v>1015000</v>
      </c>
      <c r="D60" s="118">
        <v>44648</v>
      </c>
      <c r="E60" s="116" t="s">
        <v>226</v>
      </c>
    </row>
    <row r="61" spans="1:5" ht="15">
      <c r="A61" s="116" t="s">
        <v>38</v>
      </c>
      <c r="B61" s="116" t="s">
        <v>219</v>
      </c>
      <c r="C61" s="117">
        <v>623000</v>
      </c>
      <c r="D61" s="118">
        <v>44634</v>
      </c>
      <c r="E61" s="116" t="s">
        <v>226</v>
      </c>
    </row>
    <row r="62" spans="1:5" ht="15">
      <c r="A62" s="116" t="s">
        <v>38</v>
      </c>
      <c r="B62" s="116" t="s">
        <v>219</v>
      </c>
      <c r="C62" s="117">
        <v>128000</v>
      </c>
      <c r="D62" s="118">
        <v>44638</v>
      </c>
      <c r="E62" s="116" t="s">
        <v>226</v>
      </c>
    </row>
    <row r="63" spans="1:5" ht="15">
      <c r="A63" s="116" t="s">
        <v>38</v>
      </c>
      <c r="B63" s="116" t="s">
        <v>219</v>
      </c>
      <c r="C63" s="117">
        <v>250000</v>
      </c>
      <c r="D63" s="118">
        <v>44643</v>
      </c>
      <c r="E63" s="116" t="s">
        <v>224</v>
      </c>
    </row>
    <row r="64" spans="1:5" ht="15">
      <c r="A64" s="116" t="s">
        <v>38</v>
      </c>
      <c r="B64" s="116" t="s">
        <v>219</v>
      </c>
      <c r="C64" s="117">
        <v>2500000</v>
      </c>
      <c r="D64" s="118">
        <v>44636</v>
      </c>
      <c r="E64" s="116" t="s">
        <v>224</v>
      </c>
    </row>
    <row r="65" spans="1:5" ht="15">
      <c r="A65" s="116" t="s">
        <v>38</v>
      </c>
      <c r="B65" s="116" t="s">
        <v>219</v>
      </c>
      <c r="C65" s="117">
        <v>400000</v>
      </c>
      <c r="D65" s="118">
        <v>44627</v>
      </c>
      <c r="E65" s="116" t="s">
        <v>224</v>
      </c>
    </row>
    <row r="66" spans="1:5" ht="15">
      <c r="A66" s="116" t="s">
        <v>38</v>
      </c>
      <c r="B66" s="116" t="s">
        <v>219</v>
      </c>
      <c r="C66" s="117">
        <v>1350000</v>
      </c>
      <c r="D66" s="118">
        <v>44631</v>
      </c>
      <c r="E66" s="116" t="s">
        <v>224</v>
      </c>
    </row>
    <row r="67" spans="1:5" ht="15">
      <c r="A67" s="116" t="s">
        <v>38</v>
      </c>
      <c r="B67" s="116" t="s">
        <v>219</v>
      </c>
      <c r="C67" s="117">
        <v>775000</v>
      </c>
      <c r="D67" s="118">
        <v>44644</v>
      </c>
      <c r="E67" s="116" t="s">
        <v>224</v>
      </c>
    </row>
    <row r="68" spans="1:5" ht="15">
      <c r="A68" s="116" t="s">
        <v>38</v>
      </c>
      <c r="B68" s="116" t="s">
        <v>219</v>
      </c>
      <c r="C68" s="117">
        <v>1270000</v>
      </c>
      <c r="D68" s="118">
        <v>44631</v>
      </c>
      <c r="E68" s="116" t="s">
        <v>226</v>
      </c>
    </row>
    <row r="69" spans="1:5" ht="15">
      <c r="A69" s="116" t="s">
        <v>38</v>
      </c>
      <c r="B69" s="116" t="s">
        <v>219</v>
      </c>
      <c r="C69" s="117">
        <v>142357</v>
      </c>
      <c r="D69" s="118">
        <v>44649</v>
      </c>
      <c r="E69" s="116" t="s">
        <v>226</v>
      </c>
    </row>
    <row r="70" spans="1:5" ht="15">
      <c r="A70" s="116" t="s">
        <v>38</v>
      </c>
      <c r="B70" s="116" t="s">
        <v>219</v>
      </c>
      <c r="C70" s="117">
        <v>995000</v>
      </c>
      <c r="D70" s="118">
        <v>44631</v>
      </c>
      <c r="E70" s="116" t="s">
        <v>224</v>
      </c>
    </row>
    <row r="71" spans="1:5" ht="15">
      <c r="A71" s="116" t="s">
        <v>38</v>
      </c>
      <c r="B71" s="116" t="s">
        <v>219</v>
      </c>
      <c r="C71" s="117">
        <v>697500</v>
      </c>
      <c r="D71" s="118">
        <v>44636</v>
      </c>
      <c r="E71" s="116" t="s">
        <v>226</v>
      </c>
    </row>
    <row r="72" spans="1:5" ht="15">
      <c r="A72" s="116" t="s">
        <v>38</v>
      </c>
      <c r="B72" s="116" t="s">
        <v>219</v>
      </c>
      <c r="C72" s="117">
        <v>564000</v>
      </c>
      <c r="D72" s="118">
        <v>44650</v>
      </c>
      <c r="E72" s="116" t="s">
        <v>224</v>
      </c>
    </row>
    <row r="73" spans="1:5" ht="15">
      <c r="A73" s="116" t="s">
        <v>38</v>
      </c>
      <c r="B73" s="116" t="s">
        <v>219</v>
      </c>
      <c r="C73" s="117">
        <v>1800000</v>
      </c>
      <c r="D73" s="118">
        <v>44629</v>
      </c>
      <c r="E73" s="116" t="s">
        <v>224</v>
      </c>
    </row>
    <row r="74" spans="1:5" ht="15">
      <c r="A74" s="116" t="s">
        <v>38</v>
      </c>
      <c r="B74" s="116" t="s">
        <v>219</v>
      </c>
      <c r="C74" s="117">
        <v>865000</v>
      </c>
      <c r="D74" s="118">
        <v>44622</v>
      </c>
      <c r="E74" s="116" t="s">
        <v>224</v>
      </c>
    </row>
    <row r="75" spans="1:5" ht="15">
      <c r="A75" s="116" t="s">
        <v>38</v>
      </c>
      <c r="B75" s="116" t="s">
        <v>219</v>
      </c>
      <c r="C75" s="117">
        <v>1200000</v>
      </c>
      <c r="D75" s="118">
        <v>44651</v>
      </c>
      <c r="E75" s="116" t="s">
        <v>224</v>
      </c>
    </row>
    <row r="76" spans="1:5" ht="15">
      <c r="A76" s="116" t="s">
        <v>38</v>
      </c>
      <c r="B76" s="116" t="s">
        <v>219</v>
      </c>
      <c r="C76" s="117">
        <v>1465000</v>
      </c>
      <c r="D76" s="118">
        <v>44651</v>
      </c>
      <c r="E76" s="116" t="s">
        <v>224</v>
      </c>
    </row>
    <row r="77" spans="1:5" ht="15">
      <c r="A77" s="116" t="s">
        <v>62</v>
      </c>
      <c r="B77" s="116" t="s">
        <v>220</v>
      </c>
      <c r="C77" s="117">
        <v>725000</v>
      </c>
      <c r="D77" s="118">
        <v>44651</v>
      </c>
      <c r="E77" s="116" t="s">
        <v>224</v>
      </c>
    </row>
    <row r="78" spans="1:5" ht="15">
      <c r="A78" s="116" t="s">
        <v>62</v>
      </c>
      <c r="B78" s="116" t="s">
        <v>220</v>
      </c>
      <c r="C78" s="117">
        <v>1606500</v>
      </c>
      <c r="D78" s="118">
        <v>44648</v>
      </c>
      <c r="E78" s="116" t="s">
        <v>224</v>
      </c>
    </row>
    <row r="79" spans="1:5" ht="15">
      <c r="A79" s="116" t="s">
        <v>62</v>
      </c>
      <c r="B79" s="116" t="s">
        <v>220</v>
      </c>
      <c r="C79" s="117">
        <v>2960000</v>
      </c>
      <c r="D79" s="118">
        <v>44634</v>
      </c>
      <c r="E79" s="116" t="s">
        <v>226</v>
      </c>
    </row>
    <row r="80" spans="1:5" ht="15">
      <c r="A80" s="116" t="s">
        <v>62</v>
      </c>
      <c r="B80" s="116" t="s">
        <v>220</v>
      </c>
      <c r="C80" s="117">
        <v>530000</v>
      </c>
      <c r="D80" s="118">
        <v>44634</v>
      </c>
      <c r="E80" s="116" t="s">
        <v>224</v>
      </c>
    </row>
    <row r="81" spans="1:5" ht="15">
      <c r="A81" s="116" t="s">
        <v>62</v>
      </c>
      <c r="B81" s="116" t="s">
        <v>220</v>
      </c>
      <c r="C81" s="117">
        <v>625000</v>
      </c>
      <c r="D81" s="118">
        <v>44635</v>
      </c>
      <c r="E81" s="116" t="s">
        <v>226</v>
      </c>
    </row>
    <row r="82" spans="1:5" ht="15">
      <c r="A82" s="116" t="s">
        <v>62</v>
      </c>
      <c r="B82" s="116" t="s">
        <v>220</v>
      </c>
      <c r="C82" s="117">
        <v>1000000</v>
      </c>
      <c r="D82" s="118">
        <v>44627</v>
      </c>
      <c r="E82" s="116" t="s">
        <v>224</v>
      </c>
    </row>
    <row r="83" spans="1:5" ht="15">
      <c r="A83" s="116" t="s">
        <v>62</v>
      </c>
      <c r="B83" s="116" t="s">
        <v>220</v>
      </c>
      <c r="C83" s="117">
        <v>1275000</v>
      </c>
      <c r="D83" s="118">
        <v>44645</v>
      </c>
      <c r="E83" s="116" t="s">
        <v>224</v>
      </c>
    </row>
    <row r="84" spans="1:5" ht="15">
      <c r="A84" s="116" t="s">
        <v>62</v>
      </c>
      <c r="B84" s="116" t="s">
        <v>220</v>
      </c>
      <c r="C84" s="117">
        <v>16000000</v>
      </c>
      <c r="D84" s="118">
        <v>44635</v>
      </c>
      <c r="E84" s="116" t="s">
        <v>224</v>
      </c>
    </row>
    <row r="85" spans="1:5" ht="15">
      <c r="A85" s="116" t="s">
        <v>62</v>
      </c>
      <c r="B85" s="116" t="s">
        <v>220</v>
      </c>
      <c r="C85" s="117">
        <v>3350000</v>
      </c>
      <c r="D85" s="118">
        <v>44637</v>
      </c>
      <c r="E85" s="116" t="s">
        <v>224</v>
      </c>
    </row>
    <row r="86" spans="1:5" ht="15">
      <c r="A86" s="116" t="s">
        <v>62</v>
      </c>
      <c r="B86" s="116" t="s">
        <v>220</v>
      </c>
      <c r="C86" s="117">
        <v>510000</v>
      </c>
      <c r="D86" s="118">
        <v>44645</v>
      </c>
      <c r="E86" s="116" t="s">
        <v>224</v>
      </c>
    </row>
    <row r="87" spans="1:5" ht="15">
      <c r="A87" s="116" t="s">
        <v>62</v>
      </c>
      <c r="B87" s="116" t="s">
        <v>220</v>
      </c>
      <c r="C87" s="117">
        <v>2000000</v>
      </c>
      <c r="D87" s="118">
        <v>44623</v>
      </c>
      <c r="E87" s="116" t="s">
        <v>226</v>
      </c>
    </row>
    <row r="88" spans="1:5" ht="15">
      <c r="A88" s="116" t="s">
        <v>62</v>
      </c>
      <c r="B88" s="116" t="s">
        <v>220</v>
      </c>
      <c r="C88" s="117">
        <v>365000</v>
      </c>
      <c r="D88" s="118">
        <v>44631</v>
      </c>
      <c r="E88" s="116" t="s">
        <v>224</v>
      </c>
    </row>
    <row r="89" spans="1:5" ht="15">
      <c r="A89" s="116" t="s">
        <v>62</v>
      </c>
      <c r="B89" s="116" t="s">
        <v>220</v>
      </c>
      <c r="C89" s="117">
        <v>502000</v>
      </c>
      <c r="D89" s="118">
        <v>44643</v>
      </c>
      <c r="E89" s="116" t="s">
        <v>224</v>
      </c>
    </row>
    <row r="90" spans="1:5" ht="15">
      <c r="A90" s="116" t="s">
        <v>62</v>
      </c>
      <c r="B90" s="116" t="s">
        <v>220</v>
      </c>
      <c r="C90" s="117">
        <v>1656342</v>
      </c>
      <c r="D90" s="118">
        <v>44638</v>
      </c>
      <c r="E90" s="116" t="s">
        <v>225</v>
      </c>
    </row>
    <row r="91" spans="1:5" ht="15">
      <c r="A91" s="116" t="s">
        <v>62</v>
      </c>
      <c r="B91" s="116" t="s">
        <v>220</v>
      </c>
      <c r="C91" s="117">
        <v>3643750</v>
      </c>
      <c r="D91" s="118">
        <v>44650</v>
      </c>
      <c r="E91" s="116" t="s">
        <v>226</v>
      </c>
    </row>
    <row r="92" spans="1:5" ht="15">
      <c r="A92" s="116" t="s">
        <v>62</v>
      </c>
      <c r="B92" s="116" t="s">
        <v>220</v>
      </c>
      <c r="C92" s="117">
        <v>385000</v>
      </c>
      <c r="D92" s="118">
        <v>44641</v>
      </c>
      <c r="E92" s="116" t="s">
        <v>224</v>
      </c>
    </row>
    <row r="93" spans="1:5" ht="15">
      <c r="A93" s="116" t="s">
        <v>62</v>
      </c>
      <c r="B93" s="116" t="s">
        <v>220</v>
      </c>
      <c r="C93" s="117">
        <v>16000000</v>
      </c>
      <c r="D93" s="118">
        <v>44635</v>
      </c>
      <c r="E93" s="116" t="s">
        <v>224</v>
      </c>
    </row>
    <row r="94" spans="1:5" ht="15">
      <c r="A94" s="116" t="s">
        <v>62</v>
      </c>
      <c r="B94" s="116" t="s">
        <v>220</v>
      </c>
      <c r="C94" s="117">
        <v>1080000</v>
      </c>
      <c r="D94" s="118">
        <v>44651</v>
      </c>
      <c r="E94" s="116" t="s">
        <v>226</v>
      </c>
    </row>
    <row r="95" spans="1:5" ht="15">
      <c r="A95" s="116" t="s">
        <v>62</v>
      </c>
      <c r="B95" s="116" t="s">
        <v>220</v>
      </c>
      <c r="C95" s="117">
        <v>1072750</v>
      </c>
      <c r="D95" s="118">
        <v>44637</v>
      </c>
      <c r="E95" s="116" t="s">
        <v>224</v>
      </c>
    </row>
    <row r="96" spans="1:5" ht="15">
      <c r="A96" s="116" t="s">
        <v>62</v>
      </c>
      <c r="B96" s="116" t="s">
        <v>220</v>
      </c>
      <c r="C96" s="117">
        <v>2500000</v>
      </c>
      <c r="D96" s="118">
        <v>44650</v>
      </c>
      <c r="E96" s="116" t="s">
        <v>224</v>
      </c>
    </row>
    <row r="97" spans="1:5" ht="15">
      <c r="A97" s="116" t="s">
        <v>62</v>
      </c>
      <c r="B97" s="116" t="s">
        <v>220</v>
      </c>
      <c r="C97" s="117">
        <v>1050000</v>
      </c>
      <c r="D97" s="118">
        <v>44628</v>
      </c>
      <c r="E97" s="116" t="s">
        <v>224</v>
      </c>
    </row>
    <row r="98" spans="1:5" ht="15">
      <c r="A98" s="116" t="s">
        <v>62</v>
      </c>
      <c r="B98" s="116" t="s">
        <v>220</v>
      </c>
      <c r="C98" s="117">
        <v>1200000</v>
      </c>
      <c r="D98" s="118">
        <v>44637</v>
      </c>
      <c r="E98" s="116" t="s">
        <v>224</v>
      </c>
    </row>
    <row r="99" spans="1:5" ht="15">
      <c r="A99" s="116" t="s">
        <v>62</v>
      </c>
      <c r="B99" s="116" t="s">
        <v>220</v>
      </c>
      <c r="C99" s="117">
        <v>2500000</v>
      </c>
      <c r="D99" s="118">
        <v>44643</v>
      </c>
      <c r="E99" s="116" t="s">
        <v>226</v>
      </c>
    </row>
    <row r="100" spans="1:5" ht="15">
      <c r="A100" s="116" t="s">
        <v>62</v>
      </c>
      <c r="B100" s="116" t="s">
        <v>220</v>
      </c>
      <c r="C100" s="117">
        <v>3250000</v>
      </c>
      <c r="D100" s="118">
        <v>44635</v>
      </c>
      <c r="E100" s="116" t="s">
        <v>224</v>
      </c>
    </row>
    <row r="101" spans="1:5" ht="15">
      <c r="A101" s="116" t="s">
        <v>87</v>
      </c>
      <c r="B101" s="116" t="s">
        <v>221</v>
      </c>
      <c r="C101" s="117">
        <v>454000</v>
      </c>
      <c r="D101" s="118">
        <v>44631</v>
      </c>
      <c r="E101" s="116" t="s">
        <v>224</v>
      </c>
    </row>
    <row r="102" spans="1:5" ht="15">
      <c r="A102" s="116" t="s">
        <v>87</v>
      </c>
      <c r="B102" s="116" t="s">
        <v>221</v>
      </c>
      <c r="C102" s="117">
        <v>425000</v>
      </c>
      <c r="D102" s="118">
        <v>44643</v>
      </c>
      <c r="E102" s="116" t="s">
        <v>224</v>
      </c>
    </row>
    <row r="103" spans="1:5" ht="15">
      <c r="A103" s="116" t="s">
        <v>87</v>
      </c>
      <c r="B103" s="116" t="s">
        <v>221</v>
      </c>
      <c r="C103" s="117">
        <v>198000</v>
      </c>
      <c r="D103" s="118">
        <v>44643</v>
      </c>
      <c r="E103" s="116" t="s">
        <v>226</v>
      </c>
    </row>
    <row r="104" spans="1:5" ht="15">
      <c r="A104" s="116" t="s">
        <v>87</v>
      </c>
      <c r="B104" s="116" t="s">
        <v>221</v>
      </c>
      <c r="C104" s="117">
        <v>1175000</v>
      </c>
      <c r="D104" s="118">
        <v>44634</v>
      </c>
      <c r="E104" s="116" t="s">
        <v>224</v>
      </c>
    </row>
    <row r="105" spans="1:5" ht="15">
      <c r="A105" s="116" t="s">
        <v>87</v>
      </c>
      <c r="B105" s="116" t="s">
        <v>221</v>
      </c>
      <c r="C105" s="117">
        <v>260000</v>
      </c>
      <c r="D105" s="118">
        <v>44631</v>
      </c>
      <c r="E105" s="116" t="s">
        <v>224</v>
      </c>
    </row>
    <row r="106" spans="1:5" ht="15">
      <c r="A106" s="116" t="s">
        <v>87</v>
      </c>
      <c r="B106" s="116" t="s">
        <v>221</v>
      </c>
      <c r="C106" s="117">
        <v>732000</v>
      </c>
      <c r="D106" s="118">
        <v>44629</v>
      </c>
      <c r="E106" s="116" t="s">
        <v>226</v>
      </c>
    </row>
    <row r="107" spans="1:5" ht="15">
      <c r="A107" s="116" t="s">
        <v>87</v>
      </c>
      <c r="B107" s="116" t="s">
        <v>221</v>
      </c>
      <c r="C107" s="117">
        <v>505000</v>
      </c>
      <c r="D107" s="118">
        <v>44637</v>
      </c>
      <c r="E107" s="116" t="s">
        <v>224</v>
      </c>
    </row>
    <row r="108" spans="1:5" ht="15">
      <c r="A108" s="116" t="s">
        <v>87</v>
      </c>
      <c r="B108" s="116" t="s">
        <v>221</v>
      </c>
      <c r="C108" s="117">
        <v>288000</v>
      </c>
      <c r="D108" s="118">
        <v>44650</v>
      </c>
      <c r="E108" s="116" t="s">
        <v>226</v>
      </c>
    </row>
    <row r="109" spans="1:5" ht="15">
      <c r="A109" s="116" t="s">
        <v>87</v>
      </c>
      <c r="B109" s="116" t="s">
        <v>221</v>
      </c>
      <c r="C109" s="117">
        <v>469000</v>
      </c>
      <c r="D109" s="118">
        <v>44641</v>
      </c>
      <c r="E109" s="116" t="s">
        <v>225</v>
      </c>
    </row>
    <row r="110" spans="1:5" ht="15">
      <c r="A110" s="116" t="s">
        <v>87</v>
      </c>
      <c r="B110" s="116" t="s">
        <v>221</v>
      </c>
      <c r="C110" s="117">
        <v>420000</v>
      </c>
      <c r="D110" s="118">
        <v>44642</v>
      </c>
      <c r="E110" s="116" t="s">
        <v>225</v>
      </c>
    </row>
    <row r="111" spans="1:5" ht="15">
      <c r="A111" s="116" t="s">
        <v>87</v>
      </c>
      <c r="B111" s="116" t="s">
        <v>221</v>
      </c>
      <c r="C111" s="117">
        <v>449000</v>
      </c>
      <c r="D111" s="118">
        <v>44650</v>
      </c>
      <c r="E111" s="116" t="s">
        <v>225</v>
      </c>
    </row>
    <row r="112" spans="1:5" ht="15">
      <c r="A112" s="116" t="s">
        <v>87</v>
      </c>
      <c r="B112" s="116" t="s">
        <v>221</v>
      </c>
      <c r="C112" s="117">
        <v>469000</v>
      </c>
      <c r="D112" s="118">
        <v>44650</v>
      </c>
      <c r="E112" s="116" t="s">
        <v>226</v>
      </c>
    </row>
    <row r="113" spans="1:5" ht="15">
      <c r="A113" s="116" t="s">
        <v>87</v>
      </c>
      <c r="B113" s="116" t="s">
        <v>221</v>
      </c>
      <c r="C113" s="117">
        <v>44000</v>
      </c>
      <c r="D113" s="118">
        <v>44649</v>
      </c>
      <c r="E113" s="116" t="s">
        <v>224</v>
      </c>
    </row>
    <row r="114" spans="1:5" ht="15">
      <c r="A114" s="116" t="s">
        <v>87</v>
      </c>
      <c r="B114" s="116" t="s">
        <v>221</v>
      </c>
      <c r="C114" s="117">
        <v>525000</v>
      </c>
      <c r="D114" s="118">
        <v>44638</v>
      </c>
      <c r="E114" s="116" t="s">
        <v>224</v>
      </c>
    </row>
    <row r="115" spans="1:5" ht="15">
      <c r="A115" s="116" t="s">
        <v>87</v>
      </c>
      <c r="B115" s="116" t="s">
        <v>221</v>
      </c>
      <c r="C115" s="117">
        <v>247920</v>
      </c>
      <c r="D115" s="118">
        <v>44649</v>
      </c>
      <c r="E115" s="116" t="s">
        <v>226</v>
      </c>
    </row>
    <row r="116" spans="1:5" ht="15">
      <c r="A116" s="116" t="s">
        <v>87</v>
      </c>
      <c r="B116" s="116" t="s">
        <v>221</v>
      </c>
      <c r="C116" s="117">
        <v>730000</v>
      </c>
      <c r="D116" s="118">
        <v>44638</v>
      </c>
      <c r="E116" s="116" t="s">
        <v>224</v>
      </c>
    </row>
    <row r="117" spans="1:5" ht="15">
      <c r="A117" s="116" t="s">
        <v>87</v>
      </c>
      <c r="B117" s="116" t="s">
        <v>221</v>
      </c>
      <c r="C117" s="117">
        <v>1000000</v>
      </c>
      <c r="D117" s="118">
        <v>44638</v>
      </c>
      <c r="E117" s="116" t="s">
        <v>224</v>
      </c>
    </row>
    <row r="118" spans="1:5" ht="15">
      <c r="A118" s="116" t="s">
        <v>87</v>
      </c>
      <c r="B118" s="116" t="s">
        <v>221</v>
      </c>
      <c r="C118" s="117">
        <v>232000</v>
      </c>
      <c r="D118" s="118">
        <v>44643</v>
      </c>
      <c r="E118" s="116" t="s">
        <v>226</v>
      </c>
    </row>
    <row r="119" spans="1:5" ht="15">
      <c r="A119" s="116" t="s">
        <v>87</v>
      </c>
      <c r="B119" s="116" t="s">
        <v>221</v>
      </c>
      <c r="C119" s="117">
        <v>685000</v>
      </c>
      <c r="D119" s="118">
        <v>44649</v>
      </c>
      <c r="E119" s="116" t="s">
        <v>224</v>
      </c>
    </row>
    <row r="120" spans="1:5" ht="15">
      <c r="A120" s="116" t="s">
        <v>87</v>
      </c>
      <c r="B120" s="116" t="s">
        <v>221</v>
      </c>
      <c r="C120" s="117">
        <v>418500</v>
      </c>
      <c r="D120" s="118">
        <v>44641</v>
      </c>
      <c r="E120" s="116" t="s">
        <v>226</v>
      </c>
    </row>
    <row r="121" spans="1:5" ht="15">
      <c r="A121" s="116" t="s">
        <v>87</v>
      </c>
      <c r="B121" s="116" t="s">
        <v>221</v>
      </c>
      <c r="C121" s="117">
        <v>700000</v>
      </c>
      <c r="D121" s="118">
        <v>44637</v>
      </c>
      <c r="E121" s="116" t="s">
        <v>224</v>
      </c>
    </row>
    <row r="122" spans="1:5" ht="15">
      <c r="A122" s="116" t="s">
        <v>87</v>
      </c>
      <c r="B122" s="116" t="s">
        <v>221</v>
      </c>
      <c r="C122" s="117">
        <v>425000</v>
      </c>
      <c r="D122" s="118">
        <v>44651</v>
      </c>
      <c r="E122" s="116" t="s">
        <v>224</v>
      </c>
    </row>
    <row r="123" spans="1:5" ht="15">
      <c r="A123" s="116" t="s">
        <v>87</v>
      </c>
      <c r="B123" s="116" t="s">
        <v>221</v>
      </c>
      <c r="C123" s="117">
        <v>720000</v>
      </c>
      <c r="D123" s="118">
        <v>44637</v>
      </c>
      <c r="E123" s="116" t="s">
        <v>224</v>
      </c>
    </row>
    <row r="124" spans="1:5" ht="15">
      <c r="A124" s="116" t="s">
        <v>87</v>
      </c>
      <c r="B124" s="116" t="s">
        <v>221</v>
      </c>
      <c r="C124" s="117">
        <v>703500</v>
      </c>
      <c r="D124" s="118">
        <v>44638</v>
      </c>
      <c r="E124" s="116" t="s">
        <v>226</v>
      </c>
    </row>
    <row r="125" spans="1:5" ht="15">
      <c r="A125" s="116" t="s">
        <v>87</v>
      </c>
      <c r="B125" s="116" t="s">
        <v>221</v>
      </c>
      <c r="C125" s="117">
        <v>469000</v>
      </c>
      <c r="D125" s="118">
        <v>44645</v>
      </c>
      <c r="E125" s="116" t="s">
        <v>225</v>
      </c>
    </row>
    <row r="126" spans="1:5" ht="15">
      <c r="A126" s="116" t="s">
        <v>87</v>
      </c>
      <c r="B126" s="116" t="s">
        <v>221</v>
      </c>
      <c r="C126" s="117">
        <v>1875000</v>
      </c>
      <c r="D126" s="118">
        <v>44649</v>
      </c>
      <c r="E126" s="116" t="s">
        <v>224</v>
      </c>
    </row>
    <row r="127" spans="1:5" ht="15">
      <c r="A127" s="116" t="s">
        <v>87</v>
      </c>
      <c r="B127" s="116" t="s">
        <v>221</v>
      </c>
      <c r="C127" s="117">
        <v>641036</v>
      </c>
      <c r="D127" s="118">
        <v>44621</v>
      </c>
      <c r="E127" s="116" t="s">
        <v>226</v>
      </c>
    </row>
    <row r="128" spans="1:5" ht="15">
      <c r="A128" s="116" t="s">
        <v>87</v>
      </c>
      <c r="B128" s="116" t="s">
        <v>221</v>
      </c>
      <c r="C128" s="117">
        <v>90000</v>
      </c>
      <c r="D128" s="118">
        <v>44622</v>
      </c>
      <c r="E128" s="116" t="s">
        <v>224</v>
      </c>
    </row>
    <row r="129" spans="1:5" ht="15">
      <c r="A129" s="116" t="s">
        <v>87</v>
      </c>
      <c r="B129" s="116" t="s">
        <v>221</v>
      </c>
      <c r="C129" s="117">
        <v>510000</v>
      </c>
      <c r="D129" s="118">
        <v>44630</v>
      </c>
      <c r="E129" s="116" t="s">
        <v>224</v>
      </c>
    </row>
    <row r="130" spans="1:5" ht="15">
      <c r="A130" s="116" t="s">
        <v>87</v>
      </c>
      <c r="B130" s="116" t="s">
        <v>221</v>
      </c>
      <c r="C130" s="117">
        <v>550000</v>
      </c>
      <c r="D130" s="118">
        <v>44622</v>
      </c>
      <c r="E130" s="116" t="s">
        <v>224</v>
      </c>
    </row>
    <row r="131" spans="1:5" ht="15">
      <c r="A131" s="116" t="s">
        <v>87</v>
      </c>
      <c r="B131" s="116" t="s">
        <v>221</v>
      </c>
      <c r="C131" s="117">
        <v>134900</v>
      </c>
      <c r="D131" s="118">
        <v>44637</v>
      </c>
      <c r="E131" s="116" t="s">
        <v>224</v>
      </c>
    </row>
    <row r="132" spans="1:5" ht="15">
      <c r="A132" s="116" t="s">
        <v>87</v>
      </c>
      <c r="B132" s="116" t="s">
        <v>221</v>
      </c>
      <c r="C132" s="117">
        <v>180000</v>
      </c>
      <c r="D132" s="118">
        <v>44634</v>
      </c>
      <c r="E132" s="116" t="s">
        <v>226</v>
      </c>
    </row>
    <row r="133" spans="1:5" ht="15">
      <c r="A133" s="116" t="s">
        <v>87</v>
      </c>
      <c r="B133" s="116" t="s">
        <v>221</v>
      </c>
      <c r="C133" s="117">
        <v>777729</v>
      </c>
      <c r="D133" s="118">
        <v>44651</v>
      </c>
      <c r="E133" s="116" t="s">
        <v>225</v>
      </c>
    </row>
    <row r="134" spans="1:5" ht="15">
      <c r="A134" s="116" t="s">
        <v>87</v>
      </c>
      <c r="B134" s="116" t="s">
        <v>221</v>
      </c>
      <c r="C134" s="117">
        <v>647200</v>
      </c>
      <c r="D134" s="118">
        <v>44637</v>
      </c>
      <c r="E134" s="116" t="s">
        <v>226</v>
      </c>
    </row>
    <row r="135" spans="1:5" ht="15">
      <c r="A135" s="116" t="s">
        <v>87</v>
      </c>
      <c r="B135" s="116" t="s">
        <v>221</v>
      </c>
      <c r="C135" s="117">
        <v>542500</v>
      </c>
      <c r="D135" s="118">
        <v>44645</v>
      </c>
      <c r="E135" s="116" t="s">
        <v>224</v>
      </c>
    </row>
    <row r="136" spans="1:5" ht="15">
      <c r="A136" s="116" t="s">
        <v>87</v>
      </c>
      <c r="B136" s="116" t="s">
        <v>221</v>
      </c>
      <c r="C136" s="117">
        <v>975000</v>
      </c>
      <c r="D136" s="118">
        <v>44637</v>
      </c>
      <c r="E136" s="116" t="s">
        <v>224</v>
      </c>
    </row>
    <row r="137" spans="1:5" ht="15">
      <c r="A137" s="116" t="s">
        <v>87</v>
      </c>
      <c r="B137" s="116" t="s">
        <v>221</v>
      </c>
      <c r="C137" s="117">
        <v>355000</v>
      </c>
      <c r="D137" s="118">
        <v>44636</v>
      </c>
      <c r="E137" s="116" t="s">
        <v>226</v>
      </c>
    </row>
    <row r="138" spans="1:5" ht="15">
      <c r="A138" s="116" t="s">
        <v>87</v>
      </c>
      <c r="B138" s="116" t="s">
        <v>221</v>
      </c>
      <c r="C138" s="117">
        <v>850000</v>
      </c>
      <c r="D138" s="118">
        <v>44623</v>
      </c>
      <c r="E138" s="116" t="s">
        <v>224</v>
      </c>
    </row>
    <row r="139" spans="1:5" ht="15">
      <c r="A139" s="116" t="s">
        <v>87</v>
      </c>
      <c r="B139" s="116" t="s">
        <v>221</v>
      </c>
      <c r="C139" s="117">
        <v>330250</v>
      </c>
      <c r="D139" s="118">
        <v>44641</v>
      </c>
      <c r="E139" s="116" t="s">
        <v>226</v>
      </c>
    </row>
    <row r="140" spans="1:5" ht="15">
      <c r="A140" s="116" t="s">
        <v>87</v>
      </c>
      <c r="B140" s="116" t="s">
        <v>221</v>
      </c>
      <c r="C140" s="117">
        <v>975000</v>
      </c>
      <c r="D140" s="118">
        <v>44636</v>
      </c>
      <c r="E140" s="116" t="s">
        <v>224</v>
      </c>
    </row>
    <row r="141" spans="1:5" ht="15">
      <c r="A141" s="116" t="s">
        <v>87</v>
      </c>
      <c r="B141" s="116" t="s">
        <v>221</v>
      </c>
      <c r="C141" s="117">
        <v>443000</v>
      </c>
      <c r="D141" s="118">
        <v>44634</v>
      </c>
      <c r="E141" s="116" t="s">
        <v>224</v>
      </c>
    </row>
    <row r="142" spans="1:5" ht="15">
      <c r="A142" s="116" t="s">
        <v>87</v>
      </c>
      <c r="B142" s="116" t="s">
        <v>221</v>
      </c>
      <c r="C142" s="117">
        <v>1200000</v>
      </c>
      <c r="D142" s="118">
        <v>44636</v>
      </c>
      <c r="E142" s="116" t="s">
        <v>226</v>
      </c>
    </row>
    <row r="143" spans="1:5" ht="15">
      <c r="A143" s="116" t="s">
        <v>87</v>
      </c>
      <c r="B143" s="116" t="s">
        <v>221</v>
      </c>
      <c r="C143" s="117">
        <v>380000</v>
      </c>
      <c r="D143" s="118">
        <v>44644</v>
      </c>
      <c r="E143" s="116" t="s">
        <v>224</v>
      </c>
    </row>
    <row r="144" spans="1:5" ht="15">
      <c r="A144" s="116" t="s">
        <v>87</v>
      </c>
      <c r="B144" s="116" t="s">
        <v>221</v>
      </c>
      <c r="C144" s="117">
        <v>489000</v>
      </c>
      <c r="D144" s="118">
        <v>44631</v>
      </c>
      <c r="E144" s="116" t="s">
        <v>224</v>
      </c>
    </row>
    <row r="145" spans="1:5" ht="15">
      <c r="A145" s="116" t="s">
        <v>87</v>
      </c>
      <c r="B145" s="116" t="s">
        <v>221</v>
      </c>
      <c r="C145" s="117">
        <v>98500</v>
      </c>
      <c r="D145" s="118">
        <v>44636</v>
      </c>
      <c r="E145" s="116" t="s">
        <v>224</v>
      </c>
    </row>
    <row r="146" spans="1:5" ht="15">
      <c r="A146" s="116" t="s">
        <v>87</v>
      </c>
      <c r="B146" s="116" t="s">
        <v>221</v>
      </c>
      <c r="C146" s="117">
        <v>529100</v>
      </c>
      <c r="D146" s="118">
        <v>44635</v>
      </c>
      <c r="E146" s="116" t="s">
        <v>226</v>
      </c>
    </row>
    <row r="147" spans="1:5" ht="15">
      <c r="A147" s="116" t="s">
        <v>87</v>
      </c>
      <c r="B147" s="116" t="s">
        <v>221</v>
      </c>
      <c r="C147" s="117">
        <v>750000</v>
      </c>
      <c r="D147" s="118">
        <v>44635</v>
      </c>
      <c r="E147" s="116" t="s">
        <v>224</v>
      </c>
    </row>
    <row r="148" spans="1:5" ht="15">
      <c r="A148" s="116" t="s">
        <v>87</v>
      </c>
      <c r="B148" s="116" t="s">
        <v>221</v>
      </c>
      <c r="C148" s="117">
        <v>1050000</v>
      </c>
      <c r="D148" s="118">
        <v>44630</v>
      </c>
      <c r="E148" s="116" t="s">
        <v>224</v>
      </c>
    </row>
    <row r="149" spans="1:5" ht="15">
      <c r="A149" s="116" t="s">
        <v>87</v>
      </c>
      <c r="B149" s="116" t="s">
        <v>221</v>
      </c>
      <c r="C149" s="117">
        <v>1650000</v>
      </c>
      <c r="D149" s="118">
        <v>44634</v>
      </c>
      <c r="E149" s="116" t="s">
        <v>224</v>
      </c>
    </row>
    <row r="150" spans="1:5" ht="15">
      <c r="A150" s="116" t="s">
        <v>87</v>
      </c>
      <c r="B150" s="116" t="s">
        <v>221</v>
      </c>
      <c r="C150" s="117">
        <v>420000</v>
      </c>
      <c r="D150" s="118">
        <v>44638</v>
      </c>
      <c r="E150" s="116" t="s">
        <v>225</v>
      </c>
    </row>
    <row r="151" spans="1:5" ht="15">
      <c r="A151" s="116" t="s">
        <v>87</v>
      </c>
      <c r="B151" s="116" t="s">
        <v>221</v>
      </c>
      <c r="C151" s="117">
        <v>680000</v>
      </c>
      <c r="D151" s="118">
        <v>44650</v>
      </c>
      <c r="E151" s="116" t="s">
        <v>224</v>
      </c>
    </row>
    <row r="152" spans="1:5" ht="15">
      <c r="A152" s="116" t="s">
        <v>87</v>
      </c>
      <c r="B152" s="116" t="s">
        <v>221</v>
      </c>
      <c r="C152" s="117">
        <v>1226000</v>
      </c>
      <c r="D152" s="118">
        <v>44623</v>
      </c>
      <c r="E152" s="116" t="s">
        <v>224</v>
      </c>
    </row>
    <row r="153" spans="1:5" ht="15">
      <c r="A153" s="116" t="s">
        <v>87</v>
      </c>
      <c r="B153" s="116" t="s">
        <v>221</v>
      </c>
      <c r="C153" s="117">
        <v>99000</v>
      </c>
      <c r="D153" s="118">
        <v>44641</v>
      </c>
      <c r="E153" s="116" t="s">
        <v>226</v>
      </c>
    </row>
    <row r="154" spans="1:5" ht="15">
      <c r="A154" s="116" t="s">
        <v>87</v>
      </c>
      <c r="B154" s="116" t="s">
        <v>221</v>
      </c>
      <c r="C154" s="117">
        <v>720000</v>
      </c>
      <c r="D154" s="118">
        <v>44650</v>
      </c>
      <c r="E154" s="116" t="s">
        <v>225</v>
      </c>
    </row>
    <row r="155" spans="1:5" ht="15">
      <c r="A155" s="116" t="s">
        <v>87</v>
      </c>
      <c r="B155" s="116" t="s">
        <v>221</v>
      </c>
      <c r="C155" s="117">
        <v>198500</v>
      </c>
      <c r="D155" s="118">
        <v>44627</v>
      </c>
      <c r="E155" s="116" t="s">
        <v>226</v>
      </c>
    </row>
    <row r="156" spans="1:5" ht="15">
      <c r="A156" s="116" t="s">
        <v>87</v>
      </c>
      <c r="B156" s="116" t="s">
        <v>221</v>
      </c>
      <c r="C156" s="117">
        <v>498000</v>
      </c>
      <c r="D156" s="118">
        <v>44635</v>
      </c>
      <c r="E156" s="116" t="s">
        <v>224</v>
      </c>
    </row>
    <row r="157" spans="1:5" ht="15">
      <c r="A157" s="116" t="s">
        <v>87</v>
      </c>
      <c r="B157" s="116" t="s">
        <v>221</v>
      </c>
      <c r="C157" s="117">
        <v>720000</v>
      </c>
      <c r="D157" s="118">
        <v>44648</v>
      </c>
      <c r="E157" s="116" t="s">
        <v>224</v>
      </c>
    </row>
    <row r="158" spans="1:5" ht="15">
      <c r="A158" s="116" t="s">
        <v>87</v>
      </c>
      <c r="B158" s="116" t="s">
        <v>221</v>
      </c>
      <c r="C158" s="117">
        <v>506500</v>
      </c>
      <c r="D158" s="118">
        <v>44623</v>
      </c>
      <c r="E158" s="116" t="s">
        <v>224</v>
      </c>
    </row>
    <row r="159" spans="1:5" ht="15">
      <c r="A159" s="116" t="s">
        <v>87</v>
      </c>
      <c r="B159" s="116" t="s">
        <v>221</v>
      </c>
      <c r="C159" s="117">
        <v>324999</v>
      </c>
      <c r="D159" s="118">
        <v>44627</v>
      </c>
      <c r="E159" s="116" t="s">
        <v>224</v>
      </c>
    </row>
    <row r="160" spans="1:5" ht="15">
      <c r="A160" s="116" t="s">
        <v>87</v>
      </c>
      <c r="B160" s="116" t="s">
        <v>221</v>
      </c>
      <c r="C160" s="117">
        <v>300000</v>
      </c>
      <c r="D160" s="118">
        <v>44627</v>
      </c>
      <c r="E160" s="116" t="s">
        <v>226</v>
      </c>
    </row>
    <row r="161" spans="1:5" ht="15">
      <c r="A161" s="116" t="s">
        <v>87</v>
      </c>
      <c r="B161" s="116" t="s">
        <v>221</v>
      </c>
      <c r="C161" s="117">
        <v>1039206</v>
      </c>
      <c r="D161" s="118">
        <v>44648</v>
      </c>
      <c r="E161" s="116" t="s">
        <v>226</v>
      </c>
    </row>
    <row r="162" spans="1:5" ht="15">
      <c r="A162" s="116" t="s">
        <v>87</v>
      </c>
      <c r="B162" s="116" t="s">
        <v>221</v>
      </c>
      <c r="C162" s="117">
        <v>129900</v>
      </c>
      <c r="D162" s="118">
        <v>44651</v>
      </c>
      <c r="E162" s="116" t="s">
        <v>224</v>
      </c>
    </row>
    <row r="163" spans="1:5" ht="15">
      <c r="A163" s="116" t="s">
        <v>87</v>
      </c>
      <c r="B163" s="116" t="s">
        <v>221</v>
      </c>
      <c r="C163" s="117">
        <v>487500</v>
      </c>
      <c r="D163" s="118">
        <v>44648</v>
      </c>
      <c r="E163" s="116" t="s">
        <v>226</v>
      </c>
    </row>
    <row r="164" spans="1:5" ht="15">
      <c r="A164" s="116" t="s">
        <v>87</v>
      </c>
      <c r="B164" s="116" t="s">
        <v>221</v>
      </c>
      <c r="C164" s="117">
        <v>435000</v>
      </c>
      <c r="D164" s="118">
        <v>44624</v>
      </c>
      <c r="E164" s="116" t="s">
        <v>224</v>
      </c>
    </row>
    <row r="165" spans="1:5" ht="15">
      <c r="A165" s="116" t="s">
        <v>87</v>
      </c>
      <c r="B165" s="116" t="s">
        <v>221</v>
      </c>
      <c r="C165" s="117">
        <v>1010000</v>
      </c>
      <c r="D165" s="118">
        <v>44649</v>
      </c>
      <c r="E165" s="116" t="s">
        <v>224</v>
      </c>
    </row>
    <row r="166" spans="1:5" ht="15">
      <c r="A166" s="116" t="s">
        <v>39</v>
      </c>
      <c r="B166" s="116" t="s">
        <v>222</v>
      </c>
      <c r="C166" s="117">
        <v>100000</v>
      </c>
      <c r="D166" s="118">
        <v>44630</v>
      </c>
      <c r="E166" s="116" t="s">
        <v>224</v>
      </c>
    </row>
    <row r="167" spans="1:5" ht="15">
      <c r="A167" s="116" t="s">
        <v>39</v>
      </c>
      <c r="B167" s="116" t="s">
        <v>222</v>
      </c>
      <c r="C167" s="117">
        <v>191000</v>
      </c>
      <c r="D167" s="118">
        <v>44631</v>
      </c>
      <c r="E167" s="116" t="s">
        <v>226</v>
      </c>
    </row>
    <row r="168" spans="1:5" ht="15">
      <c r="A168" s="116" t="s">
        <v>39</v>
      </c>
      <c r="B168" s="116" t="s">
        <v>222</v>
      </c>
      <c r="C168" s="117">
        <v>320000</v>
      </c>
      <c r="D168" s="118">
        <v>44631</v>
      </c>
      <c r="E168" s="116" t="s">
        <v>226</v>
      </c>
    </row>
    <row r="169" spans="1:5" ht="15">
      <c r="A169" s="116" t="s">
        <v>39</v>
      </c>
      <c r="B169" s="116" t="s">
        <v>222</v>
      </c>
      <c r="C169" s="117">
        <v>265000</v>
      </c>
      <c r="D169" s="118">
        <v>44630</v>
      </c>
      <c r="E169" s="116" t="s">
        <v>224</v>
      </c>
    </row>
    <row r="170" spans="1:5" ht="15">
      <c r="A170" s="116" t="s">
        <v>39</v>
      </c>
      <c r="B170" s="116" t="s">
        <v>222</v>
      </c>
      <c r="C170" s="117">
        <v>524900</v>
      </c>
      <c r="D170" s="118">
        <v>44630</v>
      </c>
      <c r="E170" s="116" t="s">
        <v>224</v>
      </c>
    </row>
    <row r="171" spans="1:5" ht="15">
      <c r="A171" s="116" t="s">
        <v>39</v>
      </c>
      <c r="B171" s="116" t="s">
        <v>222</v>
      </c>
      <c r="C171" s="117">
        <v>250000</v>
      </c>
      <c r="D171" s="118">
        <v>44630</v>
      </c>
      <c r="E171" s="116" t="s">
        <v>224</v>
      </c>
    </row>
    <row r="172" spans="1:5" ht="15">
      <c r="A172" s="116" t="s">
        <v>39</v>
      </c>
      <c r="B172" s="116" t="s">
        <v>222</v>
      </c>
      <c r="C172" s="117">
        <v>800000</v>
      </c>
      <c r="D172" s="118">
        <v>44630</v>
      </c>
      <c r="E172" s="116" t="s">
        <v>226</v>
      </c>
    </row>
    <row r="173" spans="1:5" ht="15">
      <c r="A173" s="116" t="s">
        <v>39</v>
      </c>
      <c r="B173" s="116" t="s">
        <v>222</v>
      </c>
      <c r="C173" s="117">
        <v>460500</v>
      </c>
      <c r="D173" s="118">
        <v>44627</v>
      </c>
      <c r="E173" s="116" t="s">
        <v>226</v>
      </c>
    </row>
    <row r="174" spans="1:5" ht="15">
      <c r="A174" s="116" t="s">
        <v>39</v>
      </c>
      <c r="B174" s="116" t="s">
        <v>222</v>
      </c>
      <c r="C174" s="117">
        <v>656500</v>
      </c>
      <c r="D174" s="118">
        <v>44638</v>
      </c>
      <c r="E174" s="116" t="s">
        <v>224</v>
      </c>
    </row>
    <row r="175" spans="1:5" ht="15">
      <c r="A175" s="116" t="s">
        <v>39</v>
      </c>
      <c r="B175" s="116" t="s">
        <v>222</v>
      </c>
      <c r="C175" s="117">
        <v>232000</v>
      </c>
      <c r="D175" s="118">
        <v>44643</v>
      </c>
      <c r="E175" s="116" t="s">
        <v>226</v>
      </c>
    </row>
    <row r="176" spans="1:5" ht="15">
      <c r="A176" s="116" t="s">
        <v>39</v>
      </c>
      <c r="B176" s="116" t="s">
        <v>222</v>
      </c>
      <c r="C176" s="117">
        <v>145000</v>
      </c>
      <c r="D176" s="118">
        <v>44636</v>
      </c>
      <c r="E176" s="116" t="s">
        <v>226</v>
      </c>
    </row>
    <row r="177" spans="1:5" ht="15">
      <c r="A177" s="116" t="s">
        <v>39</v>
      </c>
      <c r="B177" s="116" t="s">
        <v>222</v>
      </c>
      <c r="C177" s="117">
        <v>680000</v>
      </c>
      <c r="D177" s="118">
        <v>44630</v>
      </c>
      <c r="E177" s="116" t="s">
        <v>224</v>
      </c>
    </row>
    <row r="178" spans="1:5" ht="15">
      <c r="A178" s="116" t="s">
        <v>39</v>
      </c>
      <c r="B178" s="116" t="s">
        <v>222</v>
      </c>
      <c r="C178" s="117">
        <v>460000</v>
      </c>
      <c r="D178" s="118">
        <v>44631</v>
      </c>
      <c r="E178" s="116" t="s">
        <v>224</v>
      </c>
    </row>
    <row r="179" spans="1:5" ht="15">
      <c r="A179" s="116" t="s">
        <v>39</v>
      </c>
      <c r="B179" s="116" t="s">
        <v>222</v>
      </c>
      <c r="C179" s="117">
        <v>300000</v>
      </c>
      <c r="D179" s="118">
        <v>44636</v>
      </c>
      <c r="E179" s="116" t="s">
        <v>226</v>
      </c>
    </row>
    <row r="180" spans="1:5" ht="15">
      <c r="A180" s="116" t="s">
        <v>39</v>
      </c>
      <c r="B180" s="116" t="s">
        <v>222</v>
      </c>
      <c r="C180" s="117">
        <v>621000</v>
      </c>
      <c r="D180" s="118">
        <v>44637</v>
      </c>
      <c r="E180" s="116" t="s">
        <v>224</v>
      </c>
    </row>
    <row r="181" spans="1:5" ht="15">
      <c r="A181" s="116" t="s">
        <v>39</v>
      </c>
      <c r="B181" s="116" t="s">
        <v>222</v>
      </c>
      <c r="C181" s="117">
        <v>1024000</v>
      </c>
      <c r="D181" s="118">
        <v>44645</v>
      </c>
      <c r="E181" s="116" t="s">
        <v>224</v>
      </c>
    </row>
    <row r="182" spans="1:5" ht="15">
      <c r="A182" s="116" t="s">
        <v>39</v>
      </c>
      <c r="B182" s="116" t="s">
        <v>222</v>
      </c>
      <c r="C182" s="117">
        <v>155000</v>
      </c>
      <c r="D182" s="118">
        <v>44645</v>
      </c>
      <c r="E182" s="116" t="s">
        <v>226</v>
      </c>
    </row>
    <row r="183" spans="1:5" ht="15">
      <c r="A183" s="116" t="s">
        <v>39</v>
      </c>
      <c r="B183" s="116" t="s">
        <v>222</v>
      </c>
      <c r="C183" s="117">
        <v>292000</v>
      </c>
      <c r="D183" s="118">
        <v>44645</v>
      </c>
      <c r="E183" s="116" t="s">
        <v>226</v>
      </c>
    </row>
    <row r="184" spans="1:5" ht="15">
      <c r="A184" s="116" t="s">
        <v>39</v>
      </c>
      <c r="B184" s="116" t="s">
        <v>222</v>
      </c>
      <c r="C184" s="117">
        <v>400000</v>
      </c>
      <c r="D184" s="118">
        <v>44630</v>
      </c>
      <c r="E184" s="116" t="s">
        <v>224</v>
      </c>
    </row>
    <row r="185" spans="1:5" ht="15">
      <c r="A185" s="116" t="s">
        <v>39</v>
      </c>
      <c r="B185" s="116" t="s">
        <v>222</v>
      </c>
      <c r="C185" s="117">
        <v>7550000</v>
      </c>
      <c r="D185" s="118">
        <v>44651</v>
      </c>
      <c r="E185" s="116" t="s">
        <v>224</v>
      </c>
    </row>
    <row r="186" spans="1:5" ht="15">
      <c r="A186" s="116" t="s">
        <v>39</v>
      </c>
      <c r="B186" s="116" t="s">
        <v>222</v>
      </c>
      <c r="C186" s="117">
        <v>550000</v>
      </c>
      <c r="D186" s="118">
        <v>44645</v>
      </c>
      <c r="E186" s="116" t="s">
        <v>224</v>
      </c>
    </row>
    <row r="187" spans="1:5" ht="15">
      <c r="A187" s="116" t="s">
        <v>39</v>
      </c>
      <c r="B187" s="116" t="s">
        <v>222</v>
      </c>
      <c r="C187" s="117">
        <v>425000</v>
      </c>
      <c r="D187" s="118">
        <v>44637</v>
      </c>
      <c r="E187" s="116" t="s">
        <v>224</v>
      </c>
    </row>
    <row r="188" spans="1:5" ht="15">
      <c r="A188" s="116" t="s">
        <v>39</v>
      </c>
      <c r="B188" s="116" t="s">
        <v>222</v>
      </c>
      <c r="C188" s="117">
        <v>180050</v>
      </c>
      <c r="D188" s="118">
        <v>44623</v>
      </c>
      <c r="E188" s="116" t="s">
        <v>226</v>
      </c>
    </row>
    <row r="189" spans="1:5" ht="15">
      <c r="A189" s="116" t="s">
        <v>39</v>
      </c>
      <c r="B189" s="116" t="s">
        <v>222</v>
      </c>
      <c r="C189" s="117">
        <v>135000</v>
      </c>
      <c r="D189" s="118">
        <v>44628</v>
      </c>
      <c r="E189" s="116" t="s">
        <v>224</v>
      </c>
    </row>
    <row r="190" spans="1:5" ht="15">
      <c r="A190" s="116" t="s">
        <v>39</v>
      </c>
      <c r="B190" s="116" t="s">
        <v>222</v>
      </c>
      <c r="C190" s="117">
        <v>520000</v>
      </c>
      <c r="D190" s="118">
        <v>44629</v>
      </c>
      <c r="E190" s="116" t="s">
        <v>224</v>
      </c>
    </row>
    <row r="191" spans="1:5" ht="15">
      <c r="A191" s="116" t="s">
        <v>39</v>
      </c>
      <c r="B191" s="116" t="s">
        <v>222</v>
      </c>
      <c r="C191" s="117">
        <v>720549</v>
      </c>
      <c r="D191" s="118">
        <v>44630</v>
      </c>
      <c r="E191" s="116" t="s">
        <v>225</v>
      </c>
    </row>
    <row r="192" spans="1:5" ht="15">
      <c r="A192" s="116" t="s">
        <v>39</v>
      </c>
      <c r="B192" s="116" t="s">
        <v>222</v>
      </c>
      <c r="C192" s="117">
        <v>252000</v>
      </c>
      <c r="D192" s="118">
        <v>44629</v>
      </c>
      <c r="E192" s="116" t="s">
        <v>226</v>
      </c>
    </row>
    <row r="193" spans="1:5" ht="15">
      <c r="A193" s="116" t="s">
        <v>39</v>
      </c>
      <c r="B193" s="116" t="s">
        <v>222</v>
      </c>
      <c r="C193" s="117">
        <v>90000</v>
      </c>
      <c r="D193" s="118">
        <v>44629</v>
      </c>
      <c r="E193" s="116" t="s">
        <v>224</v>
      </c>
    </row>
    <row r="194" spans="1:5" ht="15">
      <c r="A194" s="116" t="s">
        <v>39</v>
      </c>
      <c r="B194" s="116" t="s">
        <v>222</v>
      </c>
      <c r="C194" s="117">
        <v>242000</v>
      </c>
      <c r="D194" s="118">
        <v>44628</v>
      </c>
      <c r="E194" s="116" t="s">
        <v>224</v>
      </c>
    </row>
    <row r="195" spans="1:5" ht="15">
      <c r="A195" s="116" t="s">
        <v>39</v>
      </c>
      <c r="B195" s="116" t="s">
        <v>222</v>
      </c>
      <c r="C195" s="117">
        <v>90000</v>
      </c>
      <c r="D195" s="118">
        <v>44638</v>
      </c>
      <c r="E195" s="116" t="s">
        <v>224</v>
      </c>
    </row>
    <row r="196" spans="1:5" ht="15">
      <c r="A196" s="116" t="s">
        <v>39</v>
      </c>
      <c r="B196" s="116" t="s">
        <v>222</v>
      </c>
      <c r="C196" s="117">
        <v>685000</v>
      </c>
      <c r="D196" s="118">
        <v>44623</v>
      </c>
      <c r="E196" s="116" t="s">
        <v>224</v>
      </c>
    </row>
    <row r="197" spans="1:5" ht="15">
      <c r="A197" s="116" t="s">
        <v>39</v>
      </c>
      <c r="B197" s="116" t="s">
        <v>222</v>
      </c>
      <c r="C197" s="117">
        <v>130000</v>
      </c>
      <c r="D197" s="118">
        <v>44622</v>
      </c>
      <c r="E197" s="116" t="s">
        <v>224</v>
      </c>
    </row>
    <row r="198" spans="1:5" ht="15">
      <c r="A198" s="116" t="s">
        <v>39</v>
      </c>
      <c r="B198" s="116" t="s">
        <v>222</v>
      </c>
      <c r="C198" s="117">
        <v>150000</v>
      </c>
      <c r="D198" s="118">
        <v>44650</v>
      </c>
      <c r="E198" s="116" t="s">
        <v>226</v>
      </c>
    </row>
    <row r="199" spans="1:5" ht="15">
      <c r="A199" s="116" t="s">
        <v>39</v>
      </c>
      <c r="B199" s="116" t="s">
        <v>222</v>
      </c>
      <c r="C199" s="117">
        <v>250000</v>
      </c>
      <c r="D199" s="118">
        <v>44624</v>
      </c>
      <c r="E199" s="116" t="s">
        <v>226</v>
      </c>
    </row>
    <row r="200" spans="1:5" ht="15">
      <c r="A200" s="116" t="s">
        <v>39</v>
      </c>
      <c r="B200" s="116" t="s">
        <v>222</v>
      </c>
      <c r="C200" s="117">
        <v>469000</v>
      </c>
      <c r="D200" s="118">
        <v>44627</v>
      </c>
      <c r="E200" s="116" t="s">
        <v>224</v>
      </c>
    </row>
    <row r="201" spans="1:5" ht="15">
      <c r="A201" s="116" t="s">
        <v>39</v>
      </c>
      <c r="B201" s="116" t="s">
        <v>222</v>
      </c>
      <c r="C201" s="117">
        <v>75000</v>
      </c>
      <c r="D201" s="118">
        <v>44627</v>
      </c>
      <c r="E201" s="116" t="s">
        <v>226</v>
      </c>
    </row>
    <row r="202" spans="1:5" ht="15">
      <c r="A202" s="116" t="s">
        <v>39</v>
      </c>
      <c r="B202" s="116" t="s">
        <v>222</v>
      </c>
      <c r="C202" s="117">
        <v>715000</v>
      </c>
      <c r="D202" s="118">
        <v>44648</v>
      </c>
      <c r="E202" s="116" t="s">
        <v>224</v>
      </c>
    </row>
    <row r="203" spans="1:5" ht="15">
      <c r="A203" s="116" t="s">
        <v>39</v>
      </c>
      <c r="B203" s="116" t="s">
        <v>222</v>
      </c>
      <c r="C203" s="117">
        <v>135000</v>
      </c>
      <c r="D203" s="118">
        <v>44627</v>
      </c>
      <c r="E203" s="116" t="s">
        <v>226</v>
      </c>
    </row>
    <row r="204" spans="1:5" ht="15">
      <c r="A204" s="116" t="s">
        <v>39</v>
      </c>
      <c r="B204" s="116" t="s">
        <v>222</v>
      </c>
      <c r="C204" s="117">
        <v>3250000</v>
      </c>
      <c r="D204" s="118">
        <v>44645</v>
      </c>
      <c r="E204" s="116" t="s">
        <v>224</v>
      </c>
    </row>
    <row r="205" spans="1:5" ht="15">
      <c r="A205" s="116" t="s">
        <v>39</v>
      </c>
      <c r="B205" s="116" t="s">
        <v>222</v>
      </c>
      <c r="C205" s="117">
        <v>245000</v>
      </c>
      <c r="D205" s="118">
        <v>44628</v>
      </c>
      <c r="E205" s="116" t="s">
        <v>224</v>
      </c>
    </row>
    <row r="206" spans="1:5" ht="15">
      <c r="A206" s="116" t="s">
        <v>39</v>
      </c>
      <c r="B206" s="116" t="s">
        <v>222</v>
      </c>
      <c r="C206" s="117">
        <v>1590000</v>
      </c>
      <c r="D206" s="118">
        <v>44641</v>
      </c>
      <c r="E206" s="116" t="s">
        <v>224</v>
      </c>
    </row>
    <row r="207" spans="1:5" ht="15">
      <c r="A207" s="116" t="s">
        <v>39</v>
      </c>
      <c r="B207" s="116" t="s">
        <v>222</v>
      </c>
      <c r="C207" s="117">
        <v>349900</v>
      </c>
      <c r="D207" s="118">
        <v>44649</v>
      </c>
      <c r="E207" s="116" t="s">
        <v>224</v>
      </c>
    </row>
    <row r="208" spans="1:5" ht="15">
      <c r="A208" s="116" t="s">
        <v>39</v>
      </c>
      <c r="B208" s="116" t="s">
        <v>222</v>
      </c>
      <c r="C208" s="117">
        <v>307000</v>
      </c>
      <c r="D208" s="118">
        <v>44650</v>
      </c>
      <c r="E208" s="116" t="s">
        <v>226</v>
      </c>
    </row>
    <row r="209" spans="1:5" ht="15">
      <c r="A209" s="116" t="s">
        <v>39</v>
      </c>
      <c r="B209" s="116" t="s">
        <v>222</v>
      </c>
      <c r="C209" s="117">
        <v>675000</v>
      </c>
      <c r="D209" s="118">
        <v>44627</v>
      </c>
      <c r="E209" s="116" t="s">
        <v>224</v>
      </c>
    </row>
    <row r="210" spans="1:5" ht="15">
      <c r="A210" s="116" t="s">
        <v>53</v>
      </c>
      <c r="B210" s="116" t="s">
        <v>223</v>
      </c>
      <c r="C210" s="117">
        <v>410000</v>
      </c>
      <c r="D210" s="118">
        <v>44638</v>
      </c>
      <c r="E210" s="116" t="s">
        <v>224</v>
      </c>
    </row>
    <row r="211" spans="1:5" ht="15">
      <c r="A211" s="116" t="s">
        <v>53</v>
      </c>
      <c r="B211" s="116" t="s">
        <v>223</v>
      </c>
      <c r="C211" s="117">
        <v>429000</v>
      </c>
      <c r="D211" s="118">
        <v>44621</v>
      </c>
      <c r="E211" s="116" t="s">
        <v>224</v>
      </c>
    </row>
    <row r="212" spans="1:5" ht="15">
      <c r="A212" s="116" t="s">
        <v>53</v>
      </c>
      <c r="B212" s="116" t="s">
        <v>223</v>
      </c>
      <c r="C212" s="117">
        <v>265000</v>
      </c>
      <c r="D212" s="118">
        <v>44634</v>
      </c>
      <c r="E212" s="116" t="s">
        <v>226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2022-09-04T16:53:08Z</dcterms:modified>
</cp:coreProperties>
</file>