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18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STATS'!$A$17:$C$18</definedName>
    <definedName name="CommercialSalesMarket">'SALES STATS'!$A$39:$C$41</definedName>
    <definedName name="ConstructionLoansMarket">'LOAN ONLY STATS'!$A$30:$C$31</definedName>
    <definedName name="ConventionalLoansExcludingInclineMarket">'LOAN ONLY STATS'!#REF!</definedName>
    <definedName name="ConventionalLoansMarket">'LOAN ONLY STATS'!$A$7:$C$11</definedName>
    <definedName name="CreditLineLoansMarket">'LOAN ONLY STATS'!$A$24:$C$24</definedName>
    <definedName name="HardMoneyLoansMarket">'LOAN ONLY STATS'!$A$37:$C$37</definedName>
    <definedName name="InclineSalesMarket">'SALES STATS'!#REF!</definedName>
    <definedName name="OverallLoans">'OVERALL STATS'!$A$19:$C$24</definedName>
    <definedName name="OverallSales">'OVERALL STATS'!$A$7:$C$13</definedName>
    <definedName name="OverallSalesAndLoans">'OVERALL STATS'!$A$30:$C$36</definedName>
    <definedName name="_xlnm.Print_Titles" localSheetId="1">'SALES STATS'!$1:$6</definedName>
    <definedName name="ResaleMarket">'SALES STATS'!$A$7:$C$12</definedName>
    <definedName name="ResidentialResaleMarket">'SALES STATS'!$A$28:$C$33</definedName>
    <definedName name="ResidentialSalesExcludingInclineMarket">'SALES STATS'!#REF!</definedName>
    <definedName name="SubdivisionMarket">'SALES STATS'!$A$18:$C$22</definedName>
    <definedName name="VacantLandSalesMarket">'SALES STATS'!$A$47:$C$51</definedName>
  </definedNames>
  <calcPr calcId="124519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C32" i="3"/>
  <c r="B32"/>
  <c r="C19"/>
  <c r="B19"/>
  <c r="C42" i="2"/>
  <c r="B42"/>
  <c r="B14" i="1"/>
  <c r="C14"/>
  <c r="B38" i="3"/>
  <c r="C38"/>
  <c r="B25"/>
  <c r="C25"/>
  <c r="B12"/>
  <c r="D7" s="1"/>
  <c r="C12"/>
  <c r="E7" s="1"/>
  <c r="B52" i="2"/>
  <c r="C52"/>
  <c r="B34"/>
  <c r="D29" s="1"/>
  <c r="C34"/>
  <c r="E29" s="1"/>
  <c r="A2"/>
  <c r="B23"/>
  <c r="D19" s="1"/>
  <c r="C23"/>
  <c r="E31" i="3" l="1"/>
  <c r="D18"/>
  <c r="E17"/>
  <c r="D17"/>
  <c r="E18"/>
  <c r="E9"/>
  <c r="D9"/>
  <c r="E9" i="1"/>
  <c r="D9"/>
  <c r="E49" i="2"/>
  <c r="D49"/>
  <c r="E30"/>
  <c r="D30"/>
  <c r="E21"/>
  <c r="D21"/>
  <c r="E48"/>
  <c r="E51"/>
  <c r="D41"/>
  <c r="E40"/>
  <c r="D39"/>
  <c r="D8" i="3"/>
  <c r="D11"/>
  <c r="E10"/>
  <c r="D10"/>
  <c r="E8"/>
  <c r="E11"/>
  <c r="E30"/>
  <c r="D30"/>
  <c r="D31"/>
  <c r="D48" i="2"/>
  <c r="D51"/>
  <c r="E50"/>
  <c r="D50"/>
  <c r="D40"/>
  <c r="E39"/>
  <c r="E41"/>
  <c r="E20"/>
  <c r="E22"/>
  <c r="D22"/>
  <c r="D20"/>
  <c r="E47"/>
  <c r="E28"/>
  <c r="E31"/>
  <c r="E33"/>
  <c r="E19"/>
  <c r="E18"/>
  <c r="D18"/>
  <c r="D32"/>
  <c r="E32"/>
  <c r="D33"/>
  <c r="D31"/>
  <c r="D28"/>
  <c r="D47"/>
  <c r="A2" i="3"/>
  <c r="E37"/>
  <c r="B13" i="2"/>
  <c r="C13"/>
  <c r="B25" i="1"/>
  <c r="C25"/>
  <c r="B37"/>
  <c r="C37"/>
  <c r="E33" l="1"/>
  <c r="D33"/>
  <c r="E23"/>
  <c r="D23"/>
  <c r="E9" i="2"/>
  <c r="D9"/>
  <c r="E19" i="3"/>
  <c r="D19"/>
  <c r="E42" i="2"/>
  <c r="D42"/>
  <c r="D34" i="1"/>
  <c r="E22"/>
  <c r="E24"/>
  <c r="D24"/>
  <c r="D22"/>
  <c r="E36"/>
  <c r="E34"/>
  <c r="E32"/>
  <c r="E35"/>
  <c r="D37" i="3"/>
  <c r="E32"/>
  <c r="D32"/>
  <c r="E24"/>
  <c r="D24"/>
  <c r="D52" i="2"/>
  <c r="E52"/>
  <c r="E34"/>
  <c r="D34"/>
  <c r="D8"/>
  <c r="D7"/>
  <c r="D10"/>
  <c r="D12"/>
  <c r="D11"/>
  <c r="E7"/>
  <c r="E12"/>
  <c r="E8"/>
  <c r="E11"/>
  <c r="E10"/>
  <c r="E31" i="1"/>
  <c r="E30"/>
  <c r="D30"/>
  <c r="E8"/>
  <c r="D11"/>
  <c r="D8"/>
  <c r="D7"/>
  <c r="E11"/>
  <c r="D10"/>
  <c r="D12"/>
  <c r="D13"/>
  <c r="D21"/>
  <c r="E19"/>
  <c r="E20"/>
  <c r="E21"/>
  <c r="D36"/>
  <c r="D31"/>
  <c r="E7"/>
  <c r="D32"/>
  <c r="D20"/>
  <c r="D19"/>
  <c r="E10"/>
  <c r="E12"/>
  <c r="D35"/>
  <c r="E13"/>
  <c r="E37" l="1"/>
  <c r="D37"/>
  <c r="E38" i="3"/>
  <c r="E25"/>
  <c r="D25"/>
  <c r="D38"/>
  <c r="E12"/>
  <c r="D12"/>
  <c r="E23" i="2"/>
  <c r="D23"/>
  <c r="D14" i="1"/>
  <c r="E14"/>
  <c r="E13" i="2"/>
  <c r="D13"/>
  <c r="D25" i="1"/>
  <c r="E25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<sst xmlns="http://schemas.openxmlformats.org/spreadsheetml/2006/main" count="1513" uniqueCount="160">
  <si>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</si>
  <si>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</si>
  <si>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</si>
  <si>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</si>
  <si>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</si>
  <si>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</si>
  <si>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</si>
  <si>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</si>
  <si>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</si>
  <si>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</si>
  <si>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</si>
  <si>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</si>
  <si>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</si>
  <si>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</si>
  <si>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</si>
  <si>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</si>
  <si>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</si>
  <si>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</si>
  <si>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</si>
  <si>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</si>
  <si>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</si>
  <si>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</si>
  <si>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</si>
  <si>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</si>
  <si>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</si>
  <si>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</si>
  <si>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</si>
  <si>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KIETZKE</t>
  </si>
  <si>
    <t>RIDGEVIEW</t>
  </si>
  <si>
    <t>PROPTYPE</t>
  </si>
  <si>
    <t>(All)</t>
  </si>
  <si>
    <t>Grand Total</t>
  </si>
  <si>
    <t>% OF CLOSINGS</t>
  </si>
  <si>
    <t>EO</t>
  </si>
  <si>
    <t>MCCARRAN</t>
  </si>
  <si>
    <t>DOCNUM</t>
  </si>
  <si>
    <t>RECDATE</t>
  </si>
  <si>
    <t>APN</t>
  </si>
  <si>
    <t>First Centennial Title</t>
  </si>
  <si>
    <t>Ticor Title</t>
  </si>
  <si>
    <t>First American Title</t>
  </si>
  <si>
    <t>RECBY</t>
  </si>
  <si>
    <t>AMOUNT</t>
  </si>
  <si>
    <t>SUB</t>
  </si>
  <si>
    <t>INSURED</t>
  </si>
  <si>
    <t>LAKESIDEMOANA</t>
  </si>
  <si>
    <t>12</t>
  </si>
  <si>
    <t>LENDER</t>
  </si>
  <si>
    <t>Values</t>
  </si>
  <si>
    <t>DOCTYPE</t>
  </si>
  <si>
    <t>Last Row:</t>
  </si>
  <si>
    <t>Toiyabe Title</t>
  </si>
  <si>
    <t>SEE CHARTS BELOW:</t>
  </si>
  <si>
    <t>BUILDER/DEVELOPER</t>
  </si>
  <si>
    <t>MINDEN</t>
  </si>
  <si>
    <t>ZEPHYR</t>
  </si>
  <si>
    <t>JML</t>
  </si>
  <si>
    <t>AMG</t>
  </si>
  <si>
    <t>KDJ</t>
  </si>
  <si>
    <t>Signature Title</t>
  </si>
  <si>
    <t>OVERALL TITLE COMPANY MARKET STATISTICS Douglas County, NV)</t>
  </si>
  <si>
    <t>SALES MARKET Douglas County, NV)</t>
  </si>
  <si>
    <t>LOAN ONLY MARKETS Douglas County, NV)</t>
  </si>
  <si>
    <t>Reporting Period: JULY, 2022</t>
  </si>
  <si>
    <t>Calatlantic Title West</t>
  </si>
  <si>
    <t>SINGLE FAM RES.</t>
  </si>
  <si>
    <t>LH</t>
  </si>
  <si>
    <t>YES</t>
  </si>
  <si>
    <t>ET</t>
  </si>
  <si>
    <t>NO</t>
  </si>
  <si>
    <t>VACANT LAND</t>
  </si>
  <si>
    <t>MOBILE HOME</t>
  </si>
  <si>
    <t>CONDO/TWNHSE</t>
  </si>
  <si>
    <t>PB</t>
  </si>
  <si>
    <t>COMMERCIAL</t>
  </si>
  <si>
    <t>20</t>
  </si>
  <si>
    <t>17</t>
  </si>
  <si>
    <t>INCLINE</t>
  </si>
  <si>
    <t>25</t>
  </si>
  <si>
    <t>NF</t>
  </si>
  <si>
    <t>Stewart Title</t>
  </si>
  <si>
    <t>GARDNERVILLE</t>
  </si>
  <si>
    <t>WLD</t>
  </si>
  <si>
    <t>SLA</t>
  </si>
  <si>
    <t>CARSON CITY</t>
  </si>
  <si>
    <t>MMB</t>
  </si>
  <si>
    <t>PLUMB</t>
  </si>
  <si>
    <t>DMR</t>
  </si>
  <si>
    <t>UNK</t>
  </si>
  <si>
    <t>RLT</t>
  </si>
  <si>
    <t>DKD</t>
  </si>
  <si>
    <t>SLP</t>
  </si>
  <si>
    <t>2-4 PLEX</t>
  </si>
  <si>
    <t>1418-15-510-013</t>
  </si>
  <si>
    <t>CONVENTIONAL</t>
  </si>
  <si>
    <t>FIRST REPUBLIC BANK</t>
  </si>
  <si>
    <t>1220-09-810-044</t>
  </si>
  <si>
    <t>PROSPERITY HOME MORTGAGE LLC</t>
  </si>
  <si>
    <t>1320-32-501-016</t>
  </si>
  <si>
    <t>NEVADA STATE BANK</t>
  </si>
  <si>
    <t>1220-22-310-026</t>
  </si>
  <si>
    <t>CREDIT LINE</t>
  </si>
  <si>
    <t>GREATER NEVADA CREDIT UNION</t>
  </si>
  <si>
    <t>1420-34-112-006</t>
  </si>
  <si>
    <t>HERITAGE BANK OF NEVADA</t>
  </si>
  <si>
    <t>1220-21-111-090</t>
  </si>
  <si>
    <t>GREATER NEVADA NORTGAGE</t>
  </si>
  <si>
    <t>1220-03-210-048</t>
  </si>
  <si>
    <t>1220-21-710-230</t>
  </si>
  <si>
    <t>VA</t>
  </si>
  <si>
    <t>GREATER NEVADA MORTGAGE</t>
  </si>
  <si>
    <t>1418-34-113-010</t>
  </si>
  <si>
    <t>CITY NATIONAL BANK</t>
  </si>
  <si>
    <t>1419-03-002-067</t>
  </si>
  <si>
    <t>CMG MORTGAGE INC; CMG FINANCIAL</t>
  </si>
  <si>
    <t>1318-23-315-016</t>
  </si>
  <si>
    <t>CONSTRUCTION</t>
  </si>
  <si>
    <t>US BANK NA</t>
  </si>
  <si>
    <t>1419-03-002-101</t>
  </si>
  <si>
    <t>CITIZENS NATIONAL BANK OF TEXAS</t>
  </si>
  <si>
    <t>1419-04-002-040</t>
  </si>
  <si>
    <t>MIDFIRST BANK</t>
  </si>
  <si>
    <t>1418-15-702-001</t>
  </si>
  <si>
    <t>1320-23-002-047</t>
  </si>
  <si>
    <t>MASON MCDUFFIE MORTGAGE CORPORATION</t>
  </si>
  <si>
    <t>1419-03-002-119</t>
  </si>
  <si>
    <t>1419-27-511-001</t>
  </si>
  <si>
    <t>1220-24-701-064</t>
  </si>
  <si>
    <t>HARD MONEY</t>
  </si>
  <si>
    <t>MARIN, LOUISE</t>
  </si>
  <si>
    <t>1419-10-002-002</t>
  </si>
  <si>
    <t>UNITED WHOLESALE MORTGAGE</t>
  </si>
  <si>
    <t>1220-17-614-019</t>
  </si>
  <si>
    <t>CITADEL SERVICING CORPORATION; ACRA LENDING</t>
  </si>
  <si>
    <t>1320-36-002-018</t>
  </si>
  <si>
    <t>1420-33-610-020</t>
  </si>
  <si>
    <t>NEW AMERICAN FUNDING</t>
  </si>
  <si>
    <t>1418-15-801-010</t>
  </si>
  <si>
    <t>BANK OF AMERICA NA</t>
  </si>
  <si>
    <t>1318-16-710-006</t>
  </si>
  <si>
    <t>WELLS FARGO BANK NA</t>
  </si>
  <si>
    <t>1320-02-001-086</t>
  </si>
  <si>
    <t>1319-19-411-023</t>
  </si>
  <si>
    <t>1419-10-001-056</t>
  </si>
  <si>
    <t>1220-15-310-021</t>
  </si>
  <si>
    <t>FHA</t>
  </si>
  <si>
    <t>AMERICAN PACIFIC MORTGAGE CORPORATION</t>
  </si>
  <si>
    <t>1319-33-002-024</t>
  </si>
  <si>
    <t>KIAVI FUNDING INC</t>
  </si>
  <si>
    <t>CAL</t>
  </si>
  <si>
    <t>FA</t>
  </si>
  <si>
    <t>FC</t>
  </si>
  <si>
    <t>SIG</t>
  </si>
  <si>
    <t>ST</t>
  </si>
  <si>
    <t>TI</t>
  </si>
  <si>
    <t>TT</t>
  </si>
  <si>
    <t>Deed Subdivider</t>
  </si>
  <si>
    <t>Deed of Trust</t>
  </si>
  <si>
    <t>Deed</t>
  </si>
  <si>
    <t>% OF DOLLAR VOLUME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</si>
</sst>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164" fontId="10" fillId="0" borderId="6" xfId="2" applyNumberFormat="1" applyFont="1" applyFill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right" wrapText="1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64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64" fontId="17" fillId="0" borderId="6" xfId="5" applyNumberFormat="1" applyFont="1" applyFill="1" applyBorder="1" applyAlignment="1">
      <alignment wrapText="1"/>
    </xf>
    <xf numFmtId="10" fontId="17" fillId="0" borderId="8" xfId="0" applyNumberFormat="1" applyFont="1" applyBorder="1" applyAlignment="1">
      <alignment horizontal="right"/>
    </xf>
    <xf numFmtId="0" fontId="17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17" fillId="0" borderId="6" xfId="2" applyFont="1" applyFill="1" applyBorder="1" applyAlignment="1">
      <alignment horizontal="left" wrapText="1"/>
    </xf>
    <xf numFmtId="0" fontId="17" fillId="0" borderId="6" xfId="2" applyFont="1" applyFill="1" applyBorder="1" applyAlignment="1">
      <alignment horizontal="right" wrapText="1"/>
    </xf>
    <xf numFmtId="164" fontId="17" fillId="0" borderId="6" xfId="2" applyNumberFormat="1" applyFont="1" applyFill="1" applyBorder="1" applyAlignment="1">
      <alignment horizontal="right" wrapText="1"/>
    </xf>
    <xf numFmtId="10" fontId="17" fillId="0" borderId="15" xfId="0" applyNumberFormat="1" applyFont="1" applyBorder="1" applyAlignment="1">
      <alignment horizontal="right"/>
    </xf>
    <xf numFmtId="0" fontId="17" fillId="0" borderId="6" xfId="2" applyFont="1" applyFill="1" applyBorder="1" applyAlignment="1">
      <alignment horizontal="left"/>
    </xf>
    <xf numFmtId="0" fontId="17" fillId="0" borderId="6" xfId="2" applyFont="1" applyFill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2">
    <cellStyle name="Hyperlink" xfId="1" builtinId="8"/>
    <cellStyle name="Normal" xfId="0" builtinId="0"/>
    <cellStyle name="Normal 2" xfId="11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STATS'!$A$7:$A$13</c:f>
              <c:strCache>
                <c:ptCount val="7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Toiyabe Title</c:v>
                </c:pt>
              </c:strCache>
            </c:strRef>
          </c:cat>
          <c:val>
            <c:numRef>
              <c:f>'OVERALL STATS'!$B$7:$B$13</c:f>
              <c:numCache>
                <c:formatCode>0</c:formatCode>
                <c:ptCount val="7"/>
                <c:pt idx="0">
                  <c:v>35</c:v>
                </c:pt>
                <c:pt idx="1">
                  <c:v>22</c:v>
                </c:pt>
                <c:pt idx="2">
                  <c:v>13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hape val="box"/>
        <c:axId val="111285376"/>
        <c:axId val="111286912"/>
        <c:axId val="0"/>
      </c:bar3DChart>
      <c:catAx>
        <c:axId val="111285376"/>
        <c:scaling>
          <c:orientation val="minMax"/>
        </c:scaling>
        <c:axPos val="b"/>
        <c:numFmt formatCode="General" sourceLinked="1"/>
        <c:majorTickMark val="none"/>
        <c:tickLblPos val="nextTo"/>
        <c:crossAx val="111286912"/>
        <c:crosses val="autoZero"/>
        <c:auto val="1"/>
        <c:lblAlgn val="ctr"/>
        <c:lblOffset val="100"/>
      </c:catAx>
      <c:valAx>
        <c:axId val="111286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12853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STATS'!$A$19:$A$24</c:f>
              <c:strCache>
                <c:ptCount val="6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Signature Title</c:v>
                </c:pt>
                <c:pt idx="4">
                  <c:v>First American Title</c:v>
                </c:pt>
                <c:pt idx="5">
                  <c:v>Toiyabe Title</c:v>
                </c:pt>
              </c:strCache>
            </c:strRef>
          </c:cat>
          <c:val>
            <c:numRef>
              <c:f>'OVERALL STATS'!$B$19:$B$24</c:f>
              <c:numCache>
                <c:formatCode>0</c:formatCode>
                <c:ptCount val="6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shape val="box"/>
        <c:axId val="111321856"/>
        <c:axId val="111323392"/>
        <c:axId val="0"/>
      </c:bar3DChart>
      <c:catAx>
        <c:axId val="111321856"/>
        <c:scaling>
          <c:orientation val="minMax"/>
        </c:scaling>
        <c:axPos val="b"/>
        <c:numFmt formatCode="General" sourceLinked="1"/>
        <c:majorTickMark val="none"/>
        <c:tickLblPos val="nextTo"/>
        <c:crossAx val="111323392"/>
        <c:crosses val="autoZero"/>
        <c:auto val="1"/>
        <c:lblAlgn val="ctr"/>
        <c:lblOffset val="100"/>
      </c:catAx>
      <c:valAx>
        <c:axId val="111323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11321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STATS'!$A$30:$A$36</c:f>
              <c:strCache>
                <c:ptCount val="7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Toiyabe Title</c:v>
                </c:pt>
              </c:strCache>
            </c:strRef>
          </c:cat>
          <c:val>
            <c:numRef>
              <c:f>'OVERALL STATS'!$B$30:$B$36</c:f>
              <c:numCache>
                <c:formatCode>0</c:formatCode>
                <c:ptCount val="7"/>
                <c:pt idx="0">
                  <c:v>43</c:v>
                </c:pt>
                <c:pt idx="1">
                  <c:v>28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hape val="box"/>
        <c:axId val="111357952"/>
        <c:axId val="111359488"/>
        <c:axId val="0"/>
      </c:bar3DChart>
      <c:catAx>
        <c:axId val="111357952"/>
        <c:scaling>
          <c:orientation val="minMax"/>
        </c:scaling>
        <c:axPos val="b"/>
        <c:numFmt formatCode="General" sourceLinked="1"/>
        <c:majorTickMark val="none"/>
        <c:tickLblPos val="nextTo"/>
        <c:crossAx val="111359488"/>
        <c:crosses val="autoZero"/>
        <c:auto val="1"/>
        <c:lblAlgn val="ctr"/>
        <c:lblOffset val="100"/>
      </c:catAx>
      <c:valAx>
        <c:axId val="111359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113579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STATS'!$A$7:$A$13</c:f>
              <c:strCache>
                <c:ptCount val="7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Toiyabe Title</c:v>
                </c:pt>
              </c:strCache>
            </c:strRef>
          </c:cat>
          <c:val>
            <c:numRef>
              <c:f>'OVERALL STATS'!$C$7:$C$13</c:f>
              <c:numCache>
                <c:formatCode>"$"#,##0</c:formatCode>
                <c:ptCount val="7"/>
                <c:pt idx="0">
                  <c:v>27454100</c:v>
                </c:pt>
                <c:pt idx="1">
                  <c:v>18815783</c:v>
                </c:pt>
                <c:pt idx="2">
                  <c:v>8661305</c:v>
                </c:pt>
                <c:pt idx="3">
                  <c:v>8337400</c:v>
                </c:pt>
                <c:pt idx="4">
                  <c:v>24022116</c:v>
                </c:pt>
                <c:pt idx="5">
                  <c:v>1190834</c:v>
                </c:pt>
                <c:pt idx="6">
                  <c:v>430000</c:v>
                </c:pt>
              </c:numCache>
            </c:numRef>
          </c:val>
        </c:ser>
        <c:shape val="box"/>
        <c:axId val="111385600"/>
        <c:axId val="111395584"/>
        <c:axId val="0"/>
      </c:bar3DChart>
      <c:catAx>
        <c:axId val="111385600"/>
        <c:scaling>
          <c:orientation val="minMax"/>
        </c:scaling>
        <c:axPos val="b"/>
        <c:numFmt formatCode="General" sourceLinked="1"/>
        <c:majorTickMark val="none"/>
        <c:tickLblPos val="nextTo"/>
        <c:crossAx val="111395584"/>
        <c:crosses val="autoZero"/>
        <c:auto val="1"/>
        <c:lblAlgn val="ctr"/>
        <c:lblOffset val="100"/>
      </c:catAx>
      <c:valAx>
        <c:axId val="111395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113856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STATS'!$A$19:$A$24</c:f>
              <c:strCache>
                <c:ptCount val="6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Signature Title</c:v>
                </c:pt>
                <c:pt idx="4">
                  <c:v>First American Title</c:v>
                </c:pt>
                <c:pt idx="5">
                  <c:v>Toiyabe Title</c:v>
                </c:pt>
              </c:strCache>
            </c:strRef>
          </c:cat>
          <c:val>
            <c:numRef>
              <c:f>'OVERALL STATS'!$C$19:$C$24</c:f>
              <c:numCache>
                <c:formatCode>"$"#,##0</c:formatCode>
                <c:ptCount val="6"/>
                <c:pt idx="0">
                  <c:v>6299745</c:v>
                </c:pt>
                <c:pt idx="1">
                  <c:v>11317500</c:v>
                </c:pt>
                <c:pt idx="2">
                  <c:v>845000</c:v>
                </c:pt>
                <c:pt idx="3">
                  <c:v>26700452</c:v>
                </c:pt>
                <c:pt idx="4">
                  <c:v>1700000</c:v>
                </c:pt>
                <c:pt idx="5">
                  <c:v>495000</c:v>
                </c:pt>
              </c:numCache>
            </c:numRef>
          </c:val>
        </c:ser>
        <c:shape val="box"/>
        <c:axId val="111696128"/>
        <c:axId val="111697920"/>
        <c:axId val="0"/>
      </c:bar3DChart>
      <c:catAx>
        <c:axId val="111696128"/>
        <c:scaling>
          <c:orientation val="minMax"/>
        </c:scaling>
        <c:axPos val="b"/>
        <c:numFmt formatCode="General" sourceLinked="1"/>
        <c:majorTickMark val="none"/>
        <c:tickLblPos val="nextTo"/>
        <c:crossAx val="111697920"/>
        <c:crosses val="autoZero"/>
        <c:auto val="1"/>
        <c:lblAlgn val="ctr"/>
        <c:lblOffset val="100"/>
      </c:catAx>
      <c:valAx>
        <c:axId val="111697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116961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STATS'!$A$30:$A$36</c:f>
              <c:strCache>
                <c:ptCount val="7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Toiyabe Title</c:v>
                </c:pt>
              </c:strCache>
            </c:strRef>
          </c:cat>
          <c:val>
            <c:numRef>
              <c:f>'OVERALL STATS'!$C$30:$C$36</c:f>
              <c:numCache>
                <c:formatCode>"$"#,##0</c:formatCode>
                <c:ptCount val="7"/>
                <c:pt idx="0">
                  <c:v>33753845</c:v>
                </c:pt>
                <c:pt idx="1">
                  <c:v>30133283</c:v>
                </c:pt>
                <c:pt idx="2">
                  <c:v>10361305</c:v>
                </c:pt>
                <c:pt idx="3">
                  <c:v>9182400</c:v>
                </c:pt>
                <c:pt idx="4">
                  <c:v>50722568</c:v>
                </c:pt>
                <c:pt idx="5">
                  <c:v>1190834</c:v>
                </c:pt>
                <c:pt idx="6">
                  <c:v>925000</c:v>
                </c:pt>
              </c:numCache>
            </c:numRef>
          </c:val>
        </c:ser>
        <c:shape val="box"/>
        <c:axId val="111711744"/>
        <c:axId val="111713280"/>
        <c:axId val="0"/>
      </c:bar3DChart>
      <c:catAx>
        <c:axId val="111711744"/>
        <c:scaling>
          <c:orientation val="minMax"/>
        </c:scaling>
        <c:axPos val="b"/>
        <c:numFmt formatCode="General" sourceLinked="1"/>
        <c:majorTickMark val="none"/>
        <c:tickLblPos val="nextTo"/>
        <c:crossAx val="111713280"/>
        <c:crosses val="autoZero"/>
        <c:auto val="1"/>
        <c:lblAlgn val="ctr"/>
        <c:lblOffset val="100"/>
      </c:catAx>
      <c:valAx>
        <c:axId val="111713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11711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41</xdr:row>
      <xdr:rowOff>9525</xdr:rowOff>
    </xdr:from>
    <xdr:to>
      <xdr:col>6</xdr:col>
      <xdr:colOff>1152524</xdr:colOff>
      <xdr:row>58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59</xdr:row>
      <xdr:rowOff>19050</xdr:rowOff>
    </xdr:from>
    <xdr:to>
      <xdr:col>6</xdr:col>
      <xdr:colOff>1152524</xdr:colOff>
      <xdr:row>76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77</xdr:row>
      <xdr:rowOff>0</xdr:rowOff>
    </xdr:from>
    <xdr:to>
      <xdr:col>6</xdr:col>
      <xdr:colOff>1143000</xdr:colOff>
      <xdr:row>93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20</xdr:col>
      <xdr:colOff>190500</xdr:colOff>
      <xdr:row>57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59</xdr:row>
      <xdr:rowOff>9525</xdr:rowOff>
    </xdr:from>
    <xdr:to>
      <xdr:col>20</xdr:col>
      <xdr:colOff>190499</xdr:colOff>
      <xdr:row>76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77</xdr:row>
      <xdr:rowOff>9525</xdr:rowOff>
    </xdr:from>
    <xdr:to>
      <xdr:col>20</xdr:col>
      <xdr:colOff>180974</xdr:colOff>
      <xdr:row>94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4774.441559027779" createdVersion="3" refreshedVersion="3" minRefreshableVersion="3" recordCount="91">
  <cacheSource type="worksheet">
    <worksheetSource name="Table5"/>
  </cacheSource>
  <cacheFields count="10">
    <cacheField name="FULLNAME" numFmtId="0">
      <sharedItems count="16">
        <s v="Calatlantic Title West"/>
        <s v="First American Title"/>
        <s v="First Centennial Title"/>
        <s v="Signature Title"/>
        <s v="Stewart Title"/>
        <s v="Ticor Title"/>
        <s v="Toiyabe Title"/>
        <s v="Western Title" u="1"/>
        <s v="Driggs Title Agency" u="1"/>
        <s v="Driggs Title Agency Inc - Nevada" u="1"/>
        <s v="Capital Title" u="1"/>
        <s v="DHI Title of Nevada" u="1"/>
        <s v="Acme Title and Escrow" u="1"/>
        <s v="Reliant Title" u="1"/>
        <s v="North American Title" u="1"/>
        <s v="Westminster Title - Las Vegas" u="1"/>
      </sharedItems>
    </cacheField>
    <cacheField name="RECBY" numFmtId="0">
      <sharedItems/>
    </cacheField>
    <cacheField name="BRANCH" numFmtId="0">
      <sharedItems count="26">
        <s v="MCCARRAN"/>
        <s v="MINDEN"/>
        <s v="KIETZKE"/>
        <s v="ZEPHYR"/>
        <s v="LAKESIDEMOANA"/>
        <s v="INCLINE"/>
        <s v="RIDGEVIEW"/>
        <s v="GARDNERVILLE"/>
        <s v="CARSON CITY"/>
        <s v="PLUMB"/>
        <s v="MINNEAPOLIS, MN" u="1"/>
        <s v="PHOENIX, AZ" u="1"/>
        <s v="HAMMILL" u="1"/>
        <s v="LANDER" u="1"/>
        <s v="ORLANDO, FL" u="1"/>
        <s v="FERNLEY" u="1"/>
        <s v="DAMONTE" u="1"/>
        <s v="SALT LAKE CITY" u="1"/>
        <s v="SPARKS" u="1"/>
        <s v="LAS VEGAS" u="1"/>
        <s v="PROFESSIONAL" u="1"/>
        <s v="HENDERSON" u="1"/>
        <s v="SOUTH KIETZKE" u="1"/>
        <s v="SO. VIRGINIA ST" u="1"/>
        <s v="LAKESIDEMCCARRAN" u="1"/>
        <s v="LAKESIDE" u="1"/>
      </sharedItems>
    </cacheField>
    <cacheField name="EO" numFmtId="0">
      <sharedItems count="79">
        <s v="LH"/>
        <s v="ET"/>
        <s v="PB"/>
        <s v="17"/>
        <s v="12"/>
        <s v="25"/>
        <s v="20"/>
        <s v="JML"/>
        <s v="NF"/>
        <s v="SLA"/>
        <s v="MMB"/>
        <s v="WLD"/>
        <s v="AMG"/>
        <s v="DMR"/>
        <s v="UNK"/>
        <s v="KDJ"/>
        <s v="RLT"/>
        <s v="DKD"/>
        <s v="SLP"/>
        <s v="CRF" u="1"/>
        <s v="JMS" u="1"/>
        <s v="RC" u="1"/>
        <s v="18" u="1"/>
        <s v="AE" u="1"/>
        <s v="CKL" u="1"/>
        <s v="JW" u="1"/>
        <s v="DPR" u="1"/>
        <s v="11" u="1"/>
        <s v="MK" u="1"/>
        <s v="KA" u="1"/>
        <s v="ZEN" u="1"/>
        <s v="JP" u="1"/>
        <s v="TS" u="1"/>
        <s v="RLS" u="1"/>
        <s v="LS" u="1"/>
        <s v="N/A" u="1"/>
        <s v="PAH" u="1"/>
        <s v="10" u="1"/>
        <s v="YC" u="1"/>
        <s v="MLC" u="1"/>
        <s v="JH" u="1"/>
        <s v="RA" u="1"/>
        <s v="ASK" u="1"/>
        <s v="MLM" u="1"/>
        <s v="DNO" u="1"/>
        <s v="LTE" u="1"/>
        <s v="LTF" u="1"/>
        <s v="2" u="1"/>
        <s v="24" u="1"/>
        <s v="MLR" u="1"/>
        <s v="KS" u="1"/>
        <s v="JN" u="1"/>
        <s v="SL" u="1"/>
        <s v="SAB" u="1"/>
        <s v="KOT" u="1"/>
        <s v="ERF" u="1"/>
        <s v="15" u="1"/>
        <s v="NCS" u="1"/>
        <s v="ARJ" u="1"/>
        <s v="MDD" u="1"/>
        <s v="23" u="1"/>
        <s v="CY" u="1"/>
        <s v="LC" u="1"/>
        <s v="DC" u="1"/>
        <s v="9" u="1"/>
        <s v="BM" u="1"/>
        <s v="5" u="1"/>
        <s v="FF" u="1"/>
        <s v="1" u="1"/>
        <s v="14" u="1"/>
        <s v="DEB" u="1"/>
        <s v="TB" u="1"/>
        <s v="CD" u="1"/>
        <s v="TO" u="1"/>
        <s v="MIF" u="1"/>
        <s v="21" u="1"/>
        <s v="VD" u="1"/>
        <s v="19" u="1"/>
        <s v="DJA" u="1"/>
      </sharedItems>
    </cacheField>
    <cacheField name="PROPTYPE" numFmtId="0">
      <sharedItems count="8">
        <s v="SINGLE FAM RES."/>
        <s v="CONDO/TWNHSE"/>
        <s v="VACANT LAND"/>
        <s v="MOBILE HOME"/>
        <s v="COMMERCIAL"/>
        <s v="2-4 PLEX"/>
        <s v="COMM'L/IND'L" u="1"/>
        <s v="APARTMENT BLDG." u="1"/>
      </sharedItems>
    </cacheField>
    <cacheField name="DOCNUM" numFmtId="0">
      <sharedItems containsSemiMixedTypes="0" containsString="0" containsNumber="1" containsInteger="1" minValue="986927" maxValue="987995"/>
    </cacheField>
    <cacheField name="AMOUNT" numFmtId="165">
      <sharedItems containsSemiMixedTypes="0" containsString="0" containsNumber="1" containsInteger="1" minValue="35000" maxValue="9650000"/>
    </cacheField>
    <cacheField name="SUB" numFmtId="0">
      <sharedItems count="2">
        <s v="YES"/>
        <s v="NO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2-07-01T00:00:00" maxDate="2022-07-30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4774.441650810186" createdVersion="3" refreshedVersion="3" minRefreshableVersion="3" recordCount="29">
  <cacheSource type="worksheet">
    <worksheetSource name="Table4"/>
  </cacheSource>
  <cacheFields count="8">
    <cacheField name="FULLNAME" numFmtId="0">
      <sharedItems containsBlank="1" count="14">
        <s v="First American Title"/>
        <s v="First Centennial Title"/>
        <s v="Signature Title"/>
        <s v="Stewart Title"/>
        <s v="Ticor Title"/>
        <s v="Toiyabe Title"/>
        <s v="Western Title" u="1"/>
        <m u="1"/>
        <s v="Driggs Title Agency" u="1"/>
        <s v="Driggs Title Agency Inc - Nevada" u="1"/>
        <s v="Capital Title" u="1"/>
        <s v="Acme Title and Escrow" u="1"/>
        <s v="Reliant Title" u="1"/>
        <s v="North American Title" u="1"/>
      </sharedItems>
    </cacheField>
    <cacheField name="RECBY" numFmtId="0">
      <sharedItems/>
    </cacheField>
    <cacheField name="TYPELOAN" numFmtId="0">
      <sharedItems containsBlank="1" count="10">
        <s v="CONVENTIONAL"/>
        <s v="COMMERCIAL"/>
        <s v="CREDIT LINE"/>
        <s v="VA"/>
        <s v="CONSTRUCTION"/>
        <s v="HARD MONEY"/>
        <s v="FHA"/>
        <m u="1"/>
        <s v="SBA" u="1"/>
        <s v="HOME EQUITY" u="1"/>
      </sharedItems>
    </cacheField>
    <cacheField name="APN" numFmtId="0">
      <sharedItems/>
    </cacheField>
    <cacheField name="DOCNUM" numFmtId="0">
      <sharedItems containsSemiMixedTypes="0" containsString="0" containsNumber="1" containsInteger="1" minValue="987068" maxValue="987967"/>
    </cacheField>
    <cacheField name="AMOUNT" numFmtId="165">
      <sharedItems containsSemiMixedTypes="0" containsString="0" containsNumber="1" containsInteger="1" minValue="40000" maxValue="16275000"/>
    </cacheField>
    <cacheField name="RECDATE" numFmtId="14">
      <sharedItems containsSemiMixedTypes="0" containsNonDate="0" containsDate="1" containsString="0" minDate="2022-07-07T00:00:00" maxDate="2022-07-30T00:00:00"/>
    </cacheField>
    <cacheField name="LENDER" numFmtId="0">
      <sharedItems containsBlank="1" count="109">
        <s v="PROSPERITY HOME MORTGAGE LLC"/>
        <s v="NEVADA STATE BANK"/>
        <s v="FIRST REPUBLIC BANK"/>
        <s v="GREATER NEVADA CREDIT UNION"/>
        <s v="HERITAGE BANK OF NEVADA"/>
        <s v="GREATER NEVADA NORTGAGE"/>
        <s v="GREATER NEVADA MORTGAGE"/>
        <s v="CITY NATIONAL BANK"/>
        <s v="CMG MORTGAGE INC; CMG FINANCIAL"/>
        <s v="US BANK NA"/>
        <s v="CITIZENS NATIONAL BANK OF TEXAS"/>
        <s v="MIDFIRST BANK"/>
        <s v="MARIN, LOUISE"/>
        <s v="UNITED WHOLESALE MORTGAGE"/>
        <s v="CITADEL SERVICING CORPORATION; ACRA LENDING"/>
        <s v="NEW AMERICAN FUNDING"/>
        <s v="MASON MCDUFFIE MORTGAGE CORPORATION"/>
        <s v="BANK OF AMERICA NA"/>
        <s v="WELLS FARGO BANK NA"/>
        <s v="AMERICAN PACIFIC MORTGAGE CORPORATION"/>
        <s v="KIAVI FUNDING INC"/>
        <m u="1"/>
        <s v="FINANCE OF AMERICA MORTGAGE LLC" u="1"/>
        <s v="GUARANTEED RATE INC" u="1"/>
        <s v="BRANDON LEE, BRANDIE LEE" u="1"/>
        <s v="LIBERTY HOME EQUITY SOLUTIONS" u="1"/>
        <s v="WESTSTAR CREDIT UNION" u="1"/>
        <s v="STEARNS LENDING LLC" u="1"/>
        <s v="BOKF NA" u="1"/>
        <s v="SYNERGY HOME MORTGAGE LLC" u="1"/>
        <s v="PLUMAS BANK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SIERRA PACIFIC FEDERAL CREDIT UNION" u="1"/>
        <s v="BANK OF THE WEST" u="1"/>
        <s v="SOUTH PACIFIC FINANCIAL CORPORATION" u="1"/>
        <s v="ACADEMY MORTGAGE CORPORATION" u="1"/>
        <s v="DITECH FINANCIAL LLC" u="1"/>
        <s v="AXIA FINANCIAL LL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UMPQUA BANK" u="1"/>
        <s v="FAIRWAY INDEPENDENT MORTGAGE CORPORATION" u="1"/>
        <s v="MOUNTAIN AMERICA FEDERAL CREDIT UNION" u="1"/>
        <s v="AXIA FINANCIAL LLC" u="1"/>
        <s v="DEWITT JAMES E TR, DEWITT JAMES E TRUST" u="1"/>
        <s v="ON Q FINANCIAL INC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UNITED FEDERAL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CHRISTENSEN LEWIS V TR, CHRISTENSEN FAMILY TRUST" u="1"/>
        <s v="PRIMELENDING" u="1"/>
        <s v="FLAGSTAR BANK FSB" u="1"/>
        <s v="PARAMOUNT RESIDENTIAL MORTGAGE GROUP INC" u="1"/>
        <s v="SUMMIT FUNDING INC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CALIBER HOME LOANS INC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s v="CAL"/>
    <x v="0"/>
    <x v="0"/>
    <x v="0"/>
    <n v="987770"/>
    <n v="589950"/>
    <x v="0"/>
    <s v="YES"/>
    <d v="2022-07-22T00:00:00"/>
  </r>
  <r>
    <x v="0"/>
    <s v="CAL"/>
    <x v="0"/>
    <x v="0"/>
    <x v="0"/>
    <n v="987995"/>
    <n v="600884"/>
    <x v="0"/>
    <s v="YES"/>
    <d v="2022-07-29T00:00:00"/>
  </r>
  <r>
    <x v="1"/>
    <s v="FA"/>
    <x v="1"/>
    <x v="1"/>
    <x v="0"/>
    <n v="987456"/>
    <n v="786000"/>
    <x v="1"/>
    <s v="YES"/>
    <d v="2022-07-15T00:00:00"/>
  </r>
  <r>
    <x v="1"/>
    <s v="FA"/>
    <x v="2"/>
    <x v="2"/>
    <x v="1"/>
    <n v="986939"/>
    <n v="975000"/>
    <x v="1"/>
    <s v="YES"/>
    <d v="2022-07-01T00:00:00"/>
  </r>
  <r>
    <x v="1"/>
    <s v="FA"/>
    <x v="1"/>
    <x v="1"/>
    <x v="2"/>
    <n v="987704"/>
    <n v="427000"/>
    <x v="1"/>
    <s v="YES"/>
    <d v="2022-07-21T00:00:00"/>
  </r>
  <r>
    <x v="1"/>
    <s v="FA"/>
    <x v="1"/>
    <x v="1"/>
    <x v="0"/>
    <n v="987400"/>
    <n v="725000"/>
    <x v="1"/>
    <s v="YES"/>
    <d v="2022-07-15T00:00:00"/>
  </r>
  <r>
    <x v="1"/>
    <s v="FA"/>
    <x v="1"/>
    <x v="1"/>
    <x v="3"/>
    <n v="987527"/>
    <n v="315000"/>
    <x v="1"/>
    <s v="YES"/>
    <d v="2022-07-15T00:00:00"/>
  </r>
  <r>
    <x v="1"/>
    <s v="FA"/>
    <x v="1"/>
    <x v="1"/>
    <x v="0"/>
    <n v="987654"/>
    <n v="525000"/>
    <x v="1"/>
    <s v="YES"/>
    <d v="2022-07-20T00:00:00"/>
  </r>
  <r>
    <x v="1"/>
    <s v="FA"/>
    <x v="1"/>
    <x v="1"/>
    <x v="0"/>
    <n v="987985"/>
    <n v="550000"/>
    <x v="1"/>
    <s v="YES"/>
    <d v="2022-07-29T00:00:00"/>
  </r>
  <r>
    <x v="1"/>
    <s v="FA"/>
    <x v="1"/>
    <x v="1"/>
    <x v="0"/>
    <n v="987890"/>
    <n v="700000"/>
    <x v="1"/>
    <s v="YES"/>
    <d v="2022-07-27T00:00:00"/>
  </r>
  <r>
    <x v="1"/>
    <s v="FA"/>
    <x v="1"/>
    <x v="1"/>
    <x v="0"/>
    <n v="987105"/>
    <n v="1315000"/>
    <x v="1"/>
    <s v="YES"/>
    <d v="2022-07-08T00:00:00"/>
  </r>
  <r>
    <x v="1"/>
    <s v="FA"/>
    <x v="1"/>
    <x v="1"/>
    <x v="0"/>
    <n v="987816"/>
    <n v="887305"/>
    <x v="0"/>
    <s v="YES"/>
    <d v="2022-07-25T00:00:00"/>
  </r>
  <r>
    <x v="1"/>
    <s v="FA"/>
    <x v="1"/>
    <x v="1"/>
    <x v="2"/>
    <n v="987966"/>
    <n v="35000"/>
    <x v="1"/>
    <s v="YES"/>
    <d v="2022-07-29T00:00:00"/>
  </r>
  <r>
    <x v="1"/>
    <s v="FA"/>
    <x v="1"/>
    <x v="1"/>
    <x v="0"/>
    <n v="987635"/>
    <n v="780000"/>
    <x v="1"/>
    <s v="YES"/>
    <d v="2022-07-19T00:00:00"/>
  </r>
  <r>
    <x v="1"/>
    <s v="FA"/>
    <x v="1"/>
    <x v="1"/>
    <x v="0"/>
    <n v="987620"/>
    <n v="641000"/>
    <x v="1"/>
    <s v="YES"/>
    <d v="2022-07-19T00:00:00"/>
  </r>
  <r>
    <x v="2"/>
    <s v="FC"/>
    <x v="3"/>
    <x v="3"/>
    <x v="1"/>
    <n v="987971"/>
    <n v="325000"/>
    <x v="1"/>
    <s v="YES"/>
    <d v="2022-07-29T00:00:00"/>
  </r>
  <r>
    <x v="2"/>
    <s v="FC"/>
    <x v="3"/>
    <x v="3"/>
    <x v="0"/>
    <n v="987707"/>
    <n v="680000"/>
    <x v="1"/>
    <s v="YES"/>
    <d v="2022-07-21T00:00:00"/>
  </r>
  <r>
    <x v="2"/>
    <s v="FC"/>
    <x v="3"/>
    <x v="3"/>
    <x v="0"/>
    <n v="987949"/>
    <n v="500000"/>
    <x v="1"/>
    <s v="YES"/>
    <d v="2022-07-29T00:00:00"/>
  </r>
  <r>
    <x v="2"/>
    <s v="FC"/>
    <x v="4"/>
    <x v="4"/>
    <x v="2"/>
    <n v="987189"/>
    <n v="379400"/>
    <x v="1"/>
    <s v="YES"/>
    <d v="2022-07-12T00:00:00"/>
  </r>
  <r>
    <x v="2"/>
    <s v="FC"/>
    <x v="3"/>
    <x v="3"/>
    <x v="1"/>
    <n v="987764"/>
    <n v="410000"/>
    <x v="1"/>
    <s v="YES"/>
    <d v="2022-07-22T00:00:00"/>
  </r>
  <r>
    <x v="2"/>
    <s v="FC"/>
    <x v="3"/>
    <x v="3"/>
    <x v="2"/>
    <n v="987405"/>
    <n v="2500000"/>
    <x v="1"/>
    <s v="YES"/>
    <d v="2022-07-15T00:00:00"/>
  </r>
  <r>
    <x v="2"/>
    <s v="FC"/>
    <x v="5"/>
    <x v="5"/>
    <x v="1"/>
    <n v="987545"/>
    <n v="768000"/>
    <x v="1"/>
    <s v="YES"/>
    <d v="2022-07-15T00:00:00"/>
  </r>
  <r>
    <x v="2"/>
    <s v="FC"/>
    <x v="3"/>
    <x v="3"/>
    <x v="0"/>
    <n v="987647"/>
    <n v="1515000"/>
    <x v="1"/>
    <s v="YES"/>
    <d v="2022-07-20T00:00:00"/>
  </r>
  <r>
    <x v="2"/>
    <s v="FC"/>
    <x v="6"/>
    <x v="6"/>
    <x v="4"/>
    <n v="987973"/>
    <n v="1100000"/>
    <x v="1"/>
    <s v="YES"/>
    <d v="2022-07-29T00:00:00"/>
  </r>
  <r>
    <x v="2"/>
    <s v="FC"/>
    <x v="3"/>
    <x v="3"/>
    <x v="2"/>
    <n v="987950"/>
    <n v="160000"/>
    <x v="1"/>
    <s v="YES"/>
    <d v="2022-07-29T00:00:00"/>
  </r>
  <r>
    <x v="3"/>
    <s v="SIG"/>
    <x v="3"/>
    <x v="7"/>
    <x v="2"/>
    <n v="987951"/>
    <n v="950000"/>
    <x v="1"/>
    <s v="YES"/>
    <d v="2022-07-29T00:00:00"/>
  </r>
  <r>
    <x v="3"/>
    <s v="SIG"/>
    <x v="3"/>
    <x v="7"/>
    <x v="0"/>
    <n v="987964"/>
    <n v="4747500"/>
    <x v="1"/>
    <s v="YES"/>
    <d v="2022-07-29T00:00:00"/>
  </r>
  <r>
    <x v="3"/>
    <s v="SIG"/>
    <x v="3"/>
    <x v="7"/>
    <x v="1"/>
    <n v="987380"/>
    <n v="490000"/>
    <x v="1"/>
    <s v="YES"/>
    <d v="2022-07-14T00:00:00"/>
  </r>
  <r>
    <x v="3"/>
    <s v="SIG"/>
    <x v="3"/>
    <x v="7"/>
    <x v="0"/>
    <n v="987611"/>
    <n v="9650000"/>
    <x v="1"/>
    <s v="YES"/>
    <d v="2022-07-19T00:00:00"/>
  </r>
  <r>
    <x v="3"/>
    <s v="SIG"/>
    <x v="1"/>
    <x v="8"/>
    <x v="0"/>
    <n v="987521"/>
    <n v="324777"/>
    <x v="1"/>
    <s v="YES"/>
    <d v="2022-07-15T00:00:00"/>
  </r>
  <r>
    <x v="3"/>
    <s v="SIG"/>
    <x v="3"/>
    <x v="7"/>
    <x v="0"/>
    <n v="987664"/>
    <n v="1800000"/>
    <x v="1"/>
    <s v="YES"/>
    <d v="2022-07-20T00:00:00"/>
  </r>
  <r>
    <x v="3"/>
    <s v="SIG"/>
    <x v="3"/>
    <x v="7"/>
    <x v="0"/>
    <n v="987150"/>
    <n v="4000000"/>
    <x v="1"/>
    <s v="YES"/>
    <d v="2022-07-11T00:00:00"/>
  </r>
  <r>
    <x v="3"/>
    <s v="SIG"/>
    <x v="3"/>
    <x v="7"/>
    <x v="0"/>
    <n v="987958"/>
    <n v="2059839"/>
    <x v="0"/>
    <s v="YES"/>
    <d v="2022-07-29T00:00:00"/>
  </r>
  <r>
    <x v="4"/>
    <s v="ST"/>
    <x v="7"/>
    <x v="9"/>
    <x v="0"/>
    <n v="987517"/>
    <n v="849000"/>
    <x v="0"/>
    <s v="YES"/>
    <d v="2022-07-15T00:00:00"/>
  </r>
  <r>
    <x v="4"/>
    <s v="ST"/>
    <x v="7"/>
    <x v="10"/>
    <x v="4"/>
    <n v="987817"/>
    <n v="223200"/>
    <x v="1"/>
    <s v="YES"/>
    <d v="2022-07-25T00:00:00"/>
  </r>
  <r>
    <x v="4"/>
    <s v="ST"/>
    <x v="7"/>
    <x v="11"/>
    <x v="0"/>
    <n v="987148"/>
    <n v="1025000"/>
    <x v="1"/>
    <s v="YES"/>
    <d v="2022-07-11T00:00:00"/>
  </r>
  <r>
    <x v="4"/>
    <s v="ST"/>
    <x v="7"/>
    <x v="10"/>
    <x v="0"/>
    <n v="987776"/>
    <n v="1100000"/>
    <x v="1"/>
    <s v="YES"/>
    <d v="2022-07-22T00:00:00"/>
  </r>
  <r>
    <x v="4"/>
    <s v="ST"/>
    <x v="8"/>
    <x v="12"/>
    <x v="2"/>
    <n v="987152"/>
    <n v="325000"/>
    <x v="1"/>
    <s v="YES"/>
    <d v="2022-07-11T00:00:00"/>
  </r>
  <r>
    <x v="4"/>
    <s v="ST"/>
    <x v="7"/>
    <x v="9"/>
    <x v="0"/>
    <n v="987096"/>
    <n v="1674000"/>
    <x v="1"/>
    <s v="YES"/>
    <d v="2022-07-08T00:00:00"/>
  </r>
  <r>
    <x v="4"/>
    <s v="ST"/>
    <x v="7"/>
    <x v="11"/>
    <x v="0"/>
    <n v="987114"/>
    <n v="849000"/>
    <x v="1"/>
    <s v="YES"/>
    <d v="2022-07-08T00:00:00"/>
  </r>
  <r>
    <x v="4"/>
    <s v="ST"/>
    <x v="7"/>
    <x v="9"/>
    <x v="0"/>
    <n v="987049"/>
    <n v="750000"/>
    <x v="1"/>
    <s v="YES"/>
    <d v="2022-07-06T00:00:00"/>
  </r>
  <r>
    <x v="4"/>
    <s v="ST"/>
    <x v="7"/>
    <x v="9"/>
    <x v="2"/>
    <n v="987526"/>
    <n v="92000"/>
    <x v="1"/>
    <s v="YES"/>
    <d v="2022-07-15T00:00:00"/>
  </r>
  <r>
    <x v="4"/>
    <s v="ST"/>
    <x v="7"/>
    <x v="9"/>
    <x v="0"/>
    <n v="987040"/>
    <n v="775000"/>
    <x v="0"/>
    <s v="YES"/>
    <d v="2022-07-06T00:00:00"/>
  </r>
  <r>
    <x v="4"/>
    <s v="ST"/>
    <x v="7"/>
    <x v="10"/>
    <x v="0"/>
    <n v="987955"/>
    <n v="905000"/>
    <x v="1"/>
    <s v="YES"/>
    <d v="2022-07-29T00:00:00"/>
  </r>
  <r>
    <x v="4"/>
    <s v="ST"/>
    <x v="7"/>
    <x v="9"/>
    <x v="0"/>
    <n v="987074"/>
    <n v="345000"/>
    <x v="1"/>
    <s v="YES"/>
    <d v="2022-07-07T00:00:00"/>
  </r>
  <r>
    <x v="4"/>
    <s v="ST"/>
    <x v="7"/>
    <x v="9"/>
    <x v="0"/>
    <n v="986981"/>
    <n v="546000"/>
    <x v="1"/>
    <s v="YES"/>
    <d v="2022-07-05T00:00:00"/>
  </r>
  <r>
    <x v="4"/>
    <s v="ST"/>
    <x v="9"/>
    <x v="13"/>
    <x v="0"/>
    <n v="987934"/>
    <n v="528000"/>
    <x v="1"/>
    <s v="YES"/>
    <d v="2022-07-28T00:00:00"/>
  </r>
  <r>
    <x v="4"/>
    <s v="ST"/>
    <x v="7"/>
    <x v="9"/>
    <x v="0"/>
    <n v="987880"/>
    <n v="4600000"/>
    <x v="1"/>
    <s v="YES"/>
    <d v="2022-07-27T00:00:00"/>
  </r>
  <r>
    <x v="4"/>
    <s v="ST"/>
    <x v="2"/>
    <x v="14"/>
    <x v="0"/>
    <n v="986927"/>
    <n v="478000"/>
    <x v="1"/>
    <s v="YES"/>
    <d v="2022-07-01T00:00:00"/>
  </r>
  <r>
    <x v="4"/>
    <s v="ST"/>
    <x v="7"/>
    <x v="9"/>
    <x v="0"/>
    <n v="987552"/>
    <n v="775000"/>
    <x v="1"/>
    <s v="YES"/>
    <d v="2022-07-18T00:00:00"/>
  </r>
  <r>
    <x v="4"/>
    <s v="ST"/>
    <x v="8"/>
    <x v="15"/>
    <x v="0"/>
    <n v="986944"/>
    <n v="560000"/>
    <x v="1"/>
    <s v="YES"/>
    <d v="2022-07-01T00:00:00"/>
  </r>
  <r>
    <x v="4"/>
    <s v="ST"/>
    <x v="7"/>
    <x v="11"/>
    <x v="0"/>
    <n v="986971"/>
    <n v="1010000"/>
    <x v="1"/>
    <s v="YES"/>
    <d v="2022-07-05T00:00:00"/>
  </r>
  <r>
    <x v="4"/>
    <s v="ST"/>
    <x v="7"/>
    <x v="11"/>
    <x v="0"/>
    <n v="987615"/>
    <n v="875000"/>
    <x v="1"/>
    <s v="YES"/>
    <d v="2022-07-19T00:00:00"/>
  </r>
  <r>
    <x v="4"/>
    <s v="ST"/>
    <x v="7"/>
    <x v="9"/>
    <x v="0"/>
    <n v="987626"/>
    <n v="449900"/>
    <x v="1"/>
    <s v="YES"/>
    <d v="2022-07-19T00:00:00"/>
  </r>
  <r>
    <x v="4"/>
    <s v="ST"/>
    <x v="8"/>
    <x v="12"/>
    <x v="0"/>
    <n v="987643"/>
    <n v="759000"/>
    <x v="1"/>
    <s v="YES"/>
    <d v="2022-07-20T00:00:00"/>
  </r>
  <r>
    <x v="4"/>
    <s v="ST"/>
    <x v="8"/>
    <x v="15"/>
    <x v="0"/>
    <n v="987745"/>
    <n v="435000"/>
    <x v="1"/>
    <s v="YES"/>
    <d v="2022-07-22T00:00:00"/>
  </r>
  <r>
    <x v="4"/>
    <s v="ST"/>
    <x v="7"/>
    <x v="11"/>
    <x v="0"/>
    <n v="987605"/>
    <n v="1700000"/>
    <x v="1"/>
    <s v="YES"/>
    <d v="2022-07-19T00:00:00"/>
  </r>
  <r>
    <x v="4"/>
    <s v="ST"/>
    <x v="7"/>
    <x v="9"/>
    <x v="0"/>
    <n v="987385"/>
    <n v="240000"/>
    <x v="1"/>
    <s v="YES"/>
    <d v="2022-07-14T00:00:00"/>
  </r>
  <r>
    <x v="4"/>
    <s v="ST"/>
    <x v="7"/>
    <x v="9"/>
    <x v="0"/>
    <n v="986982"/>
    <n v="475000"/>
    <x v="1"/>
    <s v="YES"/>
    <d v="2022-07-05T00:00:00"/>
  </r>
  <r>
    <x v="4"/>
    <s v="ST"/>
    <x v="7"/>
    <x v="9"/>
    <x v="0"/>
    <n v="987751"/>
    <n v="925000"/>
    <x v="0"/>
    <s v="YES"/>
    <d v="2022-07-22T00:00:00"/>
  </r>
  <r>
    <x v="4"/>
    <s v="ST"/>
    <x v="7"/>
    <x v="9"/>
    <x v="0"/>
    <n v="987741"/>
    <n v="650000"/>
    <x v="1"/>
    <s v="YES"/>
    <d v="2022-07-22T00:00:00"/>
  </r>
  <r>
    <x v="4"/>
    <s v="ST"/>
    <x v="8"/>
    <x v="15"/>
    <x v="0"/>
    <n v="987838"/>
    <n v="255000"/>
    <x v="1"/>
    <s v="YES"/>
    <d v="2022-07-25T00:00:00"/>
  </r>
  <r>
    <x v="4"/>
    <s v="ST"/>
    <x v="7"/>
    <x v="9"/>
    <x v="0"/>
    <n v="987215"/>
    <n v="599000"/>
    <x v="1"/>
    <s v="YES"/>
    <d v="2022-07-13T00:00:00"/>
  </r>
  <r>
    <x v="4"/>
    <s v="ST"/>
    <x v="7"/>
    <x v="9"/>
    <x v="0"/>
    <n v="987976"/>
    <n v="730000"/>
    <x v="0"/>
    <s v="YES"/>
    <d v="2022-07-29T00:00:00"/>
  </r>
  <r>
    <x v="4"/>
    <s v="ST"/>
    <x v="7"/>
    <x v="11"/>
    <x v="0"/>
    <n v="987968"/>
    <n v="532000"/>
    <x v="1"/>
    <s v="YES"/>
    <d v="2022-07-29T00:00:00"/>
  </r>
  <r>
    <x v="4"/>
    <s v="ST"/>
    <x v="7"/>
    <x v="10"/>
    <x v="0"/>
    <n v="987962"/>
    <n v="1100000"/>
    <x v="1"/>
    <s v="YES"/>
    <d v="2022-07-29T00:00:00"/>
  </r>
  <r>
    <x v="4"/>
    <s v="ST"/>
    <x v="7"/>
    <x v="9"/>
    <x v="2"/>
    <n v="987757"/>
    <n v="75000"/>
    <x v="1"/>
    <s v="YES"/>
    <d v="2022-07-22T00:00:00"/>
  </r>
  <r>
    <x v="4"/>
    <s v="ST"/>
    <x v="8"/>
    <x v="15"/>
    <x v="2"/>
    <n v="987897"/>
    <n v="245000"/>
    <x v="1"/>
    <s v="YES"/>
    <d v="2022-07-27T00:00:00"/>
  </r>
  <r>
    <x v="5"/>
    <s v="TI"/>
    <x v="7"/>
    <x v="16"/>
    <x v="2"/>
    <n v="987760"/>
    <n v="90000"/>
    <x v="1"/>
    <s v="YES"/>
    <d v="2022-07-22T00:00:00"/>
  </r>
  <r>
    <x v="5"/>
    <s v="TI"/>
    <x v="7"/>
    <x v="16"/>
    <x v="3"/>
    <n v="987544"/>
    <n v="178000"/>
    <x v="1"/>
    <s v="YES"/>
    <d v="2022-07-15T00:00:00"/>
  </r>
  <r>
    <x v="5"/>
    <s v="TI"/>
    <x v="7"/>
    <x v="16"/>
    <x v="0"/>
    <n v="987428"/>
    <n v="540000"/>
    <x v="1"/>
    <s v="YES"/>
    <d v="2022-07-15T00:00:00"/>
  </r>
  <r>
    <x v="5"/>
    <s v="TI"/>
    <x v="7"/>
    <x v="16"/>
    <x v="4"/>
    <n v="987515"/>
    <n v="1900000"/>
    <x v="1"/>
    <s v="YES"/>
    <d v="2022-07-15T00:00:00"/>
  </r>
  <r>
    <x v="5"/>
    <s v="TI"/>
    <x v="7"/>
    <x v="16"/>
    <x v="0"/>
    <n v="987477"/>
    <n v="2420000"/>
    <x v="1"/>
    <s v="YES"/>
    <d v="2022-07-15T00:00:00"/>
  </r>
  <r>
    <x v="5"/>
    <s v="TI"/>
    <x v="8"/>
    <x v="17"/>
    <x v="2"/>
    <n v="987650"/>
    <n v="450000"/>
    <x v="1"/>
    <s v="YES"/>
    <d v="2022-07-20T00:00:00"/>
  </r>
  <r>
    <x v="5"/>
    <s v="TI"/>
    <x v="7"/>
    <x v="16"/>
    <x v="3"/>
    <n v="987163"/>
    <n v="185000"/>
    <x v="1"/>
    <s v="YES"/>
    <d v="2022-07-11T00:00:00"/>
  </r>
  <r>
    <x v="5"/>
    <s v="TI"/>
    <x v="7"/>
    <x v="16"/>
    <x v="0"/>
    <n v="986946"/>
    <n v="715000"/>
    <x v="1"/>
    <s v="YES"/>
    <d v="2022-07-01T00:00:00"/>
  </r>
  <r>
    <x v="5"/>
    <s v="TI"/>
    <x v="7"/>
    <x v="16"/>
    <x v="5"/>
    <n v="986950"/>
    <n v="620000"/>
    <x v="1"/>
    <s v="YES"/>
    <d v="2022-07-01T00:00:00"/>
  </r>
  <r>
    <x v="5"/>
    <s v="TI"/>
    <x v="7"/>
    <x v="16"/>
    <x v="0"/>
    <n v="987115"/>
    <n v="1750000"/>
    <x v="1"/>
    <s v="YES"/>
    <d v="2022-07-08T00:00:00"/>
  </r>
  <r>
    <x v="5"/>
    <s v="TI"/>
    <x v="7"/>
    <x v="16"/>
    <x v="0"/>
    <n v="987523"/>
    <n v="800000"/>
    <x v="1"/>
    <s v="YES"/>
    <d v="2022-07-15T00:00:00"/>
  </r>
  <r>
    <x v="5"/>
    <s v="TI"/>
    <x v="7"/>
    <x v="16"/>
    <x v="0"/>
    <n v="987965"/>
    <n v="452500"/>
    <x v="1"/>
    <s v="YES"/>
    <d v="2022-07-29T00:00:00"/>
  </r>
  <r>
    <x v="5"/>
    <s v="TI"/>
    <x v="7"/>
    <x v="16"/>
    <x v="0"/>
    <n v="987781"/>
    <n v="778283"/>
    <x v="0"/>
    <s v="YES"/>
    <d v="2022-07-22T00:00:00"/>
  </r>
  <r>
    <x v="5"/>
    <s v="TI"/>
    <x v="7"/>
    <x v="16"/>
    <x v="0"/>
    <n v="987932"/>
    <n v="375000"/>
    <x v="1"/>
    <s v="YES"/>
    <d v="2022-07-28T00:00:00"/>
  </r>
  <r>
    <x v="5"/>
    <s v="TI"/>
    <x v="7"/>
    <x v="16"/>
    <x v="0"/>
    <n v="987981"/>
    <n v="599000"/>
    <x v="1"/>
    <s v="YES"/>
    <d v="2022-07-29T00:00:00"/>
  </r>
  <r>
    <x v="5"/>
    <s v="TI"/>
    <x v="7"/>
    <x v="16"/>
    <x v="0"/>
    <n v="987983"/>
    <n v="439000"/>
    <x v="1"/>
    <s v="YES"/>
    <d v="2022-07-29T00:00:00"/>
  </r>
  <r>
    <x v="5"/>
    <s v="TI"/>
    <x v="7"/>
    <x v="16"/>
    <x v="0"/>
    <n v="987173"/>
    <n v="500000"/>
    <x v="1"/>
    <s v="YES"/>
    <d v="2022-07-12T00:00:00"/>
  </r>
  <r>
    <x v="5"/>
    <s v="TI"/>
    <x v="7"/>
    <x v="16"/>
    <x v="0"/>
    <n v="987070"/>
    <n v="625000"/>
    <x v="1"/>
    <s v="YES"/>
    <d v="2022-07-07T00:00:00"/>
  </r>
  <r>
    <x v="5"/>
    <s v="TI"/>
    <x v="7"/>
    <x v="16"/>
    <x v="0"/>
    <n v="987043"/>
    <n v="970000"/>
    <x v="1"/>
    <s v="YES"/>
    <d v="2022-07-06T00:00:00"/>
  </r>
  <r>
    <x v="5"/>
    <s v="TI"/>
    <x v="5"/>
    <x v="18"/>
    <x v="1"/>
    <n v="987533"/>
    <n v="600000"/>
    <x v="1"/>
    <s v="YES"/>
    <d v="2022-07-15T00:00:00"/>
  </r>
  <r>
    <x v="5"/>
    <s v="TI"/>
    <x v="7"/>
    <x v="16"/>
    <x v="2"/>
    <n v="987006"/>
    <n v="3250000"/>
    <x v="1"/>
    <s v="YES"/>
    <d v="2022-07-05T00:00:00"/>
  </r>
  <r>
    <x v="5"/>
    <s v="TI"/>
    <x v="8"/>
    <x v="17"/>
    <x v="0"/>
    <n v="987019"/>
    <n v="579000"/>
    <x v="1"/>
    <s v="YES"/>
    <d v="2022-07-06T00:00:00"/>
  </r>
  <r>
    <x v="6"/>
    <s v="TT"/>
    <x v="0"/>
    <x v="14"/>
    <x v="0"/>
    <n v="987913"/>
    <n v="430000"/>
    <x v="1"/>
    <s v="YES"/>
    <d v="2022-07-28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">
  <r>
    <x v="0"/>
    <s v="FA"/>
    <x v="0"/>
    <s v="1220-09-810-044"/>
    <n v="987658"/>
    <n v="300000"/>
    <d v="2022-07-20T00:00:00"/>
    <x v="0"/>
  </r>
  <r>
    <x v="0"/>
    <s v="FA"/>
    <x v="1"/>
    <s v="1320-32-501-016"/>
    <n v="987679"/>
    <n v="600000"/>
    <d v="2022-07-20T00:00:00"/>
    <x v="1"/>
  </r>
  <r>
    <x v="0"/>
    <s v="FA"/>
    <x v="0"/>
    <s v="1418-15-510-013"/>
    <n v="987535"/>
    <n v="800000"/>
    <d v="2022-07-15T00:00:00"/>
    <x v="2"/>
  </r>
  <r>
    <x v="1"/>
    <s v="FC"/>
    <x v="2"/>
    <s v="1220-22-310-026"/>
    <n v="987570"/>
    <n v="50000"/>
    <d v="2022-07-18T00:00:00"/>
    <x v="3"/>
  </r>
  <r>
    <x v="1"/>
    <s v="FC"/>
    <x v="2"/>
    <s v="1420-34-112-006"/>
    <n v="987136"/>
    <n v="100000"/>
    <d v="2022-07-11T00:00:00"/>
    <x v="4"/>
  </r>
  <r>
    <x v="1"/>
    <s v="FC"/>
    <x v="0"/>
    <s v="1220-21-111-090"/>
    <n v="987139"/>
    <n v="240000"/>
    <d v="2022-07-11T00:00:00"/>
    <x v="5"/>
  </r>
  <r>
    <x v="1"/>
    <s v="FC"/>
    <x v="2"/>
    <s v="1220-03-210-048"/>
    <n v="987549"/>
    <n v="40000"/>
    <d v="2022-07-18T00:00:00"/>
    <x v="4"/>
  </r>
  <r>
    <x v="1"/>
    <s v="FC"/>
    <x v="3"/>
    <s v="1220-21-710-230"/>
    <n v="987559"/>
    <n v="245000"/>
    <d v="2022-07-18T00:00:00"/>
    <x v="6"/>
  </r>
  <r>
    <x v="1"/>
    <s v="FC"/>
    <x v="2"/>
    <s v="1418-34-113-010"/>
    <n v="987186"/>
    <n v="170000"/>
    <d v="2022-07-12T00:00:00"/>
    <x v="7"/>
  </r>
  <r>
    <x v="2"/>
    <s v="SIG"/>
    <x v="0"/>
    <s v="1418-15-702-001"/>
    <n v="987677"/>
    <n v="4089000"/>
    <d v="2022-07-20T00:00:00"/>
    <x v="2"/>
  </r>
  <r>
    <x v="2"/>
    <s v="SIG"/>
    <x v="0"/>
    <s v="1419-03-002-067"/>
    <n v="987670"/>
    <n v="2590000"/>
    <d v="2022-07-20T00:00:00"/>
    <x v="8"/>
  </r>
  <r>
    <x v="2"/>
    <s v="SIG"/>
    <x v="4"/>
    <s v="1318-23-315-016"/>
    <n v="987922"/>
    <n v="16275000"/>
    <d v="2022-07-28T00:00:00"/>
    <x v="9"/>
  </r>
  <r>
    <x v="2"/>
    <s v="SIG"/>
    <x v="4"/>
    <s v="1419-03-002-101"/>
    <n v="987827"/>
    <n v="1946452"/>
    <d v="2022-07-25T00:00:00"/>
    <x v="10"/>
  </r>
  <r>
    <x v="2"/>
    <s v="SIG"/>
    <x v="4"/>
    <s v="1419-04-002-040"/>
    <n v="987767"/>
    <n v="1800000"/>
    <d v="2022-07-22T00:00:00"/>
    <x v="11"/>
  </r>
  <r>
    <x v="3"/>
    <s v="ST"/>
    <x v="0"/>
    <s v="1419-03-002-119"/>
    <n v="987866"/>
    <n v="3615745"/>
    <d v="2022-07-26T00:00:00"/>
    <x v="9"/>
  </r>
  <r>
    <x v="3"/>
    <s v="ST"/>
    <x v="0"/>
    <s v="1419-27-511-001"/>
    <n v="987551"/>
    <n v="200000"/>
    <d v="2022-07-18T00:00:00"/>
    <x v="0"/>
  </r>
  <r>
    <x v="3"/>
    <s v="ST"/>
    <x v="5"/>
    <s v="1220-24-701-064"/>
    <n v="987165"/>
    <n v="100000"/>
    <d v="2022-07-11T00:00:00"/>
    <x v="12"/>
  </r>
  <r>
    <x v="3"/>
    <s v="ST"/>
    <x v="0"/>
    <s v="1419-10-002-002"/>
    <n v="987967"/>
    <n v="360000"/>
    <d v="2022-07-29T00:00:00"/>
    <x v="13"/>
  </r>
  <r>
    <x v="3"/>
    <s v="ST"/>
    <x v="0"/>
    <s v="1220-17-614-019"/>
    <n v="987068"/>
    <n v="190000"/>
    <d v="2022-07-07T00:00:00"/>
    <x v="14"/>
  </r>
  <r>
    <x v="3"/>
    <s v="ST"/>
    <x v="4"/>
    <s v="1320-36-002-018"/>
    <n v="987718"/>
    <n v="1575000"/>
    <d v="2022-07-21T00:00:00"/>
    <x v="9"/>
  </r>
  <r>
    <x v="3"/>
    <s v="ST"/>
    <x v="0"/>
    <s v="1420-33-610-020"/>
    <n v="987662"/>
    <n v="59000"/>
    <d v="2022-07-20T00:00:00"/>
    <x v="15"/>
  </r>
  <r>
    <x v="3"/>
    <s v="ST"/>
    <x v="0"/>
    <s v="1320-23-002-047"/>
    <n v="987842"/>
    <n v="200000"/>
    <d v="2022-07-26T00:00:00"/>
    <x v="16"/>
  </r>
  <r>
    <x v="4"/>
    <s v="TI"/>
    <x v="0"/>
    <s v="1418-15-801-010"/>
    <n v="987120"/>
    <n v="5281000"/>
    <d v="2022-07-08T00:00:00"/>
    <x v="17"/>
  </r>
  <r>
    <x v="4"/>
    <s v="TI"/>
    <x v="0"/>
    <s v="1318-16-710-006"/>
    <n v="987305"/>
    <n v="754000"/>
    <d v="2022-07-14T00:00:00"/>
    <x v="18"/>
  </r>
  <r>
    <x v="4"/>
    <s v="TI"/>
    <x v="0"/>
    <s v="1320-02-001-086"/>
    <n v="987861"/>
    <n v="260000"/>
    <d v="2022-07-26T00:00:00"/>
    <x v="13"/>
  </r>
  <r>
    <x v="4"/>
    <s v="TI"/>
    <x v="0"/>
    <s v="1319-19-411-023"/>
    <n v="987572"/>
    <n v="200000"/>
    <d v="2022-07-18T00:00:00"/>
    <x v="6"/>
  </r>
  <r>
    <x v="4"/>
    <s v="TI"/>
    <x v="0"/>
    <s v="1419-10-001-056"/>
    <n v="987921"/>
    <n v="3990000"/>
    <d v="2022-07-28T00:00:00"/>
    <x v="9"/>
  </r>
  <r>
    <x v="4"/>
    <s v="TI"/>
    <x v="6"/>
    <s v="1220-15-310-021"/>
    <n v="987184"/>
    <n v="832500"/>
    <d v="2022-07-12T00:00:00"/>
    <x v="19"/>
  </r>
  <r>
    <x v="5"/>
    <s v="TT"/>
    <x v="1"/>
    <s v="1319-33-002-024"/>
    <n v="987192"/>
    <n v="495000"/>
    <d v="2022-07-12T00:00:0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50" firstHeaderRow="1" firstDataRow="2" firstDataCol="3" rowPageCount="2" colPageCount="1"/>
  <pivotFields count="10">
    <pivotField name="TITLE COMPANY" axis="axisRow" compact="0" showAll="0">
      <items count="17">
        <item m="1" x="12"/>
        <item x="0"/>
        <item m="1" x="10"/>
        <item m="1" x="11"/>
        <item m="1" x="8"/>
        <item m="1" x="9"/>
        <item x="1"/>
        <item x="2"/>
        <item m="1" x="14"/>
        <item m="1" x="13"/>
        <item x="3"/>
        <item x="4"/>
        <item x="5"/>
        <item x="6"/>
        <item m="1" x="7"/>
        <item m="1" x="15"/>
        <item t="default"/>
      </items>
    </pivotField>
    <pivotField compact="0" showAll="0"/>
    <pivotField axis="axisRow" compact="0" showAll="0">
      <items count="27">
        <item x="8"/>
        <item m="1" x="16"/>
        <item m="1" x="15"/>
        <item x="7"/>
        <item m="1" x="12"/>
        <item m="1" x="21"/>
        <item x="5"/>
        <item x="2"/>
        <item m="1" x="25"/>
        <item m="1" x="24"/>
        <item x="4"/>
        <item m="1" x="13"/>
        <item m="1" x="19"/>
        <item x="0"/>
        <item x="1"/>
        <item m="1" x="10"/>
        <item m="1" x="14"/>
        <item m="1" x="11"/>
        <item x="9"/>
        <item m="1" x="20"/>
        <item x="6"/>
        <item m="1" x="17"/>
        <item m="1" x="23"/>
        <item m="1" x="22"/>
        <item m="1" x="18"/>
        <item x="3"/>
        <item t="default"/>
      </items>
    </pivotField>
    <pivotField axis="axisRow" compact="0" showAll="0">
      <items count="80">
        <item m="1" x="68"/>
        <item m="1" x="37"/>
        <item m="1" x="27"/>
        <item x="4"/>
        <item m="1" x="69"/>
        <item m="1" x="56"/>
        <item x="3"/>
        <item m="1" x="22"/>
        <item m="1" x="77"/>
        <item m="1" x="47"/>
        <item x="6"/>
        <item m="1" x="75"/>
        <item m="1" x="60"/>
        <item m="1" x="48"/>
        <item x="5"/>
        <item m="1" x="66"/>
        <item m="1" x="64"/>
        <item m="1" x="23"/>
        <item x="12"/>
        <item m="1" x="58"/>
        <item m="1" x="42"/>
        <item m="1" x="65"/>
        <item m="1" x="72"/>
        <item m="1" x="24"/>
        <item m="1" x="19"/>
        <item m="1" x="61"/>
        <item m="1" x="63"/>
        <item m="1" x="70"/>
        <item m="1" x="78"/>
        <item x="17"/>
        <item x="13"/>
        <item m="1" x="44"/>
        <item m="1" x="26"/>
        <item m="1" x="55"/>
        <item x="1"/>
        <item m="1" x="67"/>
        <item m="1" x="40"/>
        <item x="7"/>
        <item m="1" x="20"/>
        <item m="1" x="51"/>
        <item m="1" x="31"/>
        <item m="1" x="25"/>
        <item m="1" x="29"/>
        <item x="15"/>
        <item m="1" x="54"/>
        <item m="1" x="50"/>
        <item m="1" x="62"/>
        <item x="0"/>
        <item m="1" x="34"/>
        <item m="1" x="45"/>
        <item m="1" x="46"/>
        <item m="1" x="59"/>
        <item m="1" x="74"/>
        <item m="1" x="28"/>
        <item m="1" x="39"/>
        <item m="1" x="43"/>
        <item m="1" x="49"/>
        <item x="10"/>
        <item m="1" x="35"/>
        <item m="1" x="57"/>
        <item x="8"/>
        <item m="1" x="36"/>
        <item x="2"/>
        <item m="1" x="41"/>
        <item m="1" x="21"/>
        <item m="1" x="33"/>
        <item x="16"/>
        <item m="1" x="53"/>
        <item m="1" x="52"/>
        <item x="9"/>
        <item x="18"/>
        <item m="1" x="71"/>
        <item m="1" x="73"/>
        <item m="1" x="32"/>
        <item x="14"/>
        <item m="1" x="76"/>
        <item x="11"/>
        <item m="1" x="38"/>
        <item m="1" x="30"/>
        <item t="default"/>
      </items>
    </pivotField>
    <pivotField axis="axisPage" compact="0" showAll="0">
      <items count="9">
        <item x="5"/>
        <item m="1" x="7"/>
        <item x="4"/>
        <item m="1" x="6"/>
        <item x="1"/>
        <item x="3"/>
        <item x="0"/>
        <item x="2"/>
        <item t="default"/>
      </items>
    </pivotField>
    <pivotField dataField="1" compact="0" showAll="0"/>
    <pivotField dataField="1" compact="0" numFmtId="165" showAll="0"/>
    <pivotField name="BUILDER/DEVELOPER" axis="axisPage" compact="0" showAll="0">
      <items count="3">
        <item x="1"/>
        <item x="0"/>
        <item t="default"/>
      </items>
    </pivotField>
    <pivotField compact="0" showAll="0"/>
    <pivotField compact="0" numFmtId="14" showAll="0"/>
  </pivotFields>
  <rowFields count="3">
    <field x="0"/>
    <field x="2"/>
    <field x="3"/>
  </rowFields>
  <rowItems count="45">
    <i>
      <x v="1"/>
    </i>
    <i r="1">
      <x v="13"/>
    </i>
    <i r="2">
      <x v="47"/>
    </i>
    <i>
      <x v="6"/>
    </i>
    <i r="1">
      <x v="7"/>
    </i>
    <i r="2">
      <x v="62"/>
    </i>
    <i r="1">
      <x v="14"/>
    </i>
    <i r="2">
      <x v="34"/>
    </i>
    <i>
      <x v="7"/>
    </i>
    <i r="1">
      <x v="6"/>
    </i>
    <i r="2">
      <x v="14"/>
    </i>
    <i r="1">
      <x v="10"/>
    </i>
    <i r="2">
      <x v="3"/>
    </i>
    <i r="1">
      <x v="20"/>
    </i>
    <i r="2">
      <x v="10"/>
    </i>
    <i r="1">
      <x v="25"/>
    </i>
    <i r="2">
      <x v="6"/>
    </i>
    <i>
      <x v="10"/>
    </i>
    <i r="1">
      <x v="14"/>
    </i>
    <i r="2">
      <x v="60"/>
    </i>
    <i r="1">
      <x v="25"/>
    </i>
    <i r="2">
      <x v="37"/>
    </i>
    <i>
      <x v="11"/>
    </i>
    <i r="1">
      <x/>
    </i>
    <i r="2">
      <x v="18"/>
    </i>
    <i r="2">
      <x v="43"/>
    </i>
    <i r="1">
      <x v="3"/>
    </i>
    <i r="2">
      <x v="57"/>
    </i>
    <i r="2">
      <x v="69"/>
    </i>
    <i r="2">
      <x v="76"/>
    </i>
    <i r="1">
      <x v="7"/>
    </i>
    <i r="2">
      <x v="74"/>
    </i>
    <i r="1">
      <x v="18"/>
    </i>
    <i r="2">
      <x v="30"/>
    </i>
    <i>
      <x v="12"/>
    </i>
    <i r="1">
      <x/>
    </i>
    <i r="2">
      <x v="29"/>
    </i>
    <i r="1">
      <x v="3"/>
    </i>
    <i r="2">
      <x v="66"/>
    </i>
    <i r="1">
      <x v="6"/>
    </i>
    <i r="2">
      <x v="70"/>
    </i>
    <i>
      <x v="13"/>
    </i>
    <i r="1">
      <x v="13"/>
    </i>
    <i r="2">
      <x v="7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UME" fld="6" baseField="0" baseItem="0" numFmtId="164"/>
    <dataField name="% OF CLOSINGS" fld="5" subtotal="count" showDataAs="percentOfTotal" baseField="0" baseItem="0" numFmtId="10"/>
    <dataField name="% OF DOLLAR VOLUME" fld="6" showDataAs="percentOfTotal" baseField="0" baseItem="0" numFmtId="10"/>
  </dataFields>
  <pivotTableStyleInfo name="PivotStyleDark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74" firstHeaderRow="1" firstDataRow="2" firstDataCol="2" rowPageCount="1" colPageCount="1"/>
  <pivotFields count="8">
    <pivotField name="TITLE COMPANY" axis="axisRow" compact="0" showAll="0" insertBlankRow="1">
      <items count="15">
        <item m="1" x="11"/>
        <item m="1" x="10"/>
        <item m="1" x="9"/>
        <item x="0"/>
        <item x="1"/>
        <item m="1" x="13"/>
        <item m="1" x="12"/>
        <item x="4"/>
        <item x="5"/>
        <item m="1" x="6"/>
        <item m="1" x="8"/>
        <item x="3"/>
        <item m="1" x="7"/>
        <item x="2"/>
        <item t="default"/>
      </items>
    </pivotField>
    <pivotField compact="0" showAll="0" insertBlankRow="1"/>
    <pivotField axis="axisPage" compact="0" showAll="0" insertBlankRow="1">
      <items count="11">
        <item x="1"/>
        <item x="4"/>
        <item x="0"/>
        <item x="2"/>
        <item x="6"/>
        <item x="5"/>
        <item m="1" x="9"/>
        <item m="1" x="8"/>
        <item x="3"/>
        <item m="1" x="7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10">
        <item m="1" x="40"/>
        <item m="1" x="96"/>
        <item m="1" x="107"/>
        <item x="19"/>
        <item m="1" x="66"/>
        <item m="1" x="42"/>
        <item m="1" x="70"/>
        <item x="17"/>
        <item m="1" x="38"/>
        <item m="1" x="59"/>
        <item m="1" x="49"/>
        <item m="1" x="36"/>
        <item m="1" x="47"/>
        <item m="1" x="28"/>
        <item m="1" x="24"/>
        <item m="1" x="103"/>
        <item m="1" x="35"/>
        <item m="1" x="64"/>
        <item m="1" x="58"/>
        <item m="1" x="91"/>
        <item m="1" x="80"/>
        <item x="7"/>
        <item m="1" x="41"/>
        <item m="1" x="87"/>
        <item m="1" x="43"/>
        <item m="1" x="68"/>
        <item m="1" x="22"/>
        <item m="1" x="45"/>
        <item m="1" x="44"/>
        <item m="1" x="105"/>
        <item m="1" x="93"/>
        <item m="1" x="108"/>
        <item x="3"/>
        <item x="6"/>
        <item m="1" x="23"/>
        <item m="1" x="33"/>
        <item x="4"/>
        <item m="1" x="99"/>
        <item m="1" x="76"/>
        <item m="1" x="85"/>
        <item m="1" x="31"/>
        <item m="1" x="51"/>
        <item m="1" x="90"/>
        <item m="1" x="25"/>
        <item m="1" x="77"/>
        <item m="1" x="101"/>
        <item m="1" x="56"/>
        <item x="16"/>
        <item m="1" x="63"/>
        <item m="1" x="106"/>
        <item m="1" x="79"/>
        <item m="1" x="69"/>
        <item m="1" x="46"/>
        <item x="1"/>
        <item m="1" x="50"/>
        <item x="15"/>
        <item m="1" x="72"/>
        <item m="1" x="83"/>
        <item m="1" x="34"/>
        <item m="1" x="97"/>
        <item m="1" x="75"/>
        <item m="1" x="94"/>
        <item m="1" x="30"/>
        <item m="1" x="92"/>
        <item m="1" x="104"/>
        <item m="1" x="74"/>
        <item m="1" x="81"/>
        <item m="1" x="54"/>
        <item m="1" x="102"/>
        <item m="1" x="37"/>
        <item m="1" x="89"/>
        <item m="1" x="98"/>
        <item m="1" x="53"/>
        <item m="1" x="39"/>
        <item m="1" x="57"/>
        <item m="1" x="32"/>
        <item m="1" x="27"/>
        <item m="1" x="73"/>
        <item m="1" x="95"/>
        <item m="1" x="29"/>
        <item m="1" x="86"/>
        <item m="1" x="67"/>
        <item m="1" x="84"/>
        <item x="13"/>
        <item x="9"/>
        <item m="1" x="78"/>
        <item x="18"/>
        <item m="1" x="65"/>
        <item m="1" x="26"/>
        <item m="1" x="100"/>
        <item m="1" x="82"/>
        <item m="1" x="88"/>
        <item m="1" x="52"/>
        <item m="1" x="48"/>
        <item m="1" x="71"/>
        <item m="1" x="62"/>
        <item m="1" x="60"/>
        <item m="1" x="55"/>
        <item m="1" x="61"/>
        <item m="1" x="21"/>
        <item x="0"/>
        <item x="2"/>
        <item x="5"/>
        <item x="8"/>
        <item x="10"/>
        <item x="11"/>
        <item x="12"/>
        <item x="14"/>
        <item x="20"/>
        <item t="default"/>
      </items>
    </pivotField>
  </pivotFields>
  <rowFields count="2">
    <field x="7"/>
    <field x="0"/>
  </rowFields>
  <rowItems count="70">
    <i>
      <x v="3"/>
    </i>
    <i r="1">
      <x v="7"/>
    </i>
    <i t="blank">
      <x v="3"/>
    </i>
    <i>
      <x v="7"/>
    </i>
    <i r="1">
      <x v="7"/>
    </i>
    <i t="blank">
      <x v="7"/>
    </i>
    <i>
      <x v="21"/>
    </i>
    <i r="1">
      <x v="4"/>
    </i>
    <i t="blank">
      <x v="21"/>
    </i>
    <i>
      <x v="32"/>
    </i>
    <i r="1">
      <x v="4"/>
    </i>
    <i t="blank">
      <x v="32"/>
    </i>
    <i>
      <x v="33"/>
    </i>
    <i r="1">
      <x v="4"/>
    </i>
    <i r="1">
      <x v="7"/>
    </i>
    <i t="blank">
      <x v="33"/>
    </i>
    <i>
      <x v="36"/>
    </i>
    <i r="1">
      <x v="4"/>
    </i>
    <i t="blank">
      <x v="36"/>
    </i>
    <i>
      <x v="47"/>
    </i>
    <i r="1">
      <x v="11"/>
    </i>
    <i t="blank">
      <x v="47"/>
    </i>
    <i>
      <x v="53"/>
    </i>
    <i r="1">
      <x v="3"/>
    </i>
    <i t="blank">
      <x v="53"/>
    </i>
    <i>
      <x v="55"/>
    </i>
    <i r="1">
      <x v="11"/>
    </i>
    <i t="blank">
      <x v="55"/>
    </i>
    <i>
      <x v="83"/>
    </i>
    <i r="1">
      <x v="7"/>
    </i>
    <i r="1">
      <x v="11"/>
    </i>
    <i t="blank">
      <x v="83"/>
    </i>
    <i>
      <x v="84"/>
    </i>
    <i r="1">
      <x v="7"/>
    </i>
    <i r="1">
      <x v="11"/>
    </i>
    <i r="1">
      <x v="13"/>
    </i>
    <i t="blank">
      <x v="84"/>
    </i>
    <i>
      <x v="86"/>
    </i>
    <i r="1">
      <x v="7"/>
    </i>
    <i t="blank">
      <x v="86"/>
    </i>
    <i>
      <x v="100"/>
    </i>
    <i r="1">
      <x v="3"/>
    </i>
    <i r="1">
      <x v="11"/>
    </i>
    <i t="blank">
      <x v="100"/>
    </i>
    <i>
      <x v="101"/>
    </i>
    <i r="1">
      <x v="3"/>
    </i>
    <i r="1">
      <x v="13"/>
    </i>
    <i t="blank">
      <x v="101"/>
    </i>
    <i>
      <x v="102"/>
    </i>
    <i r="1">
      <x v="4"/>
    </i>
    <i t="blank">
      <x v="102"/>
    </i>
    <i>
      <x v="103"/>
    </i>
    <i r="1">
      <x v="13"/>
    </i>
    <i t="blank">
      <x v="103"/>
    </i>
    <i>
      <x v="104"/>
    </i>
    <i r="1">
      <x v="13"/>
    </i>
    <i t="blank">
      <x v="104"/>
    </i>
    <i>
      <x v="105"/>
    </i>
    <i r="1">
      <x v="13"/>
    </i>
    <i t="blank">
      <x v="105"/>
    </i>
    <i>
      <x v="106"/>
    </i>
    <i r="1">
      <x v="11"/>
    </i>
    <i t="blank">
      <x v="106"/>
    </i>
    <i>
      <x v="107"/>
    </i>
    <i r="1">
      <x v="11"/>
    </i>
    <i t="blank">
      <x v="107"/>
    </i>
    <i>
      <x v="108"/>
    </i>
    <i r="1">
      <x v="8"/>
    </i>
    <i t="blank">
      <x v="10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92" totalsRowShown="0" headerRowDxfId="5">
  <autoFilter ref="A1:J92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30" totalsRowShown="0" headerRowDxfId="4">
  <autoFilter ref="A1:H3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121" totalsRowShown="0" headerRowDxfId="3" headerRowBorderDxfId="2" tableBorderDxfId="1" totalsRowBorderDxfId="0">
  <autoFilter ref="A1:E121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0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3" customWidth="1"/>
    <col min="3" max="3" width="18" style="38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60</v>
      </c>
    </row>
    <row r="2" spans="1:7">
      <c r="A2" s="2" t="s">
        <v>63</v>
      </c>
    </row>
    <row r="3" spans="1:7">
      <c r="A3" s="2"/>
    </row>
    <row r="4" spans="1:7" ht="13.5" thickBot="1">
      <c r="A4" s="2"/>
    </row>
    <row r="5" spans="1:7" ht="16.5" thickBot="1">
      <c r="A5" s="140" t="s">
        <v>4</v>
      </c>
      <c r="B5" s="141"/>
      <c r="C5" s="141"/>
      <c r="D5" s="141"/>
      <c r="E5" s="141"/>
      <c r="F5" s="141"/>
      <c r="G5" s="142"/>
    </row>
    <row r="6" spans="1:7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7" t="s">
        <v>8</v>
      </c>
      <c r="G6" s="7" t="s">
        <v>9</v>
      </c>
    </row>
    <row r="7" spans="1:7">
      <c r="A7" s="117" t="s">
        <v>80</v>
      </c>
      <c r="B7" s="118">
        <v>35</v>
      </c>
      <c r="C7" s="119">
        <v>27454100</v>
      </c>
      <c r="D7" s="120">
        <f>B7/$B$14</f>
        <v>0.38461538461538464</v>
      </c>
      <c r="E7" s="120">
        <f>C7/$C$14</f>
        <v>0.30877994709752971</v>
      </c>
      <c r="F7" s="121">
        <v>1</v>
      </c>
      <c r="G7" s="121">
        <v>1</v>
      </c>
    </row>
    <row r="8" spans="1:7">
      <c r="A8" s="68" t="s">
        <v>39</v>
      </c>
      <c r="B8" s="69">
        <v>22</v>
      </c>
      <c r="C8" s="70">
        <v>18815783</v>
      </c>
      <c r="D8" s="23">
        <f>B8/$B$14</f>
        <v>0.24175824175824176</v>
      </c>
      <c r="E8" s="23">
        <f>C8/$C$14</f>
        <v>0.21162363651835603</v>
      </c>
      <c r="F8" s="74">
        <v>2</v>
      </c>
      <c r="G8" s="74">
        <v>3</v>
      </c>
    </row>
    <row r="9" spans="1:7">
      <c r="A9" s="84" t="s">
        <v>40</v>
      </c>
      <c r="B9" s="81">
        <v>13</v>
      </c>
      <c r="C9" s="115">
        <v>8661305</v>
      </c>
      <c r="D9" s="23">
        <f t="shared" ref="D9" si="0">B9/$B$14</f>
        <v>0.14285714285714285</v>
      </c>
      <c r="E9" s="23">
        <f t="shared" ref="E9" si="1">C9/$C$14</f>
        <v>9.7414859700211243E-2</v>
      </c>
      <c r="F9" s="74">
        <v>3</v>
      </c>
      <c r="G9" s="74">
        <v>4</v>
      </c>
    </row>
    <row r="10" spans="1:7">
      <c r="A10" s="68" t="s">
        <v>38</v>
      </c>
      <c r="B10" s="69">
        <v>10</v>
      </c>
      <c r="C10" s="70">
        <v>8337400</v>
      </c>
      <c r="D10" s="23">
        <f>B10/$B$14</f>
        <v>0.10989010989010989</v>
      </c>
      <c r="E10" s="23">
        <f>C10/$C$14</f>
        <v>9.3771856696484093E-2</v>
      </c>
      <c r="F10" s="74">
        <v>4</v>
      </c>
      <c r="G10" s="74">
        <v>5</v>
      </c>
    </row>
    <row r="11" spans="1:7">
      <c r="A11" s="84" t="s">
        <v>59</v>
      </c>
      <c r="B11" s="81">
        <v>8</v>
      </c>
      <c r="C11" s="115">
        <v>24022116</v>
      </c>
      <c r="D11" s="23">
        <f>B11/$B$14</f>
        <v>8.7912087912087919E-2</v>
      </c>
      <c r="E11" s="23">
        <f>C11/$C$14</f>
        <v>0.27017996247011272</v>
      </c>
      <c r="F11" s="74">
        <v>5</v>
      </c>
      <c r="G11" s="74">
        <v>2</v>
      </c>
    </row>
    <row r="12" spans="1:7">
      <c r="A12" s="68" t="s">
        <v>64</v>
      </c>
      <c r="B12" s="69">
        <v>2</v>
      </c>
      <c r="C12" s="70">
        <v>1190834</v>
      </c>
      <c r="D12" s="23">
        <f>B12/$B$14</f>
        <v>2.197802197802198E-2</v>
      </c>
      <c r="E12" s="23">
        <f>C12/$C$14</f>
        <v>1.3393469810408634E-2</v>
      </c>
      <c r="F12" s="74">
        <v>6</v>
      </c>
      <c r="G12" s="74">
        <v>6</v>
      </c>
    </row>
    <row r="13" spans="1:7">
      <c r="A13" s="68" t="s">
        <v>51</v>
      </c>
      <c r="B13" s="69">
        <v>1</v>
      </c>
      <c r="C13" s="70">
        <v>430000</v>
      </c>
      <c r="D13" s="23">
        <f>B13/$B$14</f>
        <v>1.098901098901099E-2</v>
      </c>
      <c r="E13" s="23">
        <f>C13/$C$14</f>
        <v>4.8362677068976134E-3</v>
      </c>
      <c r="F13" s="74">
        <v>7</v>
      </c>
      <c r="G13" s="74">
        <v>7</v>
      </c>
    </row>
    <row r="14" spans="1:7">
      <c r="A14" s="82" t="s">
        <v>23</v>
      </c>
      <c r="B14" s="83">
        <f>SUM(B7:B13)</f>
        <v>91</v>
      </c>
      <c r="C14" s="116">
        <f>SUM(C7:C13)</f>
        <v>88911538</v>
      </c>
      <c r="D14" s="30">
        <f>SUM(D7:D13)</f>
        <v>1</v>
      </c>
      <c r="E14" s="30">
        <f>SUM(E7:E13)</f>
        <v>1.0000000000000002</v>
      </c>
      <c r="F14" s="31"/>
      <c r="G14" s="31"/>
    </row>
    <row r="15" spans="1:7" ht="13.5" thickBot="1">
      <c r="A15" s="78"/>
      <c r="B15" s="79"/>
      <c r="C15" s="80"/>
    </row>
    <row r="16" spans="1:7" ht="16.5" thickBot="1">
      <c r="A16" s="143" t="s">
        <v>10</v>
      </c>
      <c r="B16" s="144"/>
      <c r="C16" s="144"/>
      <c r="D16" s="144"/>
      <c r="E16" s="144"/>
      <c r="F16" s="144"/>
      <c r="G16" s="145"/>
    </row>
    <row r="17" spans="1:7">
      <c r="A17" s="3"/>
      <c r="B17" s="44"/>
      <c r="C17" s="39"/>
      <c r="D17" s="4" t="s">
        <v>5</v>
      </c>
      <c r="E17" s="4" t="s">
        <v>5</v>
      </c>
      <c r="F17" s="5" t="s">
        <v>6</v>
      </c>
      <c r="G17" s="5" t="s">
        <v>6</v>
      </c>
    </row>
    <row r="18" spans="1:7">
      <c r="A18" s="6" t="s">
        <v>11</v>
      </c>
      <c r="B18" s="45" t="s">
        <v>8</v>
      </c>
      <c r="C18" s="26" t="s">
        <v>9</v>
      </c>
      <c r="D18" s="8" t="s">
        <v>8</v>
      </c>
      <c r="E18" s="8" t="s">
        <v>9</v>
      </c>
      <c r="F18" s="7" t="s">
        <v>8</v>
      </c>
      <c r="G18" s="7" t="s">
        <v>9</v>
      </c>
    </row>
    <row r="19" spans="1:7">
      <c r="A19" s="117" t="s">
        <v>80</v>
      </c>
      <c r="B19" s="118">
        <v>8</v>
      </c>
      <c r="C19" s="70">
        <v>6299745</v>
      </c>
      <c r="D19" s="122">
        <f t="shared" ref="D19:D24" si="2">B19/$B$25</f>
        <v>0.27586206896551724</v>
      </c>
      <c r="E19" s="23">
        <f t="shared" ref="E19:E24" si="3">C19/$C$25</f>
        <v>0.13302473302280726</v>
      </c>
      <c r="F19" s="123">
        <v>1</v>
      </c>
      <c r="G19" s="74">
        <v>3</v>
      </c>
    </row>
    <row r="20" spans="1:7">
      <c r="A20" s="68" t="s">
        <v>39</v>
      </c>
      <c r="B20" s="69">
        <v>6</v>
      </c>
      <c r="C20" s="70">
        <v>11317500</v>
      </c>
      <c r="D20" s="23">
        <f t="shared" si="2"/>
        <v>0.20689655172413793</v>
      </c>
      <c r="E20" s="23">
        <f t="shared" si="3"/>
        <v>0.23897910407256501</v>
      </c>
      <c r="F20" s="74">
        <v>2</v>
      </c>
      <c r="G20" s="74">
        <v>2</v>
      </c>
    </row>
    <row r="21" spans="1:7">
      <c r="A21" s="68" t="s">
        <v>38</v>
      </c>
      <c r="B21" s="69">
        <v>6</v>
      </c>
      <c r="C21" s="70">
        <v>845000</v>
      </c>
      <c r="D21" s="23">
        <f t="shared" si="2"/>
        <v>0.20689655172413793</v>
      </c>
      <c r="E21" s="23">
        <f t="shared" si="3"/>
        <v>1.7842928468417712E-2</v>
      </c>
      <c r="F21" s="74">
        <v>2</v>
      </c>
      <c r="G21" s="74">
        <v>5</v>
      </c>
    </row>
    <row r="22" spans="1:7">
      <c r="A22" s="117" t="s">
        <v>59</v>
      </c>
      <c r="B22" s="69">
        <v>5</v>
      </c>
      <c r="C22" s="119">
        <v>26700452</v>
      </c>
      <c r="D22" s="23">
        <f t="shared" si="2"/>
        <v>0.17241379310344829</v>
      </c>
      <c r="E22" s="122">
        <f t="shared" si="3"/>
        <v>0.56380385220168117</v>
      </c>
      <c r="F22" s="74">
        <v>3</v>
      </c>
      <c r="G22" s="123">
        <v>1</v>
      </c>
    </row>
    <row r="23" spans="1:7">
      <c r="A23" s="68" t="s">
        <v>40</v>
      </c>
      <c r="B23" s="69">
        <v>3</v>
      </c>
      <c r="C23" s="70">
        <v>1700000</v>
      </c>
      <c r="D23" s="23">
        <f t="shared" si="2"/>
        <v>0.10344827586206896</v>
      </c>
      <c r="E23" s="23">
        <f t="shared" si="3"/>
        <v>3.5897015853621428E-2</v>
      </c>
      <c r="F23" s="74">
        <v>4</v>
      </c>
      <c r="G23" s="74">
        <v>4</v>
      </c>
    </row>
    <row r="24" spans="1:7">
      <c r="A24" s="68" t="s">
        <v>51</v>
      </c>
      <c r="B24" s="69">
        <v>1</v>
      </c>
      <c r="C24" s="70">
        <v>495000</v>
      </c>
      <c r="D24" s="23">
        <f t="shared" si="2"/>
        <v>3.4482758620689655E-2</v>
      </c>
      <c r="E24" s="23">
        <f t="shared" si="3"/>
        <v>1.0452366380907416E-2</v>
      </c>
      <c r="F24" s="74">
        <v>5</v>
      </c>
      <c r="G24" s="74">
        <v>6</v>
      </c>
    </row>
    <row r="25" spans="1:7">
      <c r="A25" s="32" t="s">
        <v>23</v>
      </c>
      <c r="B25" s="46">
        <f>SUM(B19:B24)</f>
        <v>29</v>
      </c>
      <c r="C25" s="33">
        <f>SUM(C19:C24)</f>
        <v>47357697</v>
      </c>
      <c r="D25" s="30">
        <f>SUM(D19:D24)</f>
        <v>0.99999999999999989</v>
      </c>
      <c r="E25" s="30">
        <f>SUM(E19:E24)</f>
        <v>0.99999999999999989</v>
      </c>
      <c r="F25" s="31"/>
      <c r="G25" s="31"/>
    </row>
    <row r="26" spans="1:7" ht="13.5" thickBot="1"/>
    <row r="27" spans="1:7" ht="16.5" thickBot="1">
      <c r="A27" s="140" t="s">
        <v>12</v>
      </c>
      <c r="B27" s="141"/>
      <c r="C27" s="141"/>
      <c r="D27" s="141"/>
      <c r="E27" s="141"/>
      <c r="F27" s="141"/>
      <c r="G27" s="142"/>
    </row>
    <row r="28" spans="1:7">
      <c r="A28" s="3"/>
      <c r="B28" s="44"/>
      <c r="C28" s="39"/>
      <c r="D28" s="4" t="s">
        <v>5</v>
      </c>
      <c r="E28" s="4" t="s">
        <v>5</v>
      </c>
      <c r="F28" s="5" t="s">
        <v>6</v>
      </c>
      <c r="G28" s="5" t="s">
        <v>6</v>
      </c>
    </row>
    <row r="29" spans="1:7">
      <c r="A29" s="6" t="s">
        <v>11</v>
      </c>
      <c r="B29" s="45" t="s">
        <v>8</v>
      </c>
      <c r="C29" s="26" t="s">
        <v>9</v>
      </c>
      <c r="D29" s="8" t="s">
        <v>8</v>
      </c>
      <c r="E29" s="8" t="s">
        <v>9</v>
      </c>
      <c r="F29" s="7" t="s">
        <v>8</v>
      </c>
      <c r="G29" s="7" t="s">
        <v>9</v>
      </c>
    </row>
    <row r="30" spans="1:7">
      <c r="A30" s="117" t="s">
        <v>80</v>
      </c>
      <c r="B30" s="118">
        <v>43</v>
      </c>
      <c r="C30" s="70">
        <v>33753845</v>
      </c>
      <c r="D30" s="122">
        <f>B30/$B$37</f>
        <v>0.35833333333333334</v>
      </c>
      <c r="E30" s="23">
        <f>C30/$C$37</f>
        <v>0.24769967337088228</v>
      </c>
      <c r="F30" s="123">
        <v>1</v>
      </c>
      <c r="G30" s="74">
        <v>2</v>
      </c>
    </row>
    <row r="31" spans="1:7">
      <c r="A31" s="68" t="s">
        <v>39</v>
      </c>
      <c r="B31" s="69">
        <v>28</v>
      </c>
      <c r="C31" s="70">
        <v>30133283</v>
      </c>
      <c r="D31" s="23">
        <f>B31/$B$37</f>
        <v>0.23333333333333334</v>
      </c>
      <c r="E31" s="23">
        <f>C31/$C$37</f>
        <v>0.22113049214666833</v>
      </c>
      <c r="F31" s="74">
        <v>2</v>
      </c>
      <c r="G31" s="74">
        <v>3</v>
      </c>
    </row>
    <row r="32" spans="1:7">
      <c r="A32" s="68" t="s">
        <v>40</v>
      </c>
      <c r="B32" s="69">
        <v>16</v>
      </c>
      <c r="C32" s="70">
        <v>10361305</v>
      </c>
      <c r="D32" s="23">
        <f>B32/$B$37</f>
        <v>0.13333333333333333</v>
      </c>
      <c r="E32" s="23">
        <f>C32/$C$37</f>
        <v>7.6035540964180207E-2</v>
      </c>
      <c r="F32" s="74">
        <v>3</v>
      </c>
      <c r="G32" s="74">
        <v>4</v>
      </c>
    </row>
    <row r="33" spans="1:7">
      <c r="A33" s="68" t="s">
        <v>38</v>
      </c>
      <c r="B33" s="69">
        <v>16</v>
      </c>
      <c r="C33" s="70">
        <v>9182400</v>
      </c>
      <c r="D33" s="23">
        <f t="shared" ref="D33" si="4">B33/$B$37</f>
        <v>0.13333333333333333</v>
      </c>
      <c r="E33" s="23">
        <f t="shared" ref="E33" si="5">C33/$C$37</f>
        <v>6.7384248542967165E-2</v>
      </c>
      <c r="F33" s="74">
        <v>3</v>
      </c>
      <c r="G33" s="74">
        <v>5</v>
      </c>
    </row>
    <row r="34" spans="1:7">
      <c r="A34" s="117" t="s">
        <v>59</v>
      </c>
      <c r="B34" s="69">
        <v>13</v>
      </c>
      <c r="C34" s="119">
        <v>50722568</v>
      </c>
      <c r="D34" s="23">
        <f>B34/$B$37</f>
        <v>0.10833333333333334</v>
      </c>
      <c r="E34" s="122">
        <f>C34/$C$37</f>
        <v>0.37222318008903477</v>
      </c>
      <c r="F34" s="74">
        <v>4</v>
      </c>
      <c r="G34" s="123">
        <v>1</v>
      </c>
    </row>
    <row r="35" spans="1:7">
      <c r="A35" s="68" t="s">
        <v>64</v>
      </c>
      <c r="B35" s="69">
        <v>2</v>
      </c>
      <c r="C35" s="70">
        <v>1190834</v>
      </c>
      <c r="D35" s="23">
        <f>B35/$B$37</f>
        <v>1.6666666666666666E-2</v>
      </c>
      <c r="E35" s="23">
        <f>C35/$C$37</f>
        <v>8.7388323564009142E-3</v>
      </c>
      <c r="F35" s="74">
        <v>5</v>
      </c>
      <c r="G35" s="74">
        <v>6</v>
      </c>
    </row>
    <row r="36" spans="1:7">
      <c r="A36" s="68" t="s">
        <v>51</v>
      </c>
      <c r="B36" s="69">
        <v>2</v>
      </c>
      <c r="C36" s="70">
        <v>925000</v>
      </c>
      <c r="D36" s="23">
        <f>B36/$B$37</f>
        <v>1.6666666666666666E-2</v>
      </c>
      <c r="E36" s="23">
        <f>C36/$C$37</f>
        <v>6.7880325298663342E-3</v>
      </c>
      <c r="F36" s="74">
        <v>5</v>
      </c>
      <c r="G36" s="74">
        <v>7</v>
      </c>
    </row>
    <row r="37" spans="1:7">
      <c r="A37" s="32" t="s">
        <v>23</v>
      </c>
      <c r="B37" s="47">
        <f>SUM(B30:B36)</f>
        <v>120</v>
      </c>
      <c r="C37" s="37">
        <f>SUM(C30:C36)</f>
        <v>136269235</v>
      </c>
      <c r="D37" s="30">
        <f>SUM(D30:D36)</f>
        <v>1</v>
      </c>
      <c r="E37" s="30">
        <f>SUM(E30:E36)</f>
        <v>1</v>
      </c>
      <c r="F37" s="31"/>
      <c r="G37" s="31"/>
    </row>
    <row r="39" spans="1:7">
      <c r="A39" s="146" t="s">
        <v>24</v>
      </c>
      <c r="B39" s="146"/>
      <c r="C39" s="146"/>
      <c r="D39" s="102" t="s">
        <v>52</v>
      </c>
    </row>
    <row r="40" spans="1:7">
      <c r="A40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6:G16"/>
    <mergeCell ref="A27:G27"/>
    <mergeCell ref="A39:C39"/>
  </mergeCells>
  <phoneticPr fontId="2" type="noConversion"/>
  <hyperlinks>
    <hyperlink ref="A40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6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3" customWidth="1"/>
    <col min="3" max="3" width="16.140625" style="91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  <col min="9" max="9" width="53.5703125" customWidth="1"/>
  </cols>
  <sheetData>
    <row r="1" spans="1:7" ht="15.75">
      <c r="A1" s="1" t="s">
        <v>61</v>
      </c>
    </row>
    <row r="2" spans="1:7">
      <c r="A2" s="2" t="str">
        <f>'OVERALL STATS'!A2</f>
        <v>Reporting Period: JULY, 2022</v>
      </c>
    </row>
    <row r="3" spans="1:7" ht="13.5" thickBot="1"/>
    <row r="4" spans="1:7" ht="16.5" thickBot="1">
      <c r="A4" s="140" t="s">
        <v>13</v>
      </c>
      <c r="B4" s="141"/>
      <c r="C4" s="141"/>
      <c r="D4" s="141"/>
      <c r="E4" s="141"/>
      <c r="F4" s="141"/>
      <c r="G4" s="142"/>
    </row>
    <row r="5" spans="1:7">
      <c r="A5" s="3"/>
      <c r="B5" s="100"/>
      <c r="C5" s="92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3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24" t="s">
        <v>80</v>
      </c>
      <c r="B7" s="125">
        <v>31</v>
      </c>
      <c r="C7" s="126">
        <v>24175100</v>
      </c>
      <c r="D7" s="127">
        <f>B7/$B$13</f>
        <v>0.37804878048780488</v>
      </c>
      <c r="E7" s="122">
        <f>C7/$C$13</f>
        <v>0.29950712419503689</v>
      </c>
      <c r="F7" s="123">
        <v>1</v>
      </c>
      <c r="G7" s="123">
        <v>1</v>
      </c>
    </row>
    <row r="8" spans="1:7">
      <c r="A8" s="35" t="s">
        <v>39</v>
      </c>
      <c r="B8" s="36">
        <v>21</v>
      </c>
      <c r="C8" s="94">
        <v>18037500</v>
      </c>
      <c r="D8" s="27">
        <f>B8/$B$13</f>
        <v>0.25609756097560976</v>
      </c>
      <c r="E8" s="23">
        <f>C8/$C$13</f>
        <v>0.22346793819541502</v>
      </c>
      <c r="F8" s="74">
        <v>2</v>
      </c>
      <c r="G8" s="74">
        <v>3</v>
      </c>
    </row>
    <row r="9" spans="1:7">
      <c r="A9" s="35" t="s">
        <v>40</v>
      </c>
      <c r="B9" s="36">
        <v>12</v>
      </c>
      <c r="C9" s="94">
        <v>7774000</v>
      </c>
      <c r="D9" s="27">
        <f t="shared" ref="D9" si="0">B9/$B$13</f>
        <v>0.14634146341463414</v>
      </c>
      <c r="E9" s="23">
        <f t="shared" ref="E9" si="1">C9/$C$13</f>
        <v>9.6312668137555457E-2</v>
      </c>
      <c r="F9" s="74">
        <v>3</v>
      </c>
      <c r="G9" s="74">
        <v>5</v>
      </c>
    </row>
    <row r="10" spans="1:7">
      <c r="A10" s="35" t="s">
        <v>38</v>
      </c>
      <c r="B10" s="36">
        <v>10</v>
      </c>
      <c r="C10" s="94">
        <v>8337400</v>
      </c>
      <c r="D10" s="27">
        <f>B10/$B$13</f>
        <v>0.12195121951219512</v>
      </c>
      <c r="E10" s="23">
        <f>C10/$C$13</f>
        <v>0.10329267292642846</v>
      </c>
      <c r="F10" s="74">
        <v>4</v>
      </c>
      <c r="G10" s="74">
        <v>4</v>
      </c>
    </row>
    <row r="11" spans="1:7">
      <c r="A11" s="35" t="s">
        <v>59</v>
      </c>
      <c r="B11" s="36">
        <v>7</v>
      </c>
      <c r="C11" s="94">
        <v>21962277</v>
      </c>
      <c r="D11" s="27">
        <f>B11/$B$13</f>
        <v>8.5365853658536592E-2</v>
      </c>
      <c r="E11" s="23">
        <f>C11/$C$13</f>
        <v>0.27209229434603383</v>
      </c>
      <c r="F11" s="74">
        <v>5</v>
      </c>
      <c r="G11" s="74">
        <v>2</v>
      </c>
    </row>
    <row r="12" spans="1:7">
      <c r="A12" s="35" t="s">
        <v>51</v>
      </c>
      <c r="B12" s="36">
        <v>1</v>
      </c>
      <c r="C12" s="94">
        <v>430000</v>
      </c>
      <c r="D12" s="27">
        <f>B12/$B$13</f>
        <v>1.2195121951219513E-2</v>
      </c>
      <c r="E12" s="23">
        <f>C12/$C$13</f>
        <v>5.3273021995303375E-3</v>
      </c>
      <c r="F12" s="74">
        <v>6</v>
      </c>
      <c r="G12" s="74">
        <v>6</v>
      </c>
    </row>
    <row r="13" spans="1:7">
      <c r="A13" s="28" t="s">
        <v>23</v>
      </c>
      <c r="B13" s="29">
        <f>SUM(B7:B12)</f>
        <v>82</v>
      </c>
      <c r="C13" s="95">
        <f>SUM(C7:C12)</f>
        <v>80716277</v>
      </c>
      <c r="D13" s="30">
        <f>SUM(D7:D12)</f>
        <v>1</v>
      </c>
      <c r="E13" s="30">
        <f>SUM(E7:E12)</f>
        <v>1</v>
      </c>
      <c r="F13" s="31"/>
      <c r="G13" s="31"/>
    </row>
    <row r="14" spans="1:7" ht="13.5" thickBot="1"/>
    <row r="15" spans="1:7" ht="16.5" thickBot="1">
      <c r="A15" s="140" t="s">
        <v>14</v>
      </c>
      <c r="B15" s="141"/>
      <c r="C15" s="141"/>
      <c r="D15" s="141"/>
      <c r="E15" s="141"/>
      <c r="F15" s="141"/>
      <c r="G15" s="142"/>
    </row>
    <row r="16" spans="1:7">
      <c r="A16" s="3"/>
      <c r="B16" s="100"/>
      <c r="C16" s="92"/>
      <c r="D16" s="10" t="s">
        <v>5</v>
      </c>
      <c r="E16" s="10" t="s">
        <v>5</v>
      </c>
      <c r="F16" s="11" t="s">
        <v>6</v>
      </c>
      <c r="G16" s="15" t="s">
        <v>6</v>
      </c>
    </row>
    <row r="17" spans="1:7">
      <c r="A17" s="12" t="s">
        <v>7</v>
      </c>
      <c r="B17" s="12" t="s">
        <v>8</v>
      </c>
      <c r="C17" s="93" t="s">
        <v>9</v>
      </c>
      <c r="D17" s="13" t="s">
        <v>8</v>
      </c>
      <c r="E17" s="13" t="s">
        <v>9</v>
      </c>
      <c r="F17" s="14" t="s">
        <v>8</v>
      </c>
      <c r="G17" s="16" t="s">
        <v>9</v>
      </c>
    </row>
    <row r="18" spans="1:7">
      <c r="A18" s="128" t="s">
        <v>80</v>
      </c>
      <c r="B18" s="125">
        <v>4</v>
      </c>
      <c r="C18" s="126">
        <v>3279000</v>
      </c>
      <c r="D18" s="127">
        <f>B18/$B$23</f>
        <v>0.44444444444444442</v>
      </c>
      <c r="E18" s="122">
        <f>C18/$C$23</f>
        <v>0.40010928266958184</v>
      </c>
      <c r="F18" s="123">
        <v>1</v>
      </c>
      <c r="G18" s="123">
        <v>1</v>
      </c>
    </row>
    <row r="19" spans="1:7">
      <c r="A19" s="48" t="s">
        <v>64</v>
      </c>
      <c r="B19" s="49">
        <v>2</v>
      </c>
      <c r="C19" s="96">
        <v>1190834</v>
      </c>
      <c r="D19" s="27">
        <f>B19/$B$23</f>
        <v>0.22222222222222221</v>
      </c>
      <c r="E19" s="23">
        <f>C19/$C$23</f>
        <v>0.1453076357177642</v>
      </c>
      <c r="F19" s="74">
        <v>2</v>
      </c>
      <c r="G19" s="74">
        <v>3</v>
      </c>
    </row>
    <row r="20" spans="1:7">
      <c r="A20" s="48" t="s">
        <v>59</v>
      </c>
      <c r="B20" s="49">
        <v>1</v>
      </c>
      <c r="C20" s="96">
        <v>2059839</v>
      </c>
      <c r="D20" s="27">
        <f>B20/$B$23</f>
        <v>0.1111111111111111</v>
      </c>
      <c r="E20" s="23">
        <f>C20/$C$23</f>
        <v>0.25134513714694384</v>
      </c>
      <c r="F20" s="74">
        <v>3</v>
      </c>
      <c r="G20" s="74">
        <v>2</v>
      </c>
    </row>
    <row r="21" spans="1:7">
      <c r="A21" s="48" t="s">
        <v>40</v>
      </c>
      <c r="B21" s="49">
        <v>1</v>
      </c>
      <c r="C21" s="96">
        <v>887305</v>
      </c>
      <c r="D21" s="27">
        <f t="shared" ref="D21" si="2">B21/$B$23</f>
        <v>0.1111111111111111</v>
      </c>
      <c r="E21" s="23">
        <f t="shared" ref="E21" si="3">C21/$C$23</f>
        <v>0.10827049925560638</v>
      </c>
      <c r="F21" s="74">
        <v>3</v>
      </c>
      <c r="G21" s="74">
        <v>4</v>
      </c>
    </row>
    <row r="22" spans="1:7">
      <c r="A22" s="48" t="s">
        <v>39</v>
      </c>
      <c r="B22" s="49">
        <v>1</v>
      </c>
      <c r="C22" s="96">
        <v>778283</v>
      </c>
      <c r="D22" s="27">
        <f>B22/$B$23</f>
        <v>0.1111111111111111</v>
      </c>
      <c r="E22" s="23">
        <f>C22/$C$23</f>
        <v>9.4967445210103738E-2</v>
      </c>
      <c r="F22" s="74">
        <v>3</v>
      </c>
      <c r="G22" s="74">
        <v>5</v>
      </c>
    </row>
    <row r="23" spans="1:7">
      <c r="A23" s="28" t="s">
        <v>23</v>
      </c>
      <c r="B23" s="29">
        <f>SUM(B18:B22)</f>
        <v>9</v>
      </c>
      <c r="C23" s="95">
        <f>SUM(C18:C22)</f>
        <v>8195261</v>
      </c>
      <c r="D23" s="30">
        <f>SUM(D18:D22)</f>
        <v>1</v>
      </c>
      <c r="E23" s="30">
        <f>SUM(E18:E22)</f>
        <v>1</v>
      </c>
      <c r="F23" s="31"/>
      <c r="G23" s="31"/>
    </row>
    <row r="24" spans="1:7" ht="13.5" thickBot="1"/>
    <row r="25" spans="1:7" ht="16.5" thickBot="1">
      <c r="A25" s="140" t="s">
        <v>15</v>
      </c>
      <c r="B25" s="141"/>
      <c r="C25" s="141"/>
      <c r="D25" s="141"/>
      <c r="E25" s="141"/>
      <c r="F25" s="141"/>
      <c r="G25" s="142"/>
    </row>
    <row r="26" spans="1:7">
      <c r="A26" s="3"/>
      <c r="B26" s="100"/>
      <c r="C26" s="92"/>
      <c r="D26" s="10" t="s">
        <v>5</v>
      </c>
      <c r="E26" s="10" t="s">
        <v>5</v>
      </c>
      <c r="F26" s="11" t="s">
        <v>6</v>
      </c>
      <c r="G26" s="15" t="s">
        <v>6</v>
      </c>
    </row>
    <row r="27" spans="1:7">
      <c r="A27" s="12" t="s">
        <v>7</v>
      </c>
      <c r="B27" s="12" t="s">
        <v>8</v>
      </c>
      <c r="C27" s="93" t="s">
        <v>9</v>
      </c>
      <c r="D27" s="17" t="s">
        <v>8</v>
      </c>
      <c r="E27" s="13" t="s">
        <v>9</v>
      </c>
      <c r="F27" s="14" t="s">
        <v>8</v>
      </c>
      <c r="G27" s="16" t="s">
        <v>9</v>
      </c>
    </row>
    <row r="28" spans="1:7">
      <c r="A28" s="124" t="s">
        <v>80</v>
      </c>
      <c r="B28" s="125">
        <v>26</v>
      </c>
      <c r="C28" s="126">
        <v>23214900</v>
      </c>
      <c r="D28" s="127">
        <f t="shared" ref="D28:D33" si="4">B28/$B$34</f>
        <v>0.39393939393939392</v>
      </c>
      <c r="E28" s="122">
        <f t="shared" ref="E28:E33" si="5">C28/$C$34</f>
        <v>0.33883105075427855</v>
      </c>
      <c r="F28" s="123">
        <v>1</v>
      </c>
      <c r="G28" s="123">
        <v>1</v>
      </c>
    </row>
    <row r="29" spans="1:7">
      <c r="A29" s="35" t="s">
        <v>39</v>
      </c>
      <c r="B29" s="36">
        <v>17</v>
      </c>
      <c r="C29" s="94">
        <v>12347500</v>
      </c>
      <c r="D29" s="27">
        <f t="shared" si="4"/>
        <v>0.25757575757575757</v>
      </c>
      <c r="E29" s="23">
        <f t="shared" si="5"/>
        <v>0.18021686068811213</v>
      </c>
      <c r="F29" s="103">
        <v>2</v>
      </c>
      <c r="G29" s="103">
        <v>3</v>
      </c>
    </row>
    <row r="30" spans="1:7">
      <c r="A30" s="35" t="s">
        <v>40</v>
      </c>
      <c r="B30" s="36">
        <v>10</v>
      </c>
      <c r="C30" s="94">
        <v>7312000</v>
      </c>
      <c r="D30" s="27">
        <f t="shared" si="4"/>
        <v>0.15151515151515152</v>
      </c>
      <c r="E30" s="23">
        <f t="shared" si="5"/>
        <v>0.1067216590687569</v>
      </c>
      <c r="F30" s="103">
        <v>3</v>
      </c>
      <c r="G30" s="103">
        <v>4</v>
      </c>
    </row>
    <row r="31" spans="1:7">
      <c r="A31" s="35" t="s">
        <v>59</v>
      </c>
      <c r="B31" s="36">
        <v>6</v>
      </c>
      <c r="C31" s="94">
        <v>21012277</v>
      </c>
      <c r="D31" s="27">
        <f t="shared" si="4"/>
        <v>9.0909090909090912E-2</v>
      </c>
      <c r="E31" s="23">
        <f t="shared" si="5"/>
        <v>0.30668285862312394</v>
      </c>
      <c r="F31" s="74">
        <v>4</v>
      </c>
      <c r="G31" s="74">
        <v>2</v>
      </c>
    </row>
    <row r="32" spans="1:7">
      <c r="A32" s="35" t="s">
        <v>38</v>
      </c>
      <c r="B32" s="36">
        <v>6</v>
      </c>
      <c r="C32" s="94">
        <v>4198000</v>
      </c>
      <c r="D32" s="27">
        <f t="shared" si="4"/>
        <v>9.0909090909090912E-2</v>
      </c>
      <c r="E32" s="23">
        <f t="shared" si="5"/>
        <v>6.1271543322024273E-2</v>
      </c>
      <c r="F32" s="103">
        <v>4</v>
      </c>
      <c r="G32" s="74">
        <v>5</v>
      </c>
    </row>
    <row r="33" spans="1:7">
      <c r="A33" s="35" t="s">
        <v>51</v>
      </c>
      <c r="B33" s="36">
        <v>1</v>
      </c>
      <c r="C33" s="94">
        <v>430000</v>
      </c>
      <c r="D33" s="27">
        <f t="shared" si="4"/>
        <v>1.5151515151515152E-2</v>
      </c>
      <c r="E33" s="23">
        <f t="shared" si="5"/>
        <v>6.2760275437042492E-3</v>
      </c>
      <c r="F33" s="74">
        <v>5</v>
      </c>
      <c r="G33" s="74">
        <v>6</v>
      </c>
    </row>
    <row r="34" spans="1:7">
      <c r="A34" s="28" t="s">
        <v>23</v>
      </c>
      <c r="B34" s="40">
        <f>SUM(B28:B33)</f>
        <v>66</v>
      </c>
      <c r="C34" s="97">
        <f>SUM(C28:C33)</f>
        <v>68514677</v>
      </c>
      <c r="D34" s="30">
        <f>SUM(D28:D33)</f>
        <v>1</v>
      </c>
      <c r="E34" s="30">
        <f>SUM(E28:E33)</f>
        <v>1</v>
      </c>
      <c r="F34" s="31"/>
      <c r="G34" s="31"/>
    </row>
    <row r="35" spans="1:7" ht="13.5" thickBot="1"/>
    <row r="36" spans="1:7" ht="16.5" thickBot="1">
      <c r="A36" s="140" t="s">
        <v>16</v>
      </c>
      <c r="B36" s="141"/>
      <c r="C36" s="141"/>
      <c r="D36" s="141"/>
      <c r="E36" s="141"/>
      <c r="F36" s="141"/>
      <c r="G36" s="142"/>
    </row>
    <row r="37" spans="1:7">
      <c r="A37" s="18"/>
      <c r="B37" s="101"/>
      <c r="C37" s="98"/>
      <c r="D37" s="10" t="s">
        <v>5</v>
      </c>
      <c r="E37" s="10" t="s">
        <v>5</v>
      </c>
      <c r="F37" s="11" t="s">
        <v>6</v>
      </c>
      <c r="G37" s="15" t="s">
        <v>6</v>
      </c>
    </row>
    <row r="38" spans="1:7">
      <c r="A38" s="12" t="s">
        <v>7</v>
      </c>
      <c r="B38" s="12" t="s">
        <v>8</v>
      </c>
      <c r="C38" s="93" t="s">
        <v>9</v>
      </c>
      <c r="D38" s="13" t="s">
        <v>8</v>
      </c>
      <c r="E38" s="13" t="s">
        <v>9</v>
      </c>
      <c r="F38" s="14" t="s">
        <v>8</v>
      </c>
      <c r="G38" s="16" t="s">
        <v>9</v>
      </c>
    </row>
    <row r="39" spans="1:7">
      <c r="A39" s="129" t="s">
        <v>39</v>
      </c>
      <c r="B39" s="130">
        <v>1</v>
      </c>
      <c r="C39" s="131">
        <v>1900000</v>
      </c>
      <c r="D39" s="122">
        <f>B39/$B$42</f>
        <v>0.33333333333333331</v>
      </c>
      <c r="E39" s="122">
        <f>C39/$C$42</f>
        <v>0.58947629684785308</v>
      </c>
      <c r="F39" s="123">
        <v>1</v>
      </c>
      <c r="G39" s="123">
        <v>1</v>
      </c>
    </row>
    <row r="40" spans="1:7">
      <c r="A40" s="129" t="s">
        <v>38</v>
      </c>
      <c r="B40" s="130">
        <v>1</v>
      </c>
      <c r="C40" s="99">
        <v>1100000</v>
      </c>
      <c r="D40" s="122">
        <f>B40/$B$42</f>
        <v>0.33333333333333331</v>
      </c>
      <c r="E40" s="23">
        <f>C40/$C$42</f>
        <v>0.34127575080665179</v>
      </c>
      <c r="F40" s="123">
        <v>1</v>
      </c>
      <c r="G40" s="74">
        <v>2</v>
      </c>
    </row>
    <row r="41" spans="1:7">
      <c r="A41" s="129" t="s">
        <v>80</v>
      </c>
      <c r="B41" s="130">
        <v>1</v>
      </c>
      <c r="C41" s="99">
        <v>223200</v>
      </c>
      <c r="D41" s="122">
        <f>B41/$B$42</f>
        <v>0.33333333333333331</v>
      </c>
      <c r="E41" s="23">
        <f>C41/$C$42</f>
        <v>6.9247952345495162E-2</v>
      </c>
      <c r="F41" s="123">
        <v>1</v>
      </c>
      <c r="G41" s="74">
        <v>3</v>
      </c>
    </row>
    <row r="42" spans="1:7">
      <c r="A42" s="28" t="s">
        <v>23</v>
      </c>
      <c r="B42" s="40">
        <f>SUM(B39:B41)</f>
        <v>3</v>
      </c>
      <c r="C42" s="97">
        <f>SUM(C39:C41)</f>
        <v>3223200</v>
      </c>
      <c r="D42" s="30">
        <f>SUM(D39:D41)</f>
        <v>1</v>
      </c>
      <c r="E42" s="30">
        <f>SUM(E39:E41)</f>
        <v>1</v>
      </c>
      <c r="F42" s="31"/>
      <c r="G42" s="31"/>
    </row>
    <row r="43" spans="1:7" ht="13.5" thickBot="1"/>
    <row r="44" spans="1:7" ht="16.5" thickBot="1">
      <c r="A44" s="140" t="s">
        <v>17</v>
      </c>
      <c r="B44" s="141"/>
      <c r="C44" s="141"/>
      <c r="D44" s="141"/>
      <c r="E44" s="141"/>
      <c r="F44" s="141"/>
      <c r="G44" s="142"/>
    </row>
    <row r="45" spans="1:7">
      <c r="A45" s="18"/>
      <c r="B45" s="101"/>
      <c r="C45" s="98"/>
      <c r="D45" s="10" t="s">
        <v>5</v>
      </c>
      <c r="E45" s="10" t="s">
        <v>5</v>
      </c>
      <c r="F45" s="11" t="s">
        <v>6</v>
      </c>
      <c r="G45" s="15" t="s">
        <v>6</v>
      </c>
    </row>
    <row r="46" spans="1:7">
      <c r="A46" s="12" t="s">
        <v>7</v>
      </c>
      <c r="B46" s="12" t="s">
        <v>8</v>
      </c>
      <c r="C46" s="93" t="s">
        <v>9</v>
      </c>
      <c r="D46" s="13" t="s">
        <v>8</v>
      </c>
      <c r="E46" s="13" t="s">
        <v>9</v>
      </c>
      <c r="F46" s="14" t="s">
        <v>8</v>
      </c>
      <c r="G46" s="16" t="s">
        <v>9</v>
      </c>
    </row>
    <row r="47" spans="1:7">
      <c r="A47" s="124" t="s">
        <v>80</v>
      </c>
      <c r="B47" s="125">
        <v>4</v>
      </c>
      <c r="C47" s="94">
        <v>737000</v>
      </c>
      <c r="D47" s="127">
        <f>B47/$B$52</f>
        <v>0.30769230769230771</v>
      </c>
      <c r="E47" s="23">
        <f>C47/$C$52</f>
        <v>8.2085895036977635E-2</v>
      </c>
      <c r="F47" s="123">
        <v>1</v>
      </c>
      <c r="G47" s="74">
        <v>3</v>
      </c>
    </row>
    <row r="48" spans="1:7">
      <c r="A48" s="124" t="s">
        <v>39</v>
      </c>
      <c r="B48" s="36">
        <v>3</v>
      </c>
      <c r="C48" s="126">
        <v>3790000</v>
      </c>
      <c r="D48" s="27">
        <f>B48/$B$52</f>
        <v>0.23076923076923078</v>
      </c>
      <c r="E48" s="122">
        <f>C48/$C$52</f>
        <v>0.42212420921322286</v>
      </c>
      <c r="F48" s="74">
        <v>2</v>
      </c>
      <c r="G48" s="123">
        <v>1</v>
      </c>
    </row>
    <row r="49" spans="1:7">
      <c r="A49" s="35" t="s">
        <v>38</v>
      </c>
      <c r="B49" s="36">
        <v>3</v>
      </c>
      <c r="C49" s="94">
        <v>3039400</v>
      </c>
      <c r="D49" s="27">
        <f t="shared" ref="D49" si="6">B49/$B$52</f>
        <v>0.23076923076923078</v>
      </c>
      <c r="E49" s="23">
        <f t="shared" ref="E49" si="7">C49/$C$52</f>
        <v>0.33852356767352759</v>
      </c>
      <c r="F49" s="74">
        <v>2</v>
      </c>
      <c r="G49" s="74">
        <v>2</v>
      </c>
    </row>
    <row r="50" spans="1:7">
      <c r="A50" s="35" t="s">
        <v>40</v>
      </c>
      <c r="B50" s="36">
        <v>2</v>
      </c>
      <c r="C50" s="94">
        <v>462000</v>
      </c>
      <c r="D50" s="27">
        <f>B50/$B$52</f>
        <v>0.15384615384615385</v>
      </c>
      <c r="E50" s="23">
        <f>C50/$C$52</f>
        <v>5.1456829724672547E-2</v>
      </c>
      <c r="F50" s="74">
        <v>3</v>
      </c>
      <c r="G50" s="74">
        <v>5</v>
      </c>
    </row>
    <row r="51" spans="1:7">
      <c r="A51" s="35" t="s">
        <v>59</v>
      </c>
      <c r="B51" s="36">
        <v>1</v>
      </c>
      <c r="C51" s="94">
        <v>950000</v>
      </c>
      <c r="D51" s="27">
        <f>B51/$B$52</f>
        <v>7.6923076923076927E-2</v>
      </c>
      <c r="E51" s="23">
        <f>C51/$C$52</f>
        <v>0.10580949835159939</v>
      </c>
      <c r="F51" s="74">
        <v>4</v>
      </c>
      <c r="G51" s="74">
        <v>4</v>
      </c>
    </row>
    <row r="52" spans="1:7">
      <c r="A52" s="28" t="s">
        <v>23</v>
      </c>
      <c r="B52" s="29">
        <f>SUM(B47:B51)</f>
        <v>13</v>
      </c>
      <c r="C52" s="95">
        <f>SUM(C47:C51)</f>
        <v>8978400</v>
      </c>
      <c r="D52" s="30">
        <f>SUM(D47:D51)</f>
        <v>1.0000000000000002</v>
      </c>
      <c r="E52" s="30">
        <f>SUM(E47:E51)</f>
        <v>1.0000000000000002</v>
      </c>
      <c r="F52" s="31"/>
      <c r="G52" s="31"/>
    </row>
    <row r="55" spans="1:7">
      <c r="A55" s="146" t="s">
        <v>24</v>
      </c>
      <c r="B55" s="146"/>
      <c r="C55" s="146"/>
    </row>
    <row r="56" spans="1:7">
      <c r="A56" s="20" t="s">
        <v>25</v>
      </c>
    </row>
  </sheetData>
  <sortState ref="A107:C126">
    <sortCondition descending="1" ref="B107"/>
    <sortCondition descending="1" ref="C107"/>
  </sortState>
  <mergeCells count="6">
    <mergeCell ref="A55:C55"/>
    <mergeCell ref="A4:G4"/>
    <mergeCell ref="A15:G15"/>
    <mergeCell ref="A25:G25"/>
    <mergeCell ref="A36:G36"/>
    <mergeCell ref="A44:G44"/>
  </mergeCells>
  <phoneticPr fontId="2" type="noConversion"/>
  <hyperlinks>
    <hyperlink ref="A56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42"/>
  <sheetViews>
    <sheetView workbookViewId="0">
      <selection activeCell="G1" sqref="G1"/>
    </sheetView>
  </sheetViews>
  <sheetFormatPr defaultRowHeight="12.75"/>
  <cols>
    <col min="1" max="1" width="30.42578125" style="41" customWidth="1"/>
    <col min="2" max="2" width="13.85546875" style="63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3" customWidth="1"/>
    <col min="7" max="7" width="16.28515625" style="63" customWidth="1"/>
  </cols>
  <sheetData>
    <row r="1" spans="1:7" ht="15.75">
      <c r="A1" s="55" t="s">
        <v>62</v>
      </c>
    </row>
    <row r="2" spans="1:7">
      <c r="A2" s="56" t="str">
        <f>'OVERALL STATS'!A2</f>
        <v>Reporting Period: JULY, 2022</v>
      </c>
    </row>
    <row r="3" spans="1:7" ht="13.5" thickBot="1"/>
    <row r="4" spans="1:7" ht="16.5" thickBot="1">
      <c r="A4" s="140" t="s">
        <v>18</v>
      </c>
      <c r="B4" s="141"/>
      <c r="C4" s="141"/>
      <c r="D4" s="141"/>
      <c r="E4" s="141"/>
      <c r="F4" s="141"/>
      <c r="G4" s="142"/>
    </row>
    <row r="5" spans="1:7">
      <c r="A5" s="57"/>
      <c r="B5" s="65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8" t="s">
        <v>11</v>
      </c>
      <c r="B6" s="19" t="s">
        <v>8</v>
      </c>
      <c r="C6" s="50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2" t="s">
        <v>39</v>
      </c>
      <c r="B7" s="133">
        <v>6</v>
      </c>
      <c r="C7" s="134">
        <v>11317500</v>
      </c>
      <c r="D7" s="127">
        <f>B7/$B$12</f>
        <v>0.33333333333333331</v>
      </c>
      <c r="E7" s="135">
        <f>C7/$C$12</f>
        <v>0.46754463569215299</v>
      </c>
      <c r="F7" s="123">
        <v>1</v>
      </c>
      <c r="G7" s="123">
        <v>1</v>
      </c>
    </row>
    <row r="8" spans="1:7">
      <c r="A8" s="136" t="s">
        <v>80</v>
      </c>
      <c r="B8" s="137">
        <v>6</v>
      </c>
      <c r="C8" s="67">
        <v>4624745</v>
      </c>
      <c r="D8" s="127">
        <f>B8/$B$12</f>
        <v>0.33333333333333331</v>
      </c>
      <c r="E8" s="66">
        <f>C8/$C$12</f>
        <v>0.19105586182408713</v>
      </c>
      <c r="F8" s="123">
        <v>1</v>
      </c>
      <c r="G8" s="74">
        <v>3</v>
      </c>
    </row>
    <row r="9" spans="1:7">
      <c r="A9" s="60" t="s">
        <v>59</v>
      </c>
      <c r="B9" s="53">
        <v>2</v>
      </c>
      <c r="C9" s="54">
        <v>6679000</v>
      </c>
      <c r="D9" s="27">
        <f t="shared" ref="D9" si="0">B9/$B$12</f>
        <v>0.1111111111111111</v>
      </c>
      <c r="E9" s="66">
        <f t="shared" ref="E9" si="1">C9/$C$12</f>
        <v>0.27592053207756922</v>
      </c>
      <c r="F9" s="74">
        <v>2</v>
      </c>
      <c r="G9" s="74">
        <v>2</v>
      </c>
    </row>
    <row r="10" spans="1:7">
      <c r="A10" s="60" t="s">
        <v>40</v>
      </c>
      <c r="B10" s="53">
        <v>2</v>
      </c>
      <c r="C10" s="54">
        <v>1100000</v>
      </c>
      <c r="D10" s="27">
        <f>B10/$B$12</f>
        <v>0.1111111111111111</v>
      </c>
      <c r="E10" s="66">
        <f>C10/$C$12</f>
        <v>4.5442818578428829E-2</v>
      </c>
      <c r="F10" s="74">
        <v>2</v>
      </c>
      <c r="G10" s="74">
        <v>4</v>
      </c>
    </row>
    <row r="11" spans="1:7">
      <c r="A11" s="60" t="s">
        <v>38</v>
      </c>
      <c r="B11" s="53">
        <v>2</v>
      </c>
      <c r="C11" s="54">
        <v>485000</v>
      </c>
      <c r="D11" s="27">
        <f>B11/$B$12</f>
        <v>0.1111111111111111</v>
      </c>
      <c r="E11" s="66">
        <f>C11/$C$12</f>
        <v>2.0036151827761802E-2</v>
      </c>
      <c r="F11" s="74">
        <v>2</v>
      </c>
      <c r="G11" s="74">
        <v>5</v>
      </c>
    </row>
    <row r="12" spans="1:7">
      <c r="A12" s="59" t="s">
        <v>23</v>
      </c>
      <c r="B12" s="34">
        <f>SUM(B7:B11)</f>
        <v>18</v>
      </c>
      <c r="C12" s="51">
        <f>SUM(C7:C11)</f>
        <v>24206245</v>
      </c>
      <c r="D12" s="30">
        <f>SUM(D7:D11)</f>
        <v>1</v>
      </c>
      <c r="E12" s="30">
        <f>SUM(E7:E11)</f>
        <v>0.99999999999999989</v>
      </c>
      <c r="F12" s="40"/>
      <c r="G12" s="40"/>
    </row>
    <row r="13" spans="1:7" ht="13.5" thickBot="1"/>
    <row r="14" spans="1:7" ht="16.5" thickBot="1">
      <c r="A14" s="140" t="s">
        <v>19</v>
      </c>
      <c r="B14" s="141"/>
      <c r="C14" s="141"/>
      <c r="D14" s="141"/>
      <c r="E14" s="141"/>
      <c r="F14" s="141"/>
      <c r="G14" s="142"/>
    </row>
    <row r="15" spans="1:7">
      <c r="A15" s="57"/>
      <c r="B15" s="65"/>
      <c r="C15" s="39"/>
      <c r="D15" s="10" t="s">
        <v>5</v>
      </c>
      <c r="E15" s="10" t="s">
        <v>5</v>
      </c>
      <c r="F15" s="11" t="s">
        <v>6</v>
      </c>
      <c r="G15" s="11" t="s">
        <v>6</v>
      </c>
    </row>
    <row r="16" spans="1:7">
      <c r="A16" s="58" t="s">
        <v>11</v>
      </c>
      <c r="B16" s="19" t="s">
        <v>8</v>
      </c>
      <c r="C16" s="50" t="s">
        <v>9</v>
      </c>
      <c r="D16" s="13" t="s">
        <v>8</v>
      </c>
      <c r="E16" s="13" t="s">
        <v>9</v>
      </c>
      <c r="F16" s="14" t="s">
        <v>8</v>
      </c>
      <c r="G16" s="14" t="s">
        <v>9</v>
      </c>
    </row>
    <row r="17" spans="1:7">
      <c r="A17" s="138" t="s">
        <v>40</v>
      </c>
      <c r="B17" s="123">
        <v>1</v>
      </c>
      <c r="C17" s="139">
        <v>600000</v>
      </c>
      <c r="D17" s="127">
        <f>B17/$B$19</f>
        <v>0.5</v>
      </c>
      <c r="E17" s="135">
        <f>C17/$C$19</f>
        <v>0.54794520547945202</v>
      </c>
      <c r="F17" s="123">
        <v>1</v>
      </c>
      <c r="G17" s="123">
        <v>1</v>
      </c>
    </row>
    <row r="18" spans="1:7">
      <c r="A18" s="138" t="s">
        <v>51</v>
      </c>
      <c r="B18" s="123">
        <v>1</v>
      </c>
      <c r="C18" s="75">
        <v>495000</v>
      </c>
      <c r="D18" s="127">
        <f>B18/$B$19</f>
        <v>0.5</v>
      </c>
      <c r="E18" s="66">
        <f>C18/$C$19</f>
        <v>0.45205479452054792</v>
      </c>
      <c r="F18" s="123">
        <v>1</v>
      </c>
      <c r="G18" s="74">
        <v>2</v>
      </c>
    </row>
    <row r="19" spans="1:7">
      <c r="A19" s="59" t="s">
        <v>23</v>
      </c>
      <c r="B19" s="40">
        <f>SUM(B17:B18)</f>
        <v>2</v>
      </c>
      <c r="C19" s="37">
        <f>SUM(C17:C18)</f>
        <v>1095000</v>
      </c>
      <c r="D19" s="30">
        <f>SUM(D17:D18)</f>
        <v>1</v>
      </c>
      <c r="E19" s="30">
        <f>SUM(E17:E18)</f>
        <v>1</v>
      </c>
      <c r="F19" s="40"/>
      <c r="G19" s="40"/>
    </row>
    <row r="20" spans="1:7" ht="13.5" thickBot="1"/>
    <row r="21" spans="1:7" ht="16.5" thickBot="1">
      <c r="A21" s="140" t="s">
        <v>20</v>
      </c>
      <c r="B21" s="141"/>
      <c r="C21" s="141"/>
      <c r="D21" s="141"/>
      <c r="E21" s="141"/>
      <c r="F21" s="141"/>
      <c r="G21" s="142"/>
    </row>
    <row r="22" spans="1:7">
      <c r="A22" s="57"/>
      <c r="B22" s="65"/>
      <c r="C22" s="39"/>
      <c r="D22" s="10" t="s">
        <v>5</v>
      </c>
      <c r="E22" s="10" t="s">
        <v>5</v>
      </c>
      <c r="F22" s="11" t="s">
        <v>6</v>
      </c>
      <c r="G22" s="11" t="s">
        <v>6</v>
      </c>
    </row>
    <row r="23" spans="1:7">
      <c r="A23" s="58" t="s">
        <v>11</v>
      </c>
      <c r="B23" s="19" t="s">
        <v>8</v>
      </c>
      <c r="C23" s="50" t="s">
        <v>9</v>
      </c>
      <c r="D23" s="13" t="s">
        <v>8</v>
      </c>
      <c r="E23" s="13" t="s">
        <v>9</v>
      </c>
      <c r="F23" s="14" t="s">
        <v>8</v>
      </c>
      <c r="G23" s="14" t="s">
        <v>9</v>
      </c>
    </row>
    <row r="24" spans="1:7">
      <c r="A24" s="132" t="s">
        <v>38</v>
      </c>
      <c r="B24" s="133">
        <v>4</v>
      </c>
      <c r="C24" s="134">
        <v>360000</v>
      </c>
      <c r="D24" s="127">
        <f t="shared" ref="D24" si="2">B24/$B$25</f>
        <v>1</v>
      </c>
      <c r="E24" s="135">
        <f t="shared" ref="E24" si="3">C24/$C$25</f>
        <v>1</v>
      </c>
      <c r="F24" s="123">
        <v>1</v>
      </c>
      <c r="G24" s="123">
        <v>1</v>
      </c>
    </row>
    <row r="25" spans="1:7">
      <c r="A25" s="59" t="s">
        <v>23</v>
      </c>
      <c r="B25" s="40">
        <f>SUM(B24:B24)</f>
        <v>4</v>
      </c>
      <c r="C25" s="37">
        <f>SUM(C24:C24)</f>
        <v>360000</v>
      </c>
      <c r="D25" s="30">
        <f>SUM(D24:D24)</f>
        <v>1</v>
      </c>
      <c r="E25" s="30">
        <f>SUM(E24:E24)</f>
        <v>1</v>
      </c>
      <c r="F25" s="40"/>
      <c r="G25" s="40"/>
    </row>
    <row r="26" spans="1:7" ht="13.5" thickBot="1"/>
    <row r="27" spans="1:7" ht="16.5" thickBot="1">
      <c r="A27" s="140" t="s">
        <v>21</v>
      </c>
      <c r="B27" s="141"/>
      <c r="C27" s="141"/>
      <c r="D27" s="141"/>
      <c r="E27" s="141"/>
      <c r="F27" s="141"/>
      <c r="G27" s="142"/>
    </row>
    <row r="28" spans="1:7">
      <c r="A28" s="57"/>
      <c r="B28" s="65"/>
      <c r="C28" s="39"/>
      <c r="D28" s="10" t="s">
        <v>5</v>
      </c>
      <c r="E28" s="10" t="s">
        <v>5</v>
      </c>
      <c r="F28" s="11" t="s">
        <v>6</v>
      </c>
      <c r="G28" s="11" t="s">
        <v>6</v>
      </c>
    </row>
    <row r="29" spans="1:7">
      <c r="A29" s="58" t="s">
        <v>11</v>
      </c>
      <c r="B29" s="19" t="s">
        <v>8</v>
      </c>
      <c r="C29" s="50" t="s">
        <v>9</v>
      </c>
      <c r="D29" s="13" t="s">
        <v>8</v>
      </c>
      <c r="E29" s="13" t="s">
        <v>9</v>
      </c>
      <c r="F29" s="14" t="s">
        <v>8</v>
      </c>
      <c r="G29" s="14" t="s">
        <v>9</v>
      </c>
    </row>
    <row r="30" spans="1:7">
      <c r="A30" s="138" t="s">
        <v>59</v>
      </c>
      <c r="B30" s="123">
        <v>3</v>
      </c>
      <c r="C30" s="139">
        <v>20021452</v>
      </c>
      <c r="D30" s="122">
        <f>B30/$B$32</f>
        <v>0.75</v>
      </c>
      <c r="E30" s="135">
        <f>C30/$C$32</f>
        <v>0.92707135412798358</v>
      </c>
      <c r="F30" s="123">
        <v>1</v>
      </c>
      <c r="G30" s="123">
        <v>1</v>
      </c>
    </row>
    <row r="31" spans="1:7">
      <c r="A31" s="71" t="s">
        <v>80</v>
      </c>
      <c r="B31" s="72">
        <v>1</v>
      </c>
      <c r="C31" s="73">
        <v>1575000</v>
      </c>
      <c r="D31" s="23">
        <f>B31/$B$32</f>
        <v>0.25</v>
      </c>
      <c r="E31" s="66">
        <f>C31/$C$32</f>
        <v>7.292864587201639E-2</v>
      </c>
      <c r="F31" s="74">
        <v>2</v>
      </c>
      <c r="G31" s="74">
        <v>2</v>
      </c>
    </row>
    <row r="32" spans="1:7">
      <c r="A32" s="59" t="s">
        <v>23</v>
      </c>
      <c r="B32" s="34">
        <f>SUM(B30:B31)</f>
        <v>4</v>
      </c>
      <c r="C32" s="51">
        <f>SUM(C30:C31)</f>
        <v>21596452</v>
      </c>
      <c r="D32" s="30">
        <f>SUM(D30:D31)</f>
        <v>1</v>
      </c>
      <c r="E32" s="30">
        <f>SUM(E30:E31)</f>
        <v>1</v>
      </c>
      <c r="F32" s="40"/>
      <c r="G32" s="40"/>
    </row>
    <row r="33" spans="1:7" ht="13.5" thickBot="1"/>
    <row r="34" spans="1:7" ht="16.5" thickBot="1">
      <c r="A34" s="140" t="s">
        <v>22</v>
      </c>
      <c r="B34" s="141"/>
      <c r="C34" s="141"/>
      <c r="D34" s="141"/>
      <c r="E34" s="141"/>
      <c r="F34" s="141"/>
      <c r="G34" s="142"/>
    </row>
    <row r="35" spans="1:7">
      <c r="A35" s="57"/>
      <c r="B35" s="65"/>
      <c r="C35" s="39"/>
      <c r="D35" s="10" t="s">
        <v>5</v>
      </c>
      <c r="E35" s="10" t="s">
        <v>5</v>
      </c>
      <c r="F35" s="11" t="s">
        <v>6</v>
      </c>
      <c r="G35" s="11" t="s">
        <v>6</v>
      </c>
    </row>
    <row r="36" spans="1:7">
      <c r="A36" s="58" t="s">
        <v>11</v>
      </c>
      <c r="B36" s="19" t="s">
        <v>8</v>
      </c>
      <c r="C36" s="50" t="s">
        <v>9</v>
      </c>
      <c r="D36" s="13" t="s">
        <v>8</v>
      </c>
      <c r="E36" s="13" t="s">
        <v>9</v>
      </c>
      <c r="F36" s="14" t="s">
        <v>8</v>
      </c>
      <c r="G36" s="14" t="s">
        <v>9</v>
      </c>
    </row>
    <row r="37" spans="1:7">
      <c r="A37" s="132" t="s">
        <v>80</v>
      </c>
      <c r="B37" s="133">
        <v>1</v>
      </c>
      <c r="C37" s="134">
        <v>100000</v>
      </c>
      <c r="D37" s="122">
        <f t="shared" ref="D37" si="4">B37/$B$38</f>
        <v>1</v>
      </c>
      <c r="E37" s="122">
        <f t="shared" ref="E37" si="5">C37/$C$38</f>
        <v>1</v>
      </c>
      <c r="F37" s="123">
        <v>1</v>
      </c>
      <c r="G37" s="123">
        <v>1</v>
      </c>
    </row>
    <row r="38" spans="1:7">
      <c r="A38" s="59" t="s">
        <v>23</v>
      </c>
      <c r="B38" s="34">
        <f>SUM(B37:B37)</f>
        <v>1</v>
      </c>
      <c r="C38" s="51">
        <f>SUM(C37:C37)</f>
        <v>100000</v>
      </c>
      <c r="D38" s="30">
        <f>SUM(D37:D37)</f>
        <v>1</v>
      </c>
      <c r="E38" s="30">
        <f>SUM(E37:E37)</f>
        <v>1</v>
      </c>
      <c r="F38" s="40"/>
      <c r="G38" s="40"/>
    </row>
    <row r="39" spans="1:7">
      <c r="A39" s="61"/>
      <c r="B39" s="24"/>
      <c r="C39" s="52"/>
      <c r="D39" s="42"/>
      <c r="E39" s="42"/>
      <c r="F39" s="64"/>
      <c r="G39" s="64"/>
    </row>
    <row r="41" spans="1:7">
      <c r="A41" s="146" t="s">
        <v>24</v>
      </c>
      <c r="B41" s="146"/>
      <c r="C41" s="146"/>
    </row>
    <row r="42" spans="1:7">
      <c r="A42" s="62" t="s">
        <v>25</v>
      </c>
    </row>
  </sheetData>
  <sortState ref="A107:C126">
    <sortCondition descending="1" ref="B107"/>
    <sortCondition descending="1" ref="C107"/>
  </sortState>
  <mergeCells count="6">
    <mergeCell ref="A41:C41"/>
    <mergeCell ref="A4:G4"/>
    <mergeCell ref="A14:G14"/>
    <mergeCell ref="A21:G21"/>
    <mergeCell ref="A27:G27"/>
    <mergeCell ref="A34:G34"/>
  </mergeCells>
  <phoneticPr fontId="2" type="noConversion"/>
  <hyperlinks>
    <hyperlink ref="A42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G1" sqref="G1"/>
    </sheetView>
  </sheetViews>
  <sheetFormatPr defaultRowHeight="12.75"/>
  <cols>
    <col min="1" max="1" width="28.42578125" customWidth="1"/>
    <col min="2" max="2" width="26.140625" customWidth="1"/>
    <col min="3" max="3" width="5.85546875" bestFit="1" customWidth="1"/>
    <col min="4" max="4" width="10.7109375" bestFit="1" customWidth="1"/>
    <col min="5" max="5" width="17.28515625" bestFit="1" customWidth="1"/>
    <col min="6" max="6" width="16" bestFit="1" customWidth="1"/>
    <col min="7" max="7" width="22.5703125" bestFit="1" customWidth="1"/>
  </cols>
  <sheetData>
    <row r="1" spans="1:7">
      <c r="A1" s="76" t="s">
        <v>53</v>
      </c>
      <c r="B1" t="s">
        <v>30</v>
      </c>
    </row>
    <row r="2" spans="1:7">
      <c r="A2" s="76" t="s">
        <v>29</v>
      </c>
      <c r="B2" t="s">
        <v>30</v>
      </c>
    </row>
    <row r="4" spans="1:7">
      <c r="D4" s="76" t="s">
        <v>48</v>
      </c>
    </row>
    <row r="5" spans="1:7">
      <c r="A5" s="76" t="s">
        <v>7</v>
      </c>
      <c r="B5" s="76" t="s">
        <v>26</v>
      </c>
      <c r="C5" s="76" t="s">
        <v>33</v>
      </c>
      <c r="D5" t="s">
        <v>8</v>
      </c>
      <c r="E5" t="s">
        <v>9</v>
      </c>
      <c r="F5" t="s">
        <v>32</v>
      </c>
      <c r="G5" t="s">
        <v>159</v>
      </c>
    </row>
    <row r="6" spans="1:7">
      <c r="A6" t="s">
        <v>64</v>
      </c>
      <c r="D6" s="77">
        <v>2</v>
      </c>
      <c r="E6" s="25">
        <v>1190834</v>
      </c>
      <c r="F6" s="9">
        <v>2.197802197802198E-2</v>
      </c>
      <c r="G6" s="9">
        <v>1.3393469810408634E-2</v>
      </c>
    </row>
    <row r="7" spans="1:7">
      <c r="B7" t="s">
        <v>34</v>
      </c>
      <c r="D7" s="77">
        <v>2</v>
      </c>
      <c r="E7" s="25">
        <v>1190834</v>
      </c>
      <c r="F7" s="9">
        <v>2.197802197802198E-2</v>
      </c>
      <c r="G7" s="9">
        <v>1.3393469810408634E-2</v>
      </c>
    </row>
    <row r="8" spans="1:7">
      <c r="C8" t="s">
        <v>66</v>
      </c>
      <c r="D8" s="77">
        <v>2</v>
      </c>
      <c r="E8" s="25">
        <v>1190834</v>
      </c>
      <c r="F8" s="9">
        <v>2.197802197802198E-2</v>
      </c>
      <c r="G8" s="9">
        <v>1.3393469810408634E-2</v>
      </c>
    </row>
    <row r="9" spans="1:7">
      <c r="A9" t="s">
        <v>40</v>
      </c>
      <c r="D9" s="77">
        <v>13</v>
      </c>
      <c r="E9" s="25">
        <v>8661305</v>
      </c>
      <c r="F9" s="9">
        <v>0.14285714285714285</v>
      </c>
      <c r="G9" s="9">
        <v>9.7414859700211243E-2</v>
      </c>
    </row>
    <row r="10" spans="1:7">
      <c r="B10" t="s">
        <v>27</v>
      </c>
      <c r="D10" s="77">
        <v>1</v>
      </c>
      <c r="E10" s="25">
        <v>975000</v>
      </c>
      <c r="F10" s="9">
        <v>1.098901098901099E-2</v>
      </c>
      <c r="G10" s="9">
        <v>1.0965955847035285E-2</v>
      </c>
    </row>
    <row r="11" spans="1:7">
      <c r="C11" t="s">
        <v>73</v>
      </c>
      <c r="D11" s="77">
        <v>1</v>
      </c>
      <c r="E11" s="25">
        <v>975000</v>
      </c>
      <c r="F11" s="9">
        <v>1.098901098901099E-2</v>
      </c>
      <c r="G11" s="9">
        <v>1.0965955847035285E-2</v>
      </c>
    </row>
    <row r="12" spans="1:7">
      <c r="B12" t="s">
        <v>54</v>
      </c>
      <c r="D12" s="77">
        <v>12</v>
      </c>
      <c r="E12" s="25">
        <v>7686305</v>
      </c>
      <c r="F12" s="9">
        <v>0.13186813186813187</v>
      </c>
      <c r="G12" s="9">
        <v>8.6448903853175954E-2</v>
      </c>
    </row>
    <row r="13" spans="1:7">
      <c r="C13" t="s">
        <v>68</v>
      </c>
      <c r="D13" s="77">
        <v>12</v>
      </c>
      <c r="E13" s="25">
        <v>7686305</v>
      </c>
      <c r="F13" s="9">
        <v>0.13186813186813187</v>
      </c>
      <c r="G13" s="9">
        <v>8.6448903853175954E-2</v>
      </c>
    </row>
    <row r="14" spans="1:7">
      <c r="A14" t="s">
        <v>38</v>
      </c>
      <c r="D14" s="77">
        <v>10</v>
      </c>
      <c r="E14" s="25">
        <v>8337400</v>
      </c>
      <c r="F14" s="9">
        <v>0.10989010989010989</v>
      </c>
      <c r="G14" s="9">
        <v>9.3771856696484093E-2</v>
      </c>
    </row>
    <row r="15" spans="1:7">
      <c r="B15" t="s">
        <v>77</v>
      </c>
      <c r="D15" s="77">
        <v>1</v>
      </c>
      <c r="E15" s="25">
        <v>768000</v>
      </c>
      <c r="F15" s="9">
        <v>1.098901098901099E-2</v>
      </c>
      <c r="G15" s="9">
        <v>8.6377990672031786E-3</v>
      </c>
    </row>
    <row r="16" spans="1:7">
      <c r="C16" t="s">
        <v>78</v>
      </c>
      <c r="D16" s="77">
        <v>1</v>
      </c>
      <c r="E16" s="25">
        <v>768000</v>
      </c>
      <c r="F16" s="9">
        <v>1.098901098901099E-2</v>
      </c>
      <c r="G16" s="9">
        <v>8.6377990672031786E-3</v>
      </c>
    </row>
    <row r="17" spans="1:7">
      <c r="B17" t="s">
        <v>45</v>
      </c>
      <c r="D17" s="77">
        <v>1</v>
      </c>
      <c r="E17" s="25">
        <v>379400</v>
      </c>
      <c r="F17" s="9">
        <v>1.098901098901099E-2</v>
      </c>
      <c r="G17" s="9">
        <v>4.2671627162719867E-3</v>
      </c>
    </row>
    <row r="18" spans="1:7">
      <c r="C18" t="s">
        <v>46</v>
      </c>
      <c r="D18" s="77">
        <v>1</v>
      </c>
      <c r="E18" s="25">
        <v>379400</v>
      </c>
      <c r="F18" s="9">
        <v>1.098901098901099E-2</v>
      </c>
      <c r="G18" s="9">
        <v>4.2671627162719867E-3</v>
      </c>
    </row>
    <row r="19" spans="1:7">
      <c r="B19" t="s">
        <v>28</v>
      </c>
      <c r="D19" s="77">
        <v>1</v>
      </c>
      <c r="E19" s="25">
        <v>1100000</v>
      </c>
      <c r="F19" s="9">
        <v>1.098901098901099E-2</v>
      </c>
      <c r="G19" s="9">
        <v>1.237184762229622E-2</v>
      </c>
    </row>
    <row r="20" spans="1:7">
      <c r="C20" t="s">
        <v>75</v>
      </c>
      <c r="D20" s="77">
        <v>1</v>
      </c>
      <c r="E20" s="25">
        <v>1100000</v>
      </c>
      <c r="F20" s="9">
        <v>1.098901098901099E-2</v>
      </c>
      <c r="G20" s="9">
        <v>1.237184762229622E-2</v>
      </c>
    </row>
    <row r="21" spans="1:7">
      <c r="B21" t="s">
        <v>55</v>
      </c>
      <c r="D21" s="77">
        <v>7</v>
      </c>
      <c r="E21" s="25">
        <v>6090000</v>
      </c>
      <c r="F21" s="9">
        <v>7.6923076923076927E-2</v>
      </c>
      <c r="G21" s="9">
        <v>6.8495047290712707E-2</v>
      </c>
    </row>
    <row r="22" spans="1:7">
      <c r="C22" t="s">
        <v>76</v>
      </c>
      <c r="D22" s="77">
        <v>7</v>
      </c>
      <c r="E22" s="25">
        <v>6090000</v>
      </c>
      <c r="F22" s="9">
        <v>7.6923076923076927E-2</v>
      </c>
      <c r="G22" s="9">
        <v>6.8495047290712707E-2</v>
      </c>
    </row>
    <row r="23" spans="1:7">
      <c r="A23" t="s">
        <v>59</v>
      </c>
      <c r="D23" s="77">
        <v>8</v>
      </c>
      <c r="E23" s="25">
        <v>24022116</v>
      </c>
      <c r="F23" s="9">
        <v>8.7912087912087919E-2</v>
      </c>
      <c r="G23" s="9">
        <v>0.27017996247011272</v>
      </c>
    </row>
    <row r="24" spans="1:7">
      <c r="B24" t="s">
        <v>54</v>
      </c>
      <c r="D24" s="77">
        <v>1</v>
      </c>
      <c r="E24" s="25">
        <v>324777</v>
      </c>
      <c r="F24" s="9">
        <v>1.098901098901099E-2</v>
      </c>
      <c r="G24" s="9">
        <v>3.6528105047513629E-3</v>
      </c>
    </row>
    <row r="25" spans="1:7">
      <c r="C25" t="s">
        <v>79</v>
      </c>
      <c r="D25" s="77">
        <v>1</v>
      </c>
      <c r="E25" s="25">
        <v>324777</v>
      </c>
      <c r="F25" s="9">
        <v>1.098901098901099E-2</v>
      </c>
      <c r="G25" s="9">
        <v>3.6528105047513629E-3</v>
      </c>
    </row>
    <row r="26" spans="1:7">
      <c r="B26" t="s">
        <v>55</v>
      </c>
      <c r="D26" s="77">
        <v>7</v>
      </c>
      <c r="E26" s="25">
        <v>23697339</v>
      </c>
      <c r="F26" s="9">
        <v>7.6923076923076927E-2</v>
      </c>
      <c r="G26" s="9">
        <v>0.26652715196536136</v>
      </c>
    </row>
    <row r="27" spans="1:7">
      <c r="C27" t="s">
        <v>56</v>
      </c>
      <c r="D27" s="77">
        <v>7</v>
      </c>
      <c r="E27" s="25">
        <v>23697339</v>
      </c>
      <c r="F27" s="9">
        <v>7.6923076923076927E-2</v>
      </c>
      <c r="G27" s="9">
        <v>0.26652715196536136</v>
      </c>
    </row>
    <row r="28" spans="1:7">
      <c r="A28" t="s">
        <v>80</v>
      </c>
      <c r="D28" s="77">
        <v>35</v>
      </c>
      <c r="E28" s="25">
        <v>27454100</v>
      </c>
      <c r="F28" s="9">
        <v>0.38461538461538464</v>
      </c>
      <c r="G28" s="9">
        <v>0.30877994709752971</v>
      </c>
    </row>
    <row r="29" spans="1:7">
      <c r="B29" t="s">
        <v>84</v>
      </c>
      <c r="D29" s="77">
        <v>6</v>
      </c>
      <c r="E29" s="25">
        <v>2579000</v>
      </c>
      <c r="F29" s="9">
        <v>6.5934065934065936E-2</v>
      </c>
      <c r="G29" s="9">
        <v>2.9006359107183591E-2</v>
      </c>
    </row>
    <row r="30" spans="1:7">
      <c r="C30" t="s">
        <v>57</v>
      </c>
      <c r="D30" s="77">
        <v>2</v>
      </c>
      <c r="E30" s="25">
        <v>1084000</v>
      </c>
      <c r="F30" s="9">
        <v>2.197802197802198E-2</v>
      </c>
      <c r="G30" s="9">
        <v>1.2191893475062819E-2</v>
      </c>
    </row>
    <row r="31" spans="1:7">
      <c r="C31" t="s">
        <v>58</v>
      </c>
      <c r="D31" s="77">
        <v>4</v>
      </c>
      <c r="E31" s="25">
        <v>1495000</v>
      </c>
      <c r="F31" s="9">
        <v>4.3956043956043959E-2</v>
      </c>
      <c r="G31" s="9">
        <v>1.6814465632120773E-2</v>
      </c>
    </row>
    <row r="32" spans="1:7">
      <c r="B32" t="s">
        <v>81</v>
      </c>
      <c r="D32" s="77">
        <v>27</v>
      </c>
      <c r="E32" s="25">
        <v>23869100</v>
      </c>
      <c r="F32" s="9">
        <v>0.2967032967032967</v>
      </c>
      <c r="G32" s="9">
        <v>0.26845897098304611</v>
      </c>
    </row>
    <row r="33" spans="1:7">
      <c r="C33" t="s">
        <v>85</v>
      </c>
      <c r="D33" s="77">
        <v>4</v>
      </c>
      <c r="E33" s="25">
        <v>3328200</v>
      </c>
      <c r="F33" s="9">
        <v>4.3956043956043959E-2</v>
      </c>
      <c r="G33" s="9">
        <v>3.7432712051387526E-2</v>
      </c>
    </row>
    <row r="34" spans="1:7">
      <c r="C34" t="s">
        <v>83</v>
      </c>
      <c r="D34" s="77">
        <v>17</v>
      </c>
      <c r="E34" s="25">
        <v>14549900</v>
      </c>
      <c r="F34" s="9">
        <v>0.18681318681318682</v>
      </c>
      <c r="G34" s="9">
        <v>0.16364467792695253</v>
      </c>
    </row>
    <row r="35" spans="1:7">
      <c r="C35" t="s">
        <v>82</v>
      </c>
      <c r="D35" s="77">
        <v>6</v>
      </c>
      <c r="E35" s="25">
        <v>5991000</v>
      </c>
      <c r="F35" s="9">
        <v>6.5934065934065936E-2</v>
      </c>
      <c r="G35" s="9">
        <v>6.7381581004706051E-2</v>
      </c>
    </row>
    <row r="36" spans="1:7">
      <c r="B36" t="s">
        <v>27</v>
      </c>
      <c r="D36" s="77">
        <v>1</v>
      </c>
      <c r="E36" s="25">
        <v>478000</v>
      </c>
      <c r="F36" s="9">
        <v>1.098901098901099E-2</v>
      </c>
      <c r="G36" s="9">
        <v>5.3761301485978118E-3</v>
      </c>
    </row>
    <row r="37" spans="1:7">
      <c r="C37" t="s">
        <v>88</v>
      </c>
      <c r="D37" s="77">
        <v>1</v>
      </c>
      <c r="E37" s="25">
        <v>478000</v>
      </c>
      <c r="F37" s="9">
        <v>1.098901098901099E-2</v>
      </c>
      <c r="G37" s="9">
        <v>5.3761301485978118E-3</v>
      </c>
    </row>
    <row r="38" spans="1:7">
      <c r="B38" t="s">
        <v>86</v>
      </c>
      <c r="D38" s="77">
        <v>1</v>
      </c>
      <c r="E38" s="25">
        <v>528000</v>
      </c>
      <c r="F38" s="9">
        <v>1.098901098901099E-2</v>
      </c>
      <c r="G38" s="9">
        <v>5.9384868587021855E-3</v>
      </c>
    </row>
    <row r="39" spans="1:7">
      <c r="C39" t="s">
        <v>87</v>
      </c>
      <c r="D39" s="77">
        <v>1</v>
      </c>
      <c r="E39" s="25">
        <v>528000</v>
      </c>
      <c r="F39" s="9">
        <v>1.098901098901099E-2</v>
      </c>
      <c r="G39" s="9">
        <v>5.9384868587021855E-3</v>
      </c>
    </row>
    <row r="40" spans="1:7">
      <c r="A40" t="s">
        <v>39</v>
      </c>
      <c r="D40" s="77">
        <v>22</v>
      </c>
      <c r="E40" s="25">
        <v>18815783</v>
      </c>
      <c r="F40" s="9">
        <v>0.24175824175824176</v>
      </c>
      <c r="G40" s="9">
        <v>0.21162363651835603</v>
      </c>
    </row>
    <row r="41" spans="1:7">
      <c r="B41" t="s">
        <v>84</v>
      </c>
      <c r="D41" s="77">
        <v>2</v>
      </c>
      <c r="E41" s="25">
        <v>1029000</v>
      </c>
      <c r="F41" s="9">
        <v>2.197802197802198E-2</v>
      </c>
      <c r="G41" s="9">
        <v>1.1573301093948008E-2</v>
      </c>
    </row>
    <row r="42" spans="1:7">
      <c r="C42" t="s">
        <v>90</v>
      </c>
      <c r="D42" s="77">
        <v>2</v>
      </c>
      <c r="E42" s="25">
        <v>1029000</v>
      </c>
      <c r="F42" s="9">
        <v>2.197802197802198E-2</v>
      </c>
      <c r="G42" s="9">
        <v>1.1573301093948008E-2</v>
      </c>
    </row>
    <row r="43" spans="1:7">
      <c r="B43" t="s">
        <v>81</v>
      </c>
      <c r="D43" s="77">
        <v>19</v>
      </c>
      <c r="E43" s="25">
        <v>17186783</v>
      </c>
      <c r="F43" s="9">
        <v>0.2087912087912088</v>
      </c>
      <c r="G43" s="9">
        <v>0.19330205490315555</v>
      </c>
    </row>
    <row r="44" spans="1:7">
      <c r="C44" t="s">
        <v>89</v>
      </c>
      <c r="D44" s="77">
        <v>19</v>
      </c>
      <c r="E44" s="25">
        <v>17186783</v>
      </c>
      <c r="F44" s="9">
        <v>0.2087912087912088</v>
      </c>
      <c r="G44" s="9">
        <v>0.19330205490315555</v>
      </c>
    </row>
    <row r="45" spans="1:7">
      <c r="B45" t="s">
        <v>77</v>
      </c>
      <c r="D45" s="77">
        <v>1</v>
      </c>
      <c r="E45" s="25">
        <v>600000</v>
      </c>
      <c r="F45" s="9">
        <v>1.098901098901099E-2</v>
      </c>
      <c r="G45" s="9">
        <v>6.7482805212524836E-3</v>
      </c>
    </row>
    <row r="46" spans="1:7">
      <c r="C46" t="s">
        <v>91</v>
      </c>
      <c r="D46" s="77">
        <v>1</v>
      </c>
      <c r="E46" s="25">
        <v>600000</v>
      </c>
      <c r="F46" s="9">
        <v>1.098901098901099E-2</v>
      </c>
      <c r="G46" s="9">
        <v>6.7482805212524836E-3</v>
      </c>
    </row>
    <row r="47" spans="1:7">
      <c r="A47" t="s">
        <v>51</v>
      </c>
      <c r="D47" s="77">
        <v>1</v>
      </c>
      <c r="E47" s="25">
        <v>430000</v>
      </c>
      <c r="F47" s="9">
        <v>1.098901098901099E-2</v>
      </c>
      <c r="G47" s="9">
        <v>4.8362677068976134E-3</v>
      </c>
    </row>
    <row r="48" spans="1:7">
      <c r="B48" t="s">
        <v>34</v>
      </c>
      <c r="D48" s="77">
        <v>1</v>
      </c>
      <c r="E48" s="25">
        <v>430000</v>
      </c>
      <c r="F48" s="9">
        <v>1.098901098901099E-2</v>
      </c>
      <c r="G48" s="9">
        <v>4.8362677068976134E-3</v>
      </c>
    </row>
    <row r="49" spans="1:7">
      <c r="C49" t="s">
        <v>88</v>
      </c>
      <c r="D49" s="77">
        <v>1</v>
      </c>
      <c r="E49" s="25">
        <v>430000</v>
      </c>
      <c r="F49" s="9">
        <v>1.098901098901099E-2</v>
      </c>
      <c r="G49" s="9">
        <v>4.8362677068976134E-3</v>
      </c>
    </row>
    <row r="50" spans="1:7">
      <c r="A50" t="s">
        <v>31</v>
      </c>
      <c r="D50" s="77">
        <v>91</v>
      </c>
      <c r="E50" s="25">
        <v>88911538</v>
      </c>
      <c r="F50" s="9">
        <v>1</v>
      </c>
      <c r="G50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74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18.42578125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6" t="s">
        <v>1</v>
      </c>
      <c r="B1" t="s">
        <v>30</v>
      </c>
    </row>
    <row r="3" spans="1:6">
      <c r="C3" s="76" t="s">
        <v>48</v>
      </c>
    </row>
    <row r="4" spans="1:6">
      <c r="A4" s="76" t="s">
        <v>47</v>
      </c>
      <c r="B4" s="76" t="s">
        <v>7</v>
      </c>
      <c r="C4" t="s">
        <v>8</v>
      </c>
      <c r="D4" t="s">
        <v>2</v>
      </c>
      <c r="E4" t="s">
        <v>32</v>
      </c>
      <c r="F4" t="s">
        <v>3</v>
      </c>
    </row>
    <row r="5" spans="1:6">
      <c r="A5" t="s">
        <v>146</v>
      </c>
      <c r="C5" s="77">
        <v>1</v>
      </c>
      <c r="D5" s="25">
        <v>832500</v>
      </c>
      <c r="E5" s="9">
        <v>3.4482758620689655E-2</v>
      </c>
      <c r="F5" s="9">
        <v>1.7578979822435201E-2</v>
      </c>
    </row>
    <row r="6" spans="1:6">
      <c r="B6" t="s">
        <v>39</v>
      </c>
      <c r="C6" s="77">
        <v>1</v>
      </c>
      <c r="D6" s="25">
        <v>832500</v>
      </c>
      <c r="E6" s="9">
        <v>3.4482758620689655E-2</v>
      </c>
      <c r="F6" s="9">
        <v>1.7578979822435201E-2</v>
      </c>
    </row>
    <row r="7" spans="1:6">
      <c r="C7" s="77"/>
      <c r="D7" s="25"/>
      <c r="E7" s="9"/>
      <c r="F7" s="9"/>
    </row>
    <row r="8" spans="1:6">
      <c r="A8" t="s">
        <v>138</v>
      </c>
      <c r="C8" s="77">
        <v>1</v>
      </c>
      <c r="D8" s="25">
        <v>5281000</v>
      </c>
      <c r="E8" s="9">
        <v>3.4482758620689655E-2</v>
      </c>
      <c r="F8" s="9">
        <v>0.11151302395469104</v>
      </c>
    </row>
    <row r="9" spans="1:6">
      <c r="B9" t="s">
        <v>39</v>
      </c>
      <c r="C9" s="77">
        <v>1</v>
      </c>
      <c r="D9" s="25">
        <v>5281000</v>
      </c>
      <c r="E9" s="9">
        <v>3.4482758620689655E-2</v>
      </c>
      <c r="F9" s="9">
        <v>0.11151302395469104</v>
      </c>
    </row>
    <row r="10" spans="1:6">
      <c r="C10" s="77"/>
      <c r="D10" s="25"/>
      <c r="E10" s="9"/>
      <c r="F10" s="9"/>
    </row>
    <row r="11" spans="1:6">
      <c r="A11" t="s">
        <v>112</v>
      </c>
      <c r="C11" s="77">
        <v>1</v>
      </c>
      <c r="D11" s="25">
        <v>170000</v>
      </c>
      <c r="E11" s="9">
        <v>3.4482758620689655E-2</v>
      </c>
      <c r="F11" s="9">
        <v>3.5897015853621431E-3</v>
      </c>
    </row>
    <row r="12" spans="1:6">
      <c r="B12" t="s">
        <v>38</v>
      </c>
      <c r="C12" s="77">
        <v>1</v>
      </c>
      <c r="D12" s="25">
        <v>170000</v>
      </c>
      <c r="E12" s="9">
        <v>3.4482758620689655E-2</v>
      </c>
      <c r="F12" s="9">
        <v>3.5897015853621431E-3</v>
      </c>
    </row>
    <row r="13" spans="1:6">
      <c r="C13" s="77"/>
      <c r="D13" s="25"/>
      <c r="E13" s="9"/>
      <c r="F13" s="9"/>
    </row>
    <row r="14" spans="1:6">
      <c r="A14" t="s">
        <v>102</v>
      </c>
      <c r="C14" s="77">
        <v>1</v>
      </c>
      <c r="D14" s="25">
        <v>50000</v>
      </c>
      <c r="E14" s="9">
        <v>3.4482758620689655E-2</v>
      </c>
      <c r="F14" s="9">
        <v>1.055794583930042E-3</v>
      </c>
    </row>
    <row r="15" spans="1:6">
      <c r="B15" t="s">
        <v>38</v>
      </c>
      <c r="C15" s="77">
        <v>1</v>
      </c>
      <c r="D15" s="25">
        <v>50000</v>
      </c>
      <c r="E15" s="9">
        <v>3.4482758620689655E-2</v>
      </c>
      <c r="F15" s="9">
        <v>1.055794583930042E-3</v>
      </c>
    </row>
    <row r="16" spans="1:6">
      <c r="C16" s="77"/>
      <c r="D16" s="25"/>
      <c r="E16" s="9"/>
      <c r="F16" s="9"/>
    </row>
    <row r="17" spans="1:6">
      <c r="A17" t="s">
        <v>110</v>
      </c>
      <c r="C17" s="77">
        <v>2</v>
      </c>
      <c r="D17" s="25">
        <v>445000</v>
      </c>
      <c r="E17" s="9">
        <v>6.8965517241379309E-2</v>
      </c>
      <c r="F17" s="9">
        <v>9.3965717969773741E-3</v>
      </c>
    </row>
    <row r="18" spans="1:6">
      <c r="B18" t="s">
        <v>38</v>
      </c>
      <c r="C18" s="77">
        <v>1</v>
      </c>
      <c r="D18" s="25">
        <v>245000</v>
      </c>
      <c r="E18" s="9">
        <v>3.4482758620689655E-2</v>
      </c>
      <c r="F18" s="9">
        <v>5.1733934612572061E-3</v>
      </c>
    </row>
    <row r="19" spans="1:6">
      <c r="B19" t="s">
        <v>39</v>
      </c>
      <c r="C19" s="77">
        <v>1</v>
      </c>
      <c r="D19" s="25">
        <v>200000</v>
      </c>
      <c r="E19" s="9">
        <v>3.4482758620689655E-2</v>
      </c>
      <c r="F19" s="9">
        <v>4.223178335720168E-3</v>
      </c>
    </row>
    <row r="20" spans="1:6">
      <c r="C20" s="77"/>
      <c r="D20" s="25"/>
      <c r="E20" s="9"/>
      <c r="F20" s="9"/>
    </row>
    <row r="21" spans="1:6">
      <c r="A21" t="s">
        <v>104</v>
      </c>
      <c r="C21" s="77">
        <v>2</v>
      </c>
      <c r="D21" s="25">
        <v>140000</v>
      </c>
      <c r="E21" s="9">
        <v>6.8965517241379309E-2</v>
      </c>
      <c r="F21" s="9">
        <v>2.9562248350041179E-3</v>
      </c>
    </row>
    <row r="22" spans="1:6">
      <c r="B22" t="s">
        <v>38</v>
      </c>
      <c r="C22" s="77">
        <v>2</v>
      </c>
      <c r="D22" s="25">
        <v>140000</v>
      </c>
      <c r="E22" s="9">
        <v>6.8965517241379309E-2</v>
      </c>
      <c r="F22" s="9">
        <v>2.9562248350041179E-3</v>
      </c>
    </row>
    <row r="23" spans="1:6">
      <c r="C23" s="77"/>
      <c r="D23" s="25"/>
      <c r="E23" s="9"/>
      <c r="F23" s="9"/>
    </row>
    <row r="24" spans="1:6">
      <c r="A24" t="s">
        <v>124</v>
      </c>
      <c r="C24" s="77">
        <v>1</v>
      </c>
      <c r="D24" s="25">
        <v>200000</v>
      </c>
      <c r="E24" s="9">
        <v>3.4482758620689655E-2</v>
      </c>
      <c r="F24" s="9">
        <v>4.223178335720168E-3</v>
      </c>
    </row>
    <row r="25" spans="1:6">
      <c r="B25" t="s">
        <v>80</v>
      </c>
      <c r="C25" s="77">
        <v>1</v>
      </c>
      <c r="D25" s="25">
        <v>200000</v>
      </c>
      <c r="E25" s="9">
        <v>3.4482758620689655E-2</v>
      </c>
      <c r="F25" s="9">
        <v>4.223178335720168E-3</v>
      </c>
    </row>
    <row r="26" spans="1:6">
      <c r="C26" s="77"/>
      <c r="D26" s="25"/>
      <c r="E26" s="9"/>
      <c r="F26" s="9"/>
    </row>
    <row r="27" spans="1:6">
      <c r="A27" t="s">
        <v>99</v>
      </c>
      <c r="C27" s="77">
        <v>1</v>
      </c>
      <c r="D27" s="25">
        <v>600000</v>
      </c>
      <c r="E27" s="9">
        <v>3.4482758620689655E-2</v>
      </c>
      <c r="F27" s="9">
        <v>1.2669535007160504E-2</v>
      </c>
    </row>
    <row r="28" spans="1:6">
      <c r="B28" t="s">
        <v>40</v>
      </c>
      <c r="C28" s="77">
        <v>1</v>
      </c>
      <c r="D28" s="25">
        <v>600000</v>
      </c>
      <c r="E28" s="9">
        <v>3.4482758620689655E-2</v>
      </c>
      <c r="F28" s="9">
        <v>1.2669535007160504E-2</v>
      </c>
    </row>
    <row r="29" spans="1:6">
      <c r="C29" s="77"/>
      <c r="D29" s="25"/>
      <c r="E29" s="9"/>
      <c r="F29" s="9"/>
    </row>
    <row r="30" spans="1:6">
      <c r="A30" t="s">
        <v>136</v>
      </c>
      <c r="C30" s="77">
        <v>1</v>
      </c>
      <c r="D30" s="25">
        <v>59000</v>
      </c>
      <c r="E30" s="9">
        <v>3.4482758620689655E-2</v>
      </c>
      <c r="F30" s="9">
        <v>1.2458376090374497E-3</v>
      </c>
    </row>
    <row r="31" spans="1:6">
      <c r="B31" t="s">
        <v>80</v>
      </c>
      <c r="C31" s="77">
        <v>1</v>
      </c>
      <c r="D31" s="25">
        <v>59000</v>
      </c>
      <c r="E31" s="9">
        <v>3.4482758620689655E-2</v>
      </c>
      <c r="F31" s="9">
        <v>1.2458376090374497E-3</v>
      </c>
    </row>
    <row r="32" spans="1:6">
      <c r="C32" s="77"/>
      <c r="D32" s="25"/>
      <c r="E32" s="9"/>
      <c r="F32" s="9"/>
    </row>
    <row r="33" spans="1:6">
      <c r="A33" t="s">
        <v>131</v>
      </c>
      <c r="C33" s="77">
        <v>2</v>
      </c>
      <c r="D33" s="25">
        <v>620000</v>
      </c>
      <c r="E33" s="9">
        <v>6.8965517241379309E-2</v>
      </c>
      <c r="F33" s="9">
        <v>1.3091852840732521E-2</v>
      </c>
    </row>
    <row r="34" spans="1:6">
      <c r="B34" t="s">
        <v>39</v>
      </c>
      <c r="C34" s="77">
        <v>1</v>
      </c>
      <c r="D34" s="25">
        <v>260000</v>
      </c>
      <c r="E34" s="9">
        <v>3.4482758620689655E-2</v>
      </c>
      <c r="F34" s="9">
        <v>5.4901318364362186E-3</v>
      </c>
    </row>
    <row r="35" spans="1:6">
      <c r="B35" t="s">
        <v>80</v>
      </c>
      <c r="C35" s="77">
        <v>1</v>
      </c>
      <c r="D35" s="25">
        <v>360000</v>
      </c>
      <c r="E35" s="9">
        <v>3.4482758620689655E-2</v>
      </c>
      <c r="F35" s="9">
        <v>7.6017210042963025E-3</v>
      </c>
    </row>
    <row r="36" spans="1:6">
      <c r="C36" s="77"/>
      <c r="D36" s="25"/>
      <c r="E36" s="9"/>
      <c r="F36" s="9"/>
    </row>
    <row r="37" spans="1:6">
      <c r="A37" t="s">
        <v>117</v>
      </c>
      <c r="C37" s="77">
        <v>4</v>
      </c>
      <c r="D37" s="25">
        <v>25455745</v>
      </c>
      <c r="E37" s="9">
        <v>0.13793103448275862</v>
      </c>
      <c r="F37" s="9">
        <v>0.53752075401808497</v>
      </c>
    </row>
    <row r="38" spans="1:6">
      <c r="B38" t="s">
        <v>39</v>
      </c>
      <c r="C38" s="77">
        <v>1</v>
      </c>
      <c r="D38" s="25">
        <v>3990000</v>
      </c>
      <c r="E38" s="9">
        <v>3.4482758620689655E-2</v>
      </c>
      <c r="F38" s="9">
        <v>8.4252407797617349E-2</v>
      </c>
    </row>
    <row r="39" spans="1:6">
      <c r="B39" t="s">
        <v>80</v>
      </c>
      <c r="C39" s="77">
        <v>2</v>
      </c>
      <c r="D39" s="25">
        <v>5190745</v>
      </c>
      <c r="E39" s="9">
        <v>6.8965517241379309E-2</v>
      </c>
      <c r="F39" s="9">
        <v>0.10960720915123892</v>
      </c>
    </row>
    <row r="40" spans="1:6">
      <c r="B40" t="s">
        <v>59</v>
      </c>
      <c r="C40" s="77">
        <v>1</v>
      </c>
      <c r="D40" s="25">
        <v>16275000</v>
      </c>
      <c r="E40" s="9">
        <v>3.4482758620689655E-2</v>
      </c>
      <c r="F40" s="9">
        <v>0.34366113706922868</v>
      </c>
    </row>
    <row r="41" spans="1:6">
      <c r="C41" s="77"/>
      <c r="D41" s="25"/>
      <c r="E41" s="9"/>
      <c r="F41" s="9"/>
    </row>
    <row r="42" spans="1:6">
      <c r="A42" t="s">
        <v>140</v>
      </c>
      <c r="C42" s="77">
        <v>1</v>
      </c>
      <c r="D42" s="25">
        <v>754000</v>
      </c>
      <c r="E42" s="9">
        <v>3.4482758620689655E-2</v>
      </c>
      <c r="F42" s="9">
        <v>1.5921382325665034E-2</v>
      </c>
    </row>
    <row r="43" spans="1:6">
      <c r="B43" t="s">
        <v>39</v>
      </c>
      <c r="C43" s="77">
        <v>1</v>
      </c>
      <c r="D43" s="25">
        <v>754000</v>
      </c>
      <c r="E43" s="9">
        <v>3.4482758620689655E-2</v>
      </c>
      <c r="F43" s="9">
        <v>1.5921382325665034E-2</v>
      </c>
    </row>
    <row r="44" spans="1:6">
      <c r="C44" s="77"/>
      <c r="D44" s="25"/>
      <c r="E44" s="9"/>
      <c r="F44" s="9"/>
    </row>
    <row r="45" spans="1:6">
      <c r="A45" t="s">
        <v>97</v>
      </c>
      <c r="C45" s="77">
        <v>2</v>
      </c>
      <c r="D45" s="25">
        <v>500000</v>
      </c>
      <c r="E45" s="9">
        <v>6.8965517241379309E-2</v>
      </c>
      <c r="F45" s="9">
        <v>1.055794583930042E-2</v>
      </c>
    </row>
    <row r="46" spans="1:6">
      <c r="B46" t="s">
        <v>40</v>
      </c>
      <c r="C46" s="77">
        <v>1</v>
      </c>
      <c r="D46" s="25">
        <v>300000</v>
      </c>
      <c r="E46" s="9">
        <v>3.4482758620689655E-2</v>
      </c>
      <c r="F46" s="9">
        <v>6.334767503580252E-3</v>
      </c>
    </row>
    <row r="47" spans="1:6">
      <c r="B47" t="s">
        <v>80</v>
      </c>
      <c r="C47" s="77">
        <v>1</v>
      </c>
      <c r="D47" s="25">
        <v>200000</v>
      </c>
      <c r="E47" s="9">
        <v>3.4482758620689655E-2</v>
      </c>
      <c r="F47" s="9">
        <v>4.223178335720168E-3</v>
      </c>
    </row>
    <row r="48" spans="1:6">
      <c r="C48" s="77"/>
      <c r="D48" s="25"/>
      <c r="E48" s="9"/>
      <c r="F48" s="9"/>
    </row>
    <row r="49" spans="1:6">
      <c r="A49" t="s">
        <v>95</v>
      </c>
      <c r="C49" s="77">
        <v>2</v>
      </c>
      <c r="D49" s="25">
        <v>4889000</v>
      </c>
      <c r="E49" s="9">
        <v>6.8965517241379309E-2</v>
      </c>
      <c r="F49" s="9">
        <v>0.10323559441667951</v>
      </c>
    </row>
    <row r="50" spans="1:6">
      <c r="B50" t="s">
        <v>40</v>
      </c>
      <c r="C50" s="77">
        <v>1</v>
      </c>
      <c r="D50" s="25">
        <v>800000</v>
      </c>
      <c r="E50" s="9">
        <v>3.4482758620689655E-2</v>
      </c>
      <c r="F50" s="9">
        <v>1.6892713342880672E-2</v>
      </c>
    </row>
    <row r="51" spans="1:6">
      <c r="B51" t="s">
        <v>59</v>
      </c>
      <c r="C51" s="77">
        <v>1</v>
      </c>
      <c r="D51" s="25">
        <v>4089000</v>
      </c>
      <c r="E51" s="9">
        <v>3.4482758620689655E-2</v>
      </c>
      <c r="F51" s="9">
        <v>8.6342881073798838E-2</v>
      </c>
    </row>
    <row r="52" spans="1:6">
      <c r="C52" s="77"/>
      <c r="D52" s="25"/>
      <c r="E52" s="9"/>
      <c r="F52" s="9"/>
    </row>
    <row r="53" spans="1:6">
      <c r="A53" t="s">
        <v>106</v>
      </c>
      <c r="C53" s="77">
        <v>1</v>
      </c>
      <c r="D53" s="25">
        <v>240000</v>
      </c>
      <c r="E53" s="9">
        <v>3.4482758620689655E-2</v>
      </c>
      <c r="F53" s="9">
        <v>5.0678140028642014E-3</v>
      </c>
    </row>
    <row r="54" spans="1:6">
      <c r="B54" t="s">
        <v>38</v>
      </c>
      <c r="C54" s="77">
        <v>1</v>
      </c>
      <c r="D54" s="25">
        <v>240000</v>
      </c>
      <c r="E54" s="9">
        <v>3.4482758620689655E-2</v>
      </c>
      <c r="F54" s="9">
        <v>5.0678140028642014E-3</v>
      </c>
    </row>
    <row r="55" spans="1:6">
      <c r="C55" s="77"/>
      <c r="D55" s="25"/>
      <c r="E55" s="9"/>
      <c r="F55" s="9"/>
    </row>
    <row r="56" spans="1:6">
      <c r="A56" t="s">
        <v>114</v>
      </c>
      <c r="C56" s="77">
        <v>1</v>
      </c>
      <c r="D56" s="25">
        <v>2590000</v>
      </c>
      <c r="E56" s="9">
        <v>3.4482758620689655E-2</v>
      </c>
      <c r="F56" s="9">
        <v>5.469015944757618E-2</v>
      </c>
    </row>
    <row r="57" spans="1:6">
      <c r="B57" t="s">
        <v>59</v>
      </c>
      <c r="C57" s="77">
        <v>1</v>
      </c>
      <c r="D57" s="25">
        <v>2590000</v>
      </c>
      <c r="E57" s="9">
        <v>3.4482758620689655E-2</v>
      </c>
      <c r="F57" s="9">
        <v>5.469015944757618E-2</v>
      </c>
    </row>
    <row r="58" spans="1:6">
      <c r="C58" s="77"/>
      <c r="D58" s="25"/>
      <c r="E58" s="9"/>
      <c r="F58" s="9"/>
    </row>
    <row r="59" spans="1:6">
      <c r="A59" t="s">
        <v>119</v>
      </c>
      <c r="C59" s="77">
        <v>1</v>
      </c>
      <c r="D59" s="25">
        <v>1946452</v>
      </c>
      <c r="E59" s="9">
        <v>3.4482758620689655E-2</v>
      </c>
      <c r="F59" s="9">
        <v>4.1101069589595966E-2</v>
      </c>
    </row>
    <row r="60" spans="1:6">
      <c r="B60" t="s">
        <v>59</v>
      </c>
      <c r="C60" s="77">
        <v>1</v>
      </c>
      <c r="D60" s="25">
        <v>1946452</v>
      </c>
      <c r="E60" s="9">
        <v>3.4482758620689655E-2</v>
      </c>
      <c r="F60" s="9">
        <v>4.1101069589595966E-2</v>
      </c>
    </row>
    <row r="61" spans="1:6">
      <c r="C61" s="77"/>
      <c r="D61" s="25"/>
      <c r="E61" s="9"/>
      <c r="F61" s="9"/>
    </row>
    <row r="62" spans="1:6">
      <c r="A62" t="s">
        <v>121</v>
      </c>
      <c r="C62" s="77">
        <v>1</v>
      </c>
      <c r="D62" s="25">
        <v>1800000</v>
      </c>
      <c r="E62" s="9">
        <v>3.4482758620689655E-2</v>
      </c>
      <c r="F62" s="9">
        <v>3.8008605021481512E-2</v>
      </c>
    </row>
    <row r="63" spans="1:6">
      <c r="B63" t="s">
        <v>59</v>
      </c>
      <c r="C63" s="77">
        <v>1</v>
      </c>
      <c r="D63" s="25">
        <v>1800000</v>
      </c>
      <c r="E63" s="9">
        <v>3.4482758620689655E-2</v>
      </c>
      <c r="F63" s="9">
        <v>3.8008605021481512E-2</v>
      </c>
    </row>
    <row r="64" spans="1:6">
      <c r="C64" s="77"/>
      <c r="D64" s="25"/>
      <c r="E64" s="9"/>
      <c r="F64" s="9"/>
    </row>
    <row r="65" spans="1:6">
      <c r="A65" t="s">
        <v>129</v>
      </c>
      <c r="C65" s="77">
        <v>1</v>
      </c>
      <c r="D65" s="25">
        <v>100000</v>
      </c>
      <c r="E65" s="9">
        <v>3.4482758620689655E-2</v>
      </c>
      <c r="F65" s="9">
        <v>2.111589167860084E-3</v>
      </c>
    </row>
    <row r="66" spans="1:6">
      <c r="B66" t="s">
        <v>80</v>
      </c>
      <c r="C66" s="77">
        <v>1</v>
      </c>
      <c r="D66" s="25">
        <v>100000</v>
      </c>
      <c r="E66" s="9">
        <v>3.4482758620689655E-2</v>
      </c>
      <c r="F66" s="9">
        <v>2.111589167860084E-3</v>
      </c>
    </row>
    <row r="67" spans="1:6">
      <c r="C67" s="77"/>
      <c r="D67" s="25"/>
      <c r="E67" s="9"/>
      <c r="F67" s="9"/>
    </row>
    <row r="68" spans="1:6">
      <c r="A68" t="s">
        <v>133</v>
      </c>
      <c r="C68" s="77">
        <v>1</v>
      </c>
      <c r="D68" s="25">
        <v>190000</v>
      </c>
      <c r="E68" s="9">
        <v>3.4482758620689655E-2</v>
      </c>
      <c r="F68" s="9">
        <v>4.0120194189341594E-3</v>
      </c>
    </row>
    <row r="69" spans="1:6">
      <c r="B69" t="s">
        <v>80</v>
      </c>
      <c r="C69" s="77">
        <v>1</v>
      </c>
      <c r="D69" s="25">
        <v>190000</v>
      </c>
      <c r="E69" s="9">
        <v>3.4482758620689655E-2</v>
      </c>
      <c r="F69" s="9">
        <v>4.0120194189341594E-3</v>
      </c>
    </row>
    <row r="70" spans="1:6">
      <c r="C70" s="77"/>
      <c r="D70" s="25"/>
      <c r="E70" s="9"/>
      <c r="F70" s="9"/>
    </row>
    <row r="71" spans="1:6">
      <c r="A71" t="s">
        <v>148</v>
      </c>
      <c r="C71" s="77">
        <v>1</v>
      </c>
      <c r="D71" s="25">
        <v>495000</v>
      </c>
      <c r="E71" s="9">
        <v>3.4482758620689655E-2</v>
      </c>
      <c r="F71" s="9">
        <v>1.0452366380907416E-2</v>
      </c>
    </row>
    <row r="72" spans="1:6">
      <c r="B72" t="s">
        <v>51</v>
      </c>
      <c r="C72" s="77">
        <v>1</v>
      </c>
      <c r="D72" s="25">
        <v>495000</v>
      </c>
      <c r="E72" s="9">
        <v>3.4482758620689655E-2</v>
      </c>
      <c r="F72" s="9">
        <v>1.0452366380907416E-2</v>
      </c>
    </row>
    <row r="73" spans="1:6">
      <c r="C73" s="77"/>
      <c r="D73" s="25"/>
      <c r="E73" s="9"/>
      <c r="F73" s="9"/>
    </row>
    <row r="74" spans="1:6">
      <c r="A74" t="s">
        <v>31</v>
      </c>
      <c r="C74" s="77">
        <v>29</v>
      </c>
      <c r="D74" s="25">
        <v>47357697</v>
      </c>
      <c r="E74" s="9">
        <v>1</v>
      </c>
      <c r="F74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92"/>
  <sheetViews>
    <sheetView topLeftCell="A2" workbookViewId="0">
      <selection activeCell="J92" sqref="A1:J9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5" t="s">
        <v>0</v>
      </c>
      <c r="B1" s="85" t="s">
        <v>41</v>
      </c>
      <c r="C1" s="85" t="s">
        <v>26</v>
      </c>
      <c r="D1" s="85" t="s">
        <v>33</v>
      </c>
      <c r="E1" s="85" t="s">
        <v>29</v>
      </c>
      <c r="F1" s="85" t="s">
        <v>35</v>
      </c>
      <c r="G1" s="85" t="s">
        <v>42</v>
      </c>
      <c r="H1" s="85" t="s">
        <v>43</v>
      </c>
      <c r="I1" s="85" t="s">
        <v>44</v>
      </c>
      <c r="J1" s="85" t="s">
        <v>36</v>
      </c>
      <c r="K1" s="90" t="s">
        <v>50</v>
      </c>
      <c r="L1">
        <v>92</v>
      </c>
    </row>
    <row r="2" spans="1:12" ht="15">
      <c r="A2" s="104" t="s">
        <v>64</v>
      </c>
      <c r="B2" s="104" t="s">
        <v>149</v>
      </c>
      <c r="C2" s="104" t="s">
        <v>34</v>
      </c>
      <c r="D2" s="104" t="s">
        <v>66</v>
      </c>
      <c r="E2" s="104" t="s">
        <v>65</v>
      </c>
      <c r="F2" s="105">
        <v>987770</v>
      </c>
      <c r="G2" s="106">
        <v>589950</v>
      </c>
      <c r="H2" s="104" t="s">
        <v>67</v>
      </c>
      <c r="I2" s="104" t="s">
        <v>67</v>
      </c>
      <c r="J2" s="107">
        <v>44764</v>
      </c>
    </row>
    <row r="3" spans="1:12" ht="15">
      <c r="A3" s="104" t="s">
        <v>64</v>
      </c>
      <c r="B3" s="104" t="s">
        <v>149</v>
      </c>
      <c r="C3" s="104" t="s">
        <v>34</v>
      </c>
      <c r="D3" s="104" t="s">
        <v>66</v>
      </c>
      <c r="E3" s="104" t="s">
        <v>65</v>
      </c>
      <c r="F3" s="105">
        <v>987995</v>
      </c>
      <c r="G3" s="106">
        <v>600884</v>
      </c>
      <c r="H3" s="104" t="s">
        <v>67</v>
      </c>
      <c r="I3" s="104" t="s">
        <v>67</v>
      </c>
      <c r="J3" s="107">
        <v>44771</v>
      </c>
    </row>
    <row r="4" spans="1:12" ht="15">
      <c r="A4" s="104" t="s">
        <v>40</v>
      </c>
      <c r="B4" s="104" t="s">
        <v>150</v>
      </c>
      <c r="C4" s="104" t="s">
        <v>54</v>
      </c>
      <c r="D4" s="104" t="s">
        <v>68</v>
      </c>
      <c r="E4" s="104" t="s">
        <v>65</v>
      </c>
      <c r="F4" s="105">
        <v>987456</v>
      </c>
      <c r="G4" s="106">
        <v>786000</v>
      </c>
      <c r="H4" s="104" t="s">
        <v>69</v>
      </c>
      <c r="I4" s="104" t="s">
        <v>67</v>
      </c>
      <c r="J4" s="107">
        <v>44757</v>
      </c>
    </row>
    <row r="5" spans="1:12" ht="15">
      <c r="A5" s="104" t="s">
        <v>40</v>
      </c>
      <c r="B5" s="104" t="s">
        <v>150</v>
      </c>
      <c r="C5" s="104" t="s">
        <v>27</v>
      </c>
      <c r="D5" s="104" t="s">
        <v>73</v>
      </c>
      <c r="E5" s="104" t="s">
        <v>72</v>
      </c>
      <c r="F5" s="105">
        <v>986939</v>
      </c>
      <c r="G5" s="106">
        <v>975000</v>
      </c>
      <c r="H5" s="104" t="s">
        <v>69</v>
      </c>
      <c r="I5" s="104" t="s">
        <v>67</v>
      </c>
      <c r="J5" s="107">
        <v>44743</v>
      </c>
    </row>
    <row r="6" spans="1:12" ht="15">
      <c r="A6" s="104" t="s">
        <v>40</v>
      </c>
      <c r="B6" s="104" t="s">
        <v>150</v>
      </c>
      <c r="C6" s="104" t="s">
        <v>54</v>
      </c>
      <c r="D6" s="104" t="s">
        <v>68</v>
      </c>
      <c r="E6" s="104" t="s">
        <v>70</v>
      </c>
      <c r="F6" s="105">
        <v>987704</v>
      </c>
      <c r="G6" s="106">
        <v>427000</v>
      </c>
      <c r="H6" s="104" t="s">
        <v>69</v>
      </c>
      <c r="I6" s="104" t="s">
        <v>67</v>
      </c>
      <c r="J6" s="107">
        <v>44763</v>
      </c>
    </row>
    <row r="7" spans="1:12" ht="15">
      <c r="A7" s="104" t="s">
        <v>40</v>
      </c>
      <c r="B7" s="104" t="s">
        <v>150</v>
      </c>
      <c r="C7" s="104" t="s">
        <v>54</v>
      </c>
      <c r="D7" s="104" t="s">
        <v>68</v>
      </c>
      <c r="E7" s="104" t="s">
        <v>65</v>
      </c>
      <c r="F7" s="105">
        <v>987400</v>
      </c>
      <c r="G7" s="106">
        <v>725000</v>
      </c>
      <c r="H7" s="104" t="s">
        <v>69</v>
      </c>
      <c r="I7" s="104" t="s">
        <v>67</v>
      </c>
      <c r="J7" s="107">
        <v>44757</v>
      </c>
    </row>
    <row r="8" spans="1:12" ht="15">
      <c r="A8" s="104" t="s">
        <v>40</v>
      </c>
      <c r="B8" s="104" t="s">
        <v>150</v>
      </c>
      <c r="C8" s="104" t="s">
        <v>54</v>
      </c>
      <c r="D8" s="104" t="s">
        <v>68</v>
      </c>
      <c r="E8" s="104" t="s">
        <v>71</v>
      </c>
      <c r="F8" s="105">
        <v>987527</v>
      </c>
      <c r="G8" s="106">
        <v>315000</v>
      </c>
      <c r="H8" s="104" t="s">
        <v>69</v>
      </c>
      <c r="I8" s="104" t="s">
        <v>67</v>
      </c>
      <c r="J8" s="107">
        <v>44757</v>
      </c>
    </row>
    <row r="9" spans="1:12" ht="15">
      <c r="A9" s="104" t="s">
        <v>40</v>
      </c>
      <c r="B9" s="104" t="s">
        <v>150</v>
      </c>
      <c r="C9" s="104" t="s">
        <v>54</v>
      </c>
      <c r="D9" s="104" t="s">
        <v>68</v>
      </c>
      <c r="E9" s="104" t="s">
        <v>65</v>
      </c>
      <c r="F9" s="105">
        <v>987654</v>
      </c>
      <c r="G9" s="106">
        <v>525000</v>
      </c>
      <c r="H9" s="104" t="s">
        <v>69</v>
      </c>
      <c r="I9" s="104" t="s">
        <v>67</v>
      </c>
      <c r="J9" s="107">
        <v>44762</v>
      </c>
    </row>
    <row r="10" spans="1:12" ht="15">
      <c r="A10" s="104" t="s">
        <v>40</v>
      </c>
      <c r="B10" s="104" t="s">
        <v>150</v>
      </c>
      <c r="C10" s="104" t="s">
        <v>54</v>
      </c>
      <c r="D10" s="104" t="s">
        <v>68</v>
      </c>
      <c r="E10" s="104" t="s">
        <v>65</v>
      </c>
      <c r="F10" s="105">
        <v>987985</v>
      </c>
      <c r="G10" s="106">
        <v>550000</v>
      </c>
      <c r="H10" s="104" t="s">
        <v>69</v>
      </c>
      <c r="I10" s="104" t="s">
        <v>67</v>
      </c>
      <c r="J10" s="107">
        <v>44771</v>
      </c>
    </row>
    <row r="11" spans="1:12" ht="15">
      <c r="A11" s="104" t="s">
        <v>40</v>
      </c>
      <c r="B11" s="104" t="s">
        <v>150</v>
      </c>
      <c r="C11" s="104" t="s">
        <v>54</v>
      </c>
      <c r="D11" s="104" t="s">
        <v>68</v>
      </c>
      <c r="E11" s="104" t="s">
        <v>65</v>
      </c>
      <c r="F11" s="105">
        <v>987890</v>
      </c>
      <c r="G11" s="106">
        <v>700000</v>
      </c>
      <c r="H11" s="104" t="s">
        <v>69</v>
      </c>
      <c r="I11" s="104" t="s">
        <v>67</v>
      </c>
      <c r="J11" s="107">
        <v>44769</v>
      </c>
    </row>
    <row r="12" spans="1:12" ht="15">
      <c r="A12" s="104" t="s">
        <v>40</v>
      </c>
      <c r="B12" s="104" t="s">
        <v>150</v>
      </c>
      <c r="C12" s="104" t="s">
        <v>54</v>
      </c>
      <c r="D12" s="104" t="s">
        <v>68</v>
      </c>
      <c r="E12" s="104" t="s">
        <v>65</v>
      </c>
      <c r="F12" s="105">
        <v>987105</v>
      </c>
      <c r="G12" s="106">
        <v>1315000</v>
      </c>
      <c r="H12" s="104" t="s">
        <v>69</v>
      </c>
      <c r="I12" s="104" t="s">
        <v>67</v>
      </c>
      <c r="J12" s="107">
        <v>44750</v>
      </c>
    </row>
    <row r="13" spans="1:12" ht="15">
      <c r="A13" s="104" t="s">
        <v>40</v>
      </c>
      <c r="B13" s="104" t="s">
        <v>150</v>
      </c>
      <c r="C13" s="104" t="s">
        <v>54</v>
      </c>
      <c r="D13" s="104" t="s">
        <v>68</v>
      </c>
      <c r="E13" s="104" t="s">
        <v>65</v>
      </c>
      <c r="F13" s="105">
        <v>987816</v>
      </c>
      <c r="G13" s="106">
        <v>887305</v>
      </c>
      <c r="H13" s="104" t="s">
        <v>67</v>
      </c>
      <c r="I13" s="104" t="s">
        <v>67</v>
      </c>
      <c r="J13" s="107">
        <v>44767</v>
      </c>
    </row>
    <row r="14" spans="1:12" ht="15">
      <c r="A14" s="104" t="s">
        <v>40</v>
      </c>
      <c r="B14" s="104" t="s">
        <v>150</v>
      </c>
      <c r="C14" s="104" t="s">
        <v>54</v>
      </c>
      <c r="D14" s="104" t="s">
        <v>68</v>
      </c>
      <c r="E14" s="104" t="s">
        <v>70</v>
      </c>
      <c r="F14" s="105">
        <v>987966</v>
      </c>
      <c r="G14" s="106">
        <v>35000</v>
      </c>
      <c r="H14" s="104" t="s">
        <v>69</v>
      </c>
      <c r="I14" s="104" t="s">
        <v>67</v>
      </c>
      <c r="J14" s="107">
        <v>44771</v>
      </c>
    </row>
    <row r="15" spans="1:12" ht="15">
      <c r="A15" s="104" t="s">
        <v>40</v>
      </c>
      <c r="B15" s="104" t="s">
        <v>150</v>
      </c>
      <c r="C15" s="104" t="s">
        <v>54</v>
      </c>
      <c r="D15" s="104" t="s">
        <v>68</v>
      </c>
      <c r="E15" s="104" t="s">
        <v>65</v>
      </c>
      <c r="F15" s="105">
        <v>987635</v>
      </c>
      <c r="G15" s="106">
        <v>780000</v>
      </c>
      <c r="H15" s="104" t="s">
        <v>69</v>
      </c>
      <c r="I15" s="104" t="s">
        <v>67</v>
      </c>
      <c r="J15" s="107">
        <v>44761</v>
      </c>
    </row>
    <row r="16" spans="1:12" ht="15">
      <c r="A16" s="104" t="s">
        <v>40</v>
      </c>
      <c r="B16" s="104" t="s">
        <v>150</v>
      </c>
      <c r="C16" s="104" t="s">
        <v>54</v>
      </c>
      <c r="D16" s="104" t="s">
        <v>68</v>
      </c>
      <c r="E16" s="104" t="s">
        <v>65</v>
      </c>
      <c r="F16" s="105">
        <v>987620</v>
      </c>
      <c r="G16" s="106">
        <v>641000</v>
      </c>
      <c r="H16" s="104" t="s">
        <v>69</v>
      </c>
      <c r="I16" s="104" t="s">
        <v>67</v>
      </c>
      <c r="J16" s="107">
        <v>44761</v>
      </c>
    </row>
    <row r="17" spans="1:10" ht="15">
      <c r="A17" s="104" t="s">
        <v>38</v>
      </c>
      <c r="B17" s="104" t="s">
        <v>151</v>
      </c>
      <c r="C17" s="104" t="s">
        <v>55</v>
      </c>
      <c r="D17" s="104" t="s">
        <v>76</v>
      </c>
      <c r="E17" s="104" t="s">
        <v>72</v>
      </c>
      <c r="F17" s="105">
        <v>987971</v>
      </c>
      <c r="G17" s="106">
        <v>325000</v>
      </c>
      <c r="H17" s="104" t="s">
        <v>69</v>
      </c>
      <c r="I17" s="104" t="s">
        <v>67</v>
      </c>
      <c r="J17" s="107">
        <v>44771</v>
      </c>
    </row>
    <row r="18" spans="1:10" ht="15">
      <c r="A18" s="104" t="s">
        <v>38</v>
      </c>
      <c r="B18" s="104" t="s">
        <v>151</v>
      </c>
      <c r="C18" s="104" t="s">
        <v>55</v>
      </c>
      <c r="D18" s="104" t="s">
        <v>76</v>
      </c>
      <c r="E18" s="104" t="s">
        <v>65</v>
      </c>
      <c r="F18" s="105">
        <v>987707</v>
      </c>
      <c r="G18" s="106">
        <v>680000</v>
      </c>
      <c r="H18" s="104" t="s">
        <v>69</v>
      </c>
      <c r="I18" s="104" t="s">
        <v>67</v>
      </c>
      <c r="J18" s="107">
        <v>44763</v>
      </c>
    </row>
    <row r="19" spans="1:10" ht="15">
      <c r="A19" s="104" t="s">
        <v>38</v>
      </c>
      <c r="B19" s="104" t="s">
        <v>151</v>
      </c>
      <c r="C19" s="104" t="s">
        <v>55</v>
      </c>
      <c r="D19" s="104" t="s">
        <v>76</v>
      </c>
      <c r="E19" s="104" t="s">
        <v>65</v>
      </c>
      <c r="F19" s="105">
        <v>987949</v>
      </c>
      <c r="G19" s="106">
        <v>500000</v>
      </c>
      <c r="H19" s="104" t="s">
        <v>69</v>
      </c>
      <c r="I19" s="104" t="s">
        <v>67</v>
      </c>
      <c r="J19" s="107">
        <v>44771</v>
      </c>
    </row>
    <row r="20" spans="1:10" ht="15">
      <c r="A20" s="104" t="s">
        <v>38</v>
      </c>
      <c r="B20" s="104" t="s">
        <v>151</v>
      </c>
      <c r="C20" s="104" t="s">
        <v>45</v>
      </c>
      <c r="D20" s="104" t="s">
        <v>46</v>
      </c>
      <c r="E20" s="104" t="s">
        <v>70</v>
      </c>
      <c r="F20" s="105">
        <v>987189</v>
      </c>
      <c r="G20" s="106">
        <v>379400</v>
      </c>
      <c r="H20" s="104" t="s">
        <v>69</v>
      </c>
      <c r="I20" s="104" t="s">
        <v>67</v>
      </c>
      <c r="J20" s="107">
        <v>44754</v>
      </c>
    </row>
    <row r="21" spans="1:10" ht="15">
      <c r="A21" s="104" t="s">
        <v>38</v>
      </c>
      <c r="B21" s="104" t="s">
        <v>151</v>
      </c>
      <c r="C21" s="104" t="s">
        <v>55</v>
      </c>
      <c r="D21" s="104" t="s">
        <v>76</v>
      </c>
      <c r="E21" s="104" t="s">
        <v>72</v>
      </c>
      <c r="F21" s="105">
        <v>987764</v>
      </c>
      <c r="G21" s="106">
        <v>410000</v>
      </c>
      <c r="H21" s="104" t="s">
        <v>69</v>
      </c>
      <c r="I21" s="104" t="s">
        <v>67</v>
      </c>
      <c r="J21" s="107">
        <v>44764</v>
      </c>
    </row>
    <row r="22" spans="1:10" ht="15">
      <c r="A22" s="104" t="s">
        <v>38</v>
      </c>
      <c r="B22" s="104" t="s">
        <v>151</v>
      </c>
      <c r="C22" s="104" t="s">
        <v>55</v>
      </c>
      <c r="D22" s="104" t="s">
        <v>76</v>
      </c>
      <c r="E22" s="104" t="s">
        <v>70</v>
      </c>
      <c r="F22" s="105">
        <v>987405</v>
      </c>
      <c r="G22" s="106">
        <v>2500000</v>
      </c>
      <c r="H22" s="104" t="s">
        <v>69</v>
      </c>
      <c r="I22" s="104" t="s">
        <v>67</v>
      </c>
      <c r="J22" s="107">
        <v>44757</v>
      </c>
    </row>
    <row r="23" spans="1:10" ht="15">
      <c r="A23" s="104" t="s">
        <v>38</v>
      </c>
      <c r="B23" s="104" t="s">
        <v>151</v>
      </c>
      <c r="C23" s="104" t="s">
        <v>77</v>
      </c>
      <c r="D23" s="104" t="s">
        <v>78</v>
      </c>
      <c r="E23" s="104" t="s">
        <v>72</v>
      </c>
      <c r="F23" s="105">
        <v>987545</v>
      </c>
      <c r="G23" s="106">
        <v>768000</v>
      </c>
      <c r="H23" s="104" t="s">
        <v>69</v>
      </c>
      <c r="I23" s="104" t="s">
        <v>67</v>
      </c>
      <c r="J23" s="107">
        <v>44757</v>
      </c>
    </row>
    <row r="24" spans="1:10" ht="15">
      <c r="A24" s="104" t="s">
        <v>38</v>
      </c>
      <c r="B24" s="104" t="s">
        <v>151</v>
      </c>
      <c r="C24" s="104" t="s">
        <v>55</v>
      </c>
      <c r="D24" s="104" t="s">
        <v>76</v>
      </c>
      <c r="E24" s="104" t="s">
        <v>65</v>
      </c>
      <c r="F24" s="105">
        <v>987647</v>
      </c>
      <c r="G24" s="106">
        <v>1515000</v>
      </c>
      <c r="H24" s="104" t="s">
        <v>69</v>
      </c>
      <c r="I24" s="104" t="s">
        <v>67</v>
      </c>
      <c r="J24" s="107">
        <v>44762</v>
      </c>
    </row>
    <row r="25" spans="1:10" ht="15">
      <c r="A25" s="104" t="s">
        <v>38</v>
      </c>
      <c r="B25" s="104" t="s">
        <v>151</v>
      </c>
      <c r="C25" s="104" t="s">
        <v>28</v>
      </c>
      <c r="D25" s="104" t="s">
        <v>75</v>
      </c>
      <c r="E25" s="104" t="s">
        <v>74</v>
      </c>
      <c r="F25" s="105">
        <v>987973</v>
      </c>
      <c r="G25" s="106">
        <v>1100000</v>
      </c>
      <c r="H25" s="104" t="s">
        <v>69</v>
      </c>
      <c r="I25" s="104" t="s">
        <v>67</v>
      </c>
      <c r="J25" s="107">
        <v>44771</v>
      </c>
    </row>
    <row r="26" spans="1:10" ht="15">
      <c r="A26" s="104" t="s">
        <v>38</v>
      </c>
      <c r="B26" s="104" t="s">
        <v>151</v>
      </c>
      <c r="C26" s="104" t="s">
        <v>55</v>
      </c>
      <c r="D26" s="104" t="s">
        <v>76</v>
      </c>
      <c r="E26" s="104" t="s">
        <v>70</v>
      </c>
      <c r="F26" s="105">
        <v>987950</v>
      </c>
      <c r="G26" s="106">
        <v>160000</v>
      </c>
      <c r="H26" s="104" t="s">
        <v>69</v>
      </c>
      <c r="I26" s="104" t="s">
        <v>67</v>
      </c>
      <c r="J26" s="107">
        <v>44771</v>
      </c>
    </row>
    <row r="27" spans="1:10" ht="15">
      <c r="A27" s="104" t="s">
        <v>59</v>
      </c>
      <c r="B27" s="104" t="s">
        <v>152</v>
      </c>
      <c r="C27" s="104" t="s">
        <v>55</v>
      </c>
      <c r="D27" s="104" t="s">
        <v>56</v>
      </c>
      <c r="E27" s="104" t="s">
        <v>70</v>
      </c>
      <c r="F27" s="105">
        <v>987951</v>
      </c>
      <c r="G27" s="106">
        <v>950000</v>
      </c>
      <c r="H27" s="104" t="s">
        <v>69</v>
      </c>
      <c r="I27" s="104" t="s">
        <v>67</v>
      </c>
      <c r="J27" s="107">
        <v>44771</v>
      </c>
    </row>
    <row r="28" spans="1:10" ht="15">
      <c r="A28" s="104" t="s">
        <v>59</v>
      </c>
      <c r="B28" s="104" t="s">
        <v>152</v>
      </c>
      <c r="C28" s="104" t="s">
        <v>55</v>
      </c>
      <c r="D28" s="104" t="s">
        <v>56</v>
      </c>
      <c r="E28" s="104" t="s">
        <v>65</v>
      </c>
      <c r="F28" s="105">
        <v>987964</v>
      </c>
      <c r="G28" s="106">
        <v>4747500</v>
      </c>
      <c r="H28" s="104" t="s">
        <v>69</v>
      </c>
      <c r="I28" s="104" t="s">
        <v>67</v>
      </c>
      <c r="J28" s="107">
        <v>44771</v>
      </c>
    </row>
    <row r="29" spans="1:10" ht="15">
      <c r="A29" s="104" t="s">
        <v>59</v>
      </c>
      <c r="B29" s="104" t="s">
        <v>152</v>
      </c>
      <c r="C29" s="104" t="s">
        <v>55</v>
      </c>
      <c r="D29" s="104" t="s">
        <v>56</v>
      </c>
      <c r="E29" s="104" t="s">
        <v>72</v>
      </c>
      <c r="F29" s="105">
        <v>987380</v>
      </c>
      <c r="G29" s="106">
        <v>490000</v>
      </c>
      <c r="H29" s="104" t="s">
        <v>69</v>
      </c>
      <c r="I29" s="104" t="s">
        <v>67</v>
      </c>
      <c r="J29" s="107">
        <v>44756</v>
      </c>
    </row>
    <row r="30" spans="1:10" ht="15">
      <c r="A30" s="104" t="s">
        <v>59</v>
      </c>
      <c r="B30" s="104" t="s">
        <v>152</v>
      </c>
      <c r="C30" s="104" t="s">
        <v>55</v>
      </c>
      <c r="D30" s="104" t="s">
        <v>56</v>
      </c>
      <c r="E30" s="104" t="s">
        <v>65</v>
      </c>
      <c r="F30" s="105">
        <v>987611</v>
      </c>
      <c r="G30" s="106">
        <v>9650000</v>
      </c>
      <c r="H30" s="104" t="s">
        <v>69</v>
      </c>
      <c r="I30" s="104" t="s">
        <v>67</v>
      </c>
      <c r="J30" s="107">
        <v>44761</v>
      </c>
    </row>
    <row r="31" spans="1:10" ht="15">
      <c r="A31" s="104" t="s">
        <v>59</v>
      </c>
      <c r="B31" s="104" t="s">
        <v>152</v>
      </c>
      <c r="C31" s="104" t="s">
        <v>54</v>
      </c>
      <c r="D31" s="104" t="s">
        <v>79</v>
      </c>
      <c r="E31" s="104" t="s">
        <v>65</v>
      </c>
      <c r="F31" s="105">
        <v>987521</v>
      </c>
      <c r="G31" s="106">
        <v>324777</v>
      </c>
      <c r="H31" s="104" t="s">
        <v>69</v>
      </c>
      <c r="I31" s="104" t="s">
        <v>67</v>
      </c>
      <c r="J31" s="107">
        <v>44757</v>
      </c>
    </row>
    <row r="32" spans="1:10" ht="15">
      <c r="A32" s="104" t="s">
        <v>59</v>
      </c>
      <c r="B32" s="104" t="s">
        <v>152</v>
      </c>
      <c r="C32" s="104" t="s">
        <v>55</v>
      </c>
      <c r="D32" s="104" t="s">
        <v>56</v>
      </c>
      <c r="E32" s="104" t="s">
        <v>65</v>
      </c>
      <c r="F32" s="105">
        <v>987664</v>
      </c>
      <c r="G32" s="106">
        <v>1800000</v>
      </c>
      <c r="H32" s="104" t="s">
        <v>69</v>
      </c>
      <c r="I32" s="104" t="s">
        <v>67</v>
      </c>
      <c r="J32" s="107">
        <v>44762</v>
      </c>
    </row>
    <row r="33" spans="1:10" ht="15">
      <c r="A33" s="104" t="s">
        <v>59</v>
      </c>
      <c r="B33" s="104" t="s">
        <v>152</v>
      </c>
      <c r="C33" s="104" t="s">
        <v>55</v>
      </c>
      <c r="D33" s="104" t="s">
        <v>56</v>
      </c>
      <c r="E33" s="104" t="s">
        <v>65</v>
      </c>
      <c r="F33" s="105">
        <v>987150</v>
      </c>
      <c r="G33" s="106">
        <v>4000000</v>
      </c>
      <c r="H33" s="104" t="s">
        <v>69</v>
      </c>
      <c r="I33" s="104" t="s">
        <v>67</v>
      </c>
      <c r="J33" s="107">
        <v>44753</v>
      </c>
    </row>
    <row r="34" spans="1:10" ht="15">
      <c r="A34" s="104" t="s">
        <v>59</v>
      </c>
      <c r="B34" s="104" t="s">
        <v>152</v>
      </c>
      <c r="C34" s="104" t="s">
        <v>55</v>
      </c>
      <c r="D34" s="104" t="s">
        <v>56</v>
      </c>
      <c r="E34" s="104" t="s">
        <v>65</v>
      </c>
      <c r="F34" s="105">
        <v>987958</v>
      </c>
      <c r="G34" s="106">
        <v>2059839</v>
      </c>
      <c r="H34" s="104" t="s">
        <v>67</v>
      </c>
      <c r="I34" s="104" t="s">
        <v>67</v>
      </c>
      <c r="J34" s="107">
        <v>44771</v>
      </c>
    </row>
    <row r="35" spans="1:10" ht="15">
      <c r="A35" s="104" t="s">
        <v>80</v>
      </c>
      <c r="B35" s="104" t="s">
        <v>153</v>
      </c>
      <c r="C35" s="104" t="s">
        <v>81</v>
      </c>
      <c r="D35" s="104" t="s">
        <v>83</v>
      </c>
      <c r="E35" s="104" t="s">
        <v>65</v>
      </c>
      <c r="F35" s="105">
        <v>987517</v>
      </c>
      <c r="G35" s="106">
        <v>849000</v>
      </c>
      <c r="H35" s="104" t="s">
        <v>67</v>
      </c>
      <c r="I35" s="104" t="s">
        <v>67</v>
      </c>
      <c r="J35" s="107">
        <v>44757</v>
      </c>
    </row>
    <row r="36" spans="1:10" ht="15">
      <c r="A36" s="104" t="s">
        <v>80</v>
      </c>
      <c r="B36" s="104" t="s">
        <v>153</v>
      </c>
      <c r="C36" s="104" t="s">
        <v>81</v>
      </c>
      <c r="D36" s="104" t="s">
        <v>85</v>
      </c>
      <c r="E36" s="104" t="s">
        <v>74</v>
      </c>
      <c r="F36" s="105">
        <v>987817</v>
      </c>
      <c r="G36" s="106">
        <v>223200</v>
      </c>
      <c r="H36" s="104" t="s">
        <v>69</v>
      </c>
      <c r="I36" s="104" t="s">
        <v>67</v>
      </c>
      <c r="J36" s="107">
        <v>44767</v>
      </c>
    </row>
    <row r="37" spans="1:10" ht="15">
      <c r="A37" s="104" t="s">
        <v>80</v>
      </c>
      <c r="B37" s="104" t="s">
        <v>153</v>
      </c>
      <c r="C37" s="104" t="s">
        <v>81</v>
      </c>
      <c r="D37" s="104" t="s">
        <v>82</v>
      </c>
      <c r="E37" s="104" t="s">
        <v>65</v>
      </c>
      <c r="F37" s="105">
        <v>987148</v>
      </c>
      <c r="G37" s="106">
        <v>1025000</v>
      </c>
      <c r="H37" s="104" t="s">
        <v>69</v>
      </c>
      <c r="I37" s="104" t="s">
        <v>67</v>
      </c>
      <c r="J37" s="107">
        <v>44753</v>
      </c>
    </row>
    <row r="38" spans="1:10" ht="15">
      <c r="A38" s="104" t="s">
        <v>80</v>
      </c>
      <c r="B38" s="104" t="s">
        <v>153</v>
      </c>
      <c r="C38" s="104" t="s">
        <v>81</v>
      </c>
      <c r="D38" s="104" t="s">
        <v>85</v>
      </c>
      <c r="E38" s="104" t="s">
        <v>65</v>
      </c>
      <c r="F38" s="105">
        <v>987776</v>
      </c>
      <c r="G38" s="106">
        <v>1100000</v>
      </c>
      <c r="H38" s="104" t="s">
        <v>69</v>
      </c>
      <c r="I38" s="104" t="s">
        <v>67</v>
      </c>
      <c r="J38" s="107">
        <v>44764</v>
      </c>
    </row>
    <row r="39" spans="1:10" ht="15">
      <c r="A39" s="104" t="s">
        <v>80</v>
      </c>
      <c r="B39" s="104" t="s">
        <v>153</v>
      </c>
      <c r="C39" s="104" t="s">
        <v>84</v>
      </c>
      <c r="D39" s="104" t="s">
        <v>57</v>
      </c>
      <c r="E39" s="104" t="s">
        <v>70</v>
      </c>
      <c r="F39" s="105">
        <v>987152</v>
      </c>
      <c r="G39" s="106">
        <v>325000</v>
      </c>
      <c r="H39" s="104" t="s">
        <v>69</v>
      </c>
      <c r="I39" s="104" t="s">
        <v>67</v>
      </c>
      <c r="J39" s="107">
        <v>44753</v>
      </c>
    </row>
    <row r="40" spans="1:10" ht="15">
      <c r="A40" s="104" t="s">
        <v>80</v>
      </c>
      <c r="B40" s="104" t="s">
        <v>153</v>
      </c>
      <c r="C40" s="104" t="s">
        <v>81</v>
      </c>
      <c r="D40" s="104" t="s">
        <v>83</v>
      </c>
      <c r="E40" s="104" t="s">
        <v>65</v>
      </c>
      <c r="F40" s="105">
        <v>987096</v>
      </c>
      <c r="G40" s="106">
        <v>1674000</v>
      </c>
      <c r="H40" s="104" t="s">
        <v>69</v>
      </c>
      <c r="I40" s="104" t="s">
        <v>67</v>
      </c>
      <c r="J40" s="107">
        <v>44750</v>
      </c>
    </row>
    <row r="41" spans="1:10" ht="15">
      <c r="A41" s="104" t="s">
        <v>80</v>
      </c>
      <c r="B41" s="104" t="s">
        <v>153</v>
      </c>
      <c r="C41" s="104" t="s">
        <v>81</v>
      </c>
      <c r="D41" s="104" t="s">
        <v>82</v>
      </c>
      <c r="E41" s="104" t="s">
        <v>65</v>
      </c>
      <c r="F41" s="105">
        <v>987114</v>
      </c>
      <c r="G41" s="106">
        <v>849000</v>
      </c>
      <c r="H41" s="104" t="s">
        <v>69</v>
      </c>
      <c r="I41" s="104" t="s">
        <v>67</v>
      </c>
      <c r="J41" s="107">
        <v>44750</v>
      </c>
    </row>
    <row r="42" spans="1:10" ht="15">
      <c r="A42" s="104" t="s">
        <v>80</v>
      </c>
      <c r="B42" s="104" t="s">
        <v>153</v>
      </c>
      <c r="C42" s="104" t="s">
        <v>81</v>
      </c>
      <c r="D42" s="104" t="s">
        <v>83</v>
      </c>
      <c r="E42" s="104" t="s">
        <v>65</v>
      </c>
      <c r="F42" s="105">
        <v>987049</v>
      </c>
      <c r="G42" s="106">
        <v>750000</v>
      </c>
      <c r="H42" s="104" t="s">
        <v>69</v>
      </c>
      <c r="I42" s="104" t="s">
        <v>67</v>
      </c>
      <c r="J42" s="107">
        <v>44748</v>
      </c>
    </row>
    <row r="43" spans="1:10" ht="15">
      <c r="A43" s="104" t="s">
        <v>80</v>
      </c>
      <c r="B43" s="104" t="s">
        <v>153</v>
      </c>
      <c r="C43" s="104" t="s">
        <v>81</v>
      </c>
      <c r="D43" s="104" t="s">
        <v>83</v>
      </c>
      <c r="E43" s="104" t="s">
        <v>70</v>
      </c>
      <c r="F43" s="105">
        <v>987526</v>
      </c>
      <c r="G43" s="106">
        <v>92000</v>
      </c>
      <c r="H43" s="104" t="s">
        <v>69</v>
      </c>
      <c r="I43" s="104" t="s">
        <v>67</v>
      </c>
      <c r="J43" s="107">
        <v>44757</v>
      </c>
    </row>
    <row r="44" spans="1:10" ht="15">
      <c r="A44" s="104" t="s">
        <v>80</v>
      </c>
      <c r="B44" s="104" t="s">
        <v>153</v>
      </c>
      <c r="C44" s="104" t="s">
        <v>81</v>
      </c>
      <c r="D44" s="104" t="s">
        <v>83</v>
      </c>
      <c r="E44" s="104" t="s">
        <v>65</v>
      </c>
      <c r="F44" s="105">
        <v>987040</v>
      </c>
      <c r="G44" s="106">
        <v>775000</v>
      </c>
      <c r="H44" s="104" t="s">
        <v>67</v>
      </c>
      <c r="I44" s="104" t="s">
        <v>67</v>
      </c>
      <c r="J44" s="107">
        <v>44748</v>
      </c>
    </row>
    <row r="45" spans="1:10" ht="15">
      <c r="A45" s="104" t="s">
        <v>80</v>
      </c>
      <c r="B45" s="104" t="s">
        <v>153</v>
      </c>
      <c r="C45" s="104" t="s">
        <v>81</v>
      </c>
      <c r="D45" s="104" t="s">
        <v>85</v>
      </c>
      <c r="E45" s="104" t="s">
        <v>65</v>
      </c>
      <c r="F45" s="105">
        <v>987955</v>
      </c>
      <c r="G45" s="106">
        <v>905000</v>
      </c>
      <c r="H45" s="104" t="s">
        <v>69</v>
      </c>
      <c r="I45" s="104" t="s">
        <v>67</v>
      </c>
      <c r="J45" s="107">
        <v>44771</v>
      </c>
    </row>
    <row r="46" spans="1:10" ht="15">
      <c r="A46" s="104" t="s">
        <v>80</v>
      </c>
      <c r="B46" s="104" t="s">
        <v>153</v>
      </c>
      <c r="C46" s="104" t="s">
        <v>81</v>
      </c>
      <c r="D46" s="104" t="s">
        <v>83</v>
      </c>
      <c r="E46" s="104" t="s">
        <v>65</v>
      </c>
      <c r="F46" s="105">
        <v>987074</v>
      </c>
      <c r="G46" s="106">
        <v>345000</v>
      </c>
      <c r="H46" s="104" t="s">
        <v>69</v>
      </c>
      <c r="I46" s="104" t="s">
        <v>67</v>
      </c>
      <c r="J46" s="107">
        <v>44749</v>
      </c>
    </row>
    <row r="47" spans="1:10" ht="15">
      <c r="A47" s="104" t="s">
        <v>80</v>
      </c>
      <c r="B47" s="104" t="s">
        <v>153</v>
      </c>
      <c r="C47" s="104" t="s">
        <v>81</v>
      </c>
      <c r="D47" s="104" t="s">
        <v>83</v>
      </c>
      <c r="E47" s="104" t="s">
        <v>65</v>
      </c>
      <c r="F47" s="105">
        <v>986981</v>
      </c>
      <c r="G47" s="106">
        <v>546000</v>
      </c>
      <c r="H47" s="104" t="s">
        <v>69</v>
      </c>
      <c r="I47" s="104" t="s">
        <v>67</v>
      </c>
      <c r="J47" s="107">
        <v>44747</v>
      </c>
    </row>
    <row r="48" spans="1:10" ht="15">
      <c r="A48" s="104" t="s">
        <v>80</v>
      </c>
      <c r="B48" s="104" t="s">
        <v>153</v>
      </c>
      <c r="C48" s="104" t="s">
        <v>86</v>
      </c>
      <c r="D48" s="104" t="s">
        <v>87</v>
      </c>
      <c r="E48" s="104" t="s">
        <v>65</v>
      </c>
      <c r="F48" s="105">
        <v>987934</v>
      </c>
      <c r="G48" s="106">
        <v>528000</v>
      </c>
      <c r="H48" s="104" t="s">
        <v>69</v>
      </c>
      <c r="I48" s="104" t="s">
        <v>67</v>
      </c>
      <c r="J48" s="107">
        <v>44770</v>
      </c>
    </row>
    <row r="49" spans="1:10" ht="15">
      <c r="A49" s="104" t="s">
        <v>80</v>
      </c>
      <c r="B49" s="104" t="s">
        <v>153</v>
      </c>
      <c r="C49" s="104" t="s">
        <v>81</v>
      </c>
      <c r="D49" s="104" t="s">
        <v>83</v>
      </c>
      <c r="E49" s="104" t="s">
        <v>65</v>
      </c>
      <c r="F49" s="105">
        <v>987880</v>
      </c>
      <c r="G49" s="106">
        <v>4600000</v>
      </c>
      <c r="H49" s="104" t="s">
        <v>69</v>
      </c>
      <c r="I49" s="104" t="s">
        <v>67</v>
      </c>
      <c r="J49" s="107">
        <v>44769</v>
      </c>
    </row>
    <row r="50" spans="1:10" ht="15">
      <c r="A50" s="104" t="s">
        <v>80</v>
      </c>
      <c r="B50" s="104" t="s">
        <v>153</v>
      </c>
      <c r="C50" s="104" t="s">
        <v>27</v>
      </c>
      <c r="D50" s="104" t="s">
        <v>88</v>
      </c>
      <c r="E50" s="104" t="s">
        <v>65</v>
      </c>
      <c r="F50" s="105">
        <v>986927</v>
      </c>
      <c r="G50" s="106">
        <v>478000</v>
      </c>
      <c r="H50" s="104" t="s">
        <v>69</v>
      </c>
      <c r="I50" s="104" t="s">
        <v>67</v>
      </c>
      <c r="J50" s="107">
        <v>44743</v>
      </c>
    </row>
    <row r="51" spans="1:10" ht="15">
      <c r="A51" s="104" t="s">
        <v>80</v>
      </c>
      <c r="B51" s="104" t="s">
        <v>153</v>
      </c>
      <c r="C51" s="104" t="s">
        <v>81</v>
      </c>
      <c r="D51" s="104" t="s">
        <v>83</v>
      </c>
      <c r="E51" s="104" t="s">
        <v>65</v>
      </c>
      <c r="F51" s="105">
        <v>987552</v>
      </c>
      <c r="G51" s="106">
        <v>775000</v>
      </c>
      <c r="H51" s="104" t="s">
        <v>69</v>
      </c>
      <c r="I51" s="104" t="s">
        <v>67</v>
      </c>
      <c r="J51" s="107">
        <v>44760</v>
      </c>
    </row>
    <row r="52" spans="1:10" ht="15">
      <c r="A52" s="104" t="s">
        <v>80</v>
      </c>
      <c r="B52" s="104" t="s">
        <v>153</v>
      </c>
      <c r="C52" s="104" t="s">
        <v>84</v>
      </c>
      <c r="D52" s="104" t="s">
        <v>58</v>
      </c>
      <c r="E52" s="104" t="s">
        <v>65</v>
      </c>
      <c r="F52" s="105">
        <v>986944</v>
      </c>
      <c r="G52" s="106">
        <v>560000</v>
      </c>
      <c r="H52" s="104" t="s">
        <v>69</v>
      </c>
      <c r="I52" s="104" t="s">
        <v>67</v>
      </c>
      <c r="J52" s="107">
        <v>44743</v>
      </c>
    </row>
    <row r="53" spans="1:10" ht="15">
      <c r="A53" s="104" t="s">
        <v>80</v>
      </c>
      <c r="B53" s="104" t="s">
        <v>153</v>
      </c>
      <c r="C53" s="104" t="s">
        <v>81</v>
      </c>
      <c r="D53" s="104" t="s">
        <v>82</v>
      </c>
      <c r="E53" s="104" t="s">
        <v>65</v>
      </c>
      <c r="F53" s="105">
        <v>986971</v>
      </c>
      <c r="G53" s="106">
        <v>1010000</v>
      </c>
      <c r="H53" s="104" t="s">
        <v>69</v>
      </c>
      <c r="I53" s="104" t="s">
        <v>67</v>
      </c>
      <c r="J53" s="107">
        <v>44747</v>
      </c>
    </row>
    <row r="54" spans="1:10" ht="15">
      <c r="A54" s="104" t="s">
        <v>80</v>
      </c>
      <c r="B54" s="104" t="s">
        <v>153</v>
      </c>
      <c r="C54" s="104" t="s">
        <v>81</v>
      </c>
      <c r="D54" s="104" t="s">
        <v>82</v>
      </c>
      <c r="E54" s="104" t="s">
        <v>65</v>
      </c>
      <c r="F54" s="105">
        <v>987615</v>
      </c>
      <c r="G54" s="106">
        <v>875000</v>
      </c>
      <c r="H54" s="104" t="s">
        <v>69</v>
      </c>
      <c r="I54" s="104" t="s">
        <v>67</v>
      </c>
      <c r="J54" s="107">
        <v>44761</v>
      </c>
    </row>
    <row r="55" spans="1:10" ht="15">
      <c r="A55" s="104" t="s">
        <v>80</v>
      </c>
      <c r="B55" s="104" t="s">
        <v>153</v>
      </c>
      <c r="C55" s="104" t="s">
        <v>81</v>
      </c>
      <c r="D55" s="104" t="s">
        <v>83</v>
      </c>
      <c r="E55" s="104" t="s">
        <v>65</v>
      </c>
      <c r="F55" s="105">
        <v>987626</v>
      </c>
      <c r="G55" s="106">
        <v>449900</v>
      </c>
      <c r="H55" s="104" t="s">
        <v>69</v>
      </c>
      <c r="I55" s="104" t="s">
        <v>67</v>
      </c>
      <c r="J55" s="107">
        <v>44761</v>
      </c>
    </row>
    <row r="56" spans="1:10" ht="15">
      <c r="A56" s="104" t="s">
        <v>80</v>
      </c>
      <c r="B56" s="104" t="s">
        <v>153</v>
      </c>
      <c r="C56" s="104" t="s">
        <v>84</v>
      </c>
      <c r="D56" s="104" t="s">
        <v>57</v>
      </c>
      <c r="E56" s="104" t="s">
        <v>65</v>
      </c>
      <c r="F56" s="105">
        <v>987643</v>
      </c>
      <c r="G56" s="106">
        <v>759000</v>
      </c>
      <c r="H56" s="104" t="s">
        <v>69</v>
      </c>
      <c r="I56" s="104" t="s">
        <v>67</v>
      </c>
      <c r="J56" s="107">
        <v>44762</v>
      </c>
    </row>
    <row r="57" spans="1:10" ht="15">
      <c r="A57" s="104" t="s">
        <v>80</v>
      </c>
      <c r="B57" s="104" t="s">
        <v>153</v>
      </c>
      <c r="C57" s="104" t="s">
        <v>84</v>
      </c>
      <c r="D57" s="104" t="s">
        <v>58</v>
      </c>
      <c r="E57" s="104" t="s">
        <v>65</v>
      </c>
      <c r="F57" s="105">
        <v>987745</v>
      </c>
      <c r="G57" s="106">
        <v>435000</v>
      </c>
      <c r="H57" s="104" t="s">
        <v>69</v>
      </c>
      <c r="I57" s="104" t="s">
        <v>67</v>
      </c>
      <c r="J57" s="107">
        <v>44764</v>
      </c>
    </row>
    <row r="58" spans="1:10" ht="15">
      <c r="A58" s="104" t="s">
        <v>80</v>
      </c>
      <c r="B58" s="104" t="s">
        <v>153</v>
      </c>
      <c r="C58" s="104" t="s">
        <v>81</v>
      </c>
      <c r="D58" s="104" t="s">
        <v>82</v>
      </c>
      <c r="E58" s="104" t="s">
        <v>65</v>
      </c>
      <c r="F58" s="105">
        <v>987605</v>
      </c>
      <c r="G58" s="106">
        <v>1700000</v>
      </c>
      <c r="H58" s="104" t="s">
        <v>69</v>
      </c>
      <c r="I58" s="104" t="s">
        <v>67</v>
      </c>
      <c r="J58" s="107">
        <v>44761</v>
      </c>
    </row>
    <row r="59" spans="1:10" ht="15">
      <c r="A59" s="104" t="s">
        <v>80</v>
      </c>
      <c r="B59" s="104" t="s">
        <v>153</v>
      </c>
      <c r="C59" s="104" t="s">
        <v>81</v>
      </c>
      <c r="D59" s="104" t="s">
        <v>83</v>
      </c>
      <c r="E59" s="104" t="s">
        <v>65</v>
      </c>
      <c r="F59" s="105">
        <v>987385</v>
      </c>
      <c r="G59" s="106">
        <v>240000</v>
      </c>
      <c r="H59" s="104" t="s">
        <v>69</v>
      </c>
      <c r="I59" s="104" t="s">
        <v>67</v>
      </c>
      <c r="J59" s="107">
        <v>44756</v>
      </c>
    </row>
    <row r="60" spans="1:10" ht="15">
      <c r="A60" s="104" t="s">
        <v>80</v>
      </c>
      <c r="B60" s="104" t="s">
        <v>153</v>
      </c>
      <c r="C60" s="104" t="s">
        <v>81</v>
      </c>
      <c r="D60" s="104" t="s">
        <v>83</v>
      </c>
      <c r="E60" s="104" t="s">
        <v>65</v>
      </c>
      <c r="F60" s="105">
        <v>986982</v>
      </c>
      <c r="G60" s="106">
        <v>475000</v>
      </c>
      <c r="H60" s="104" t="s">
        <v>69</v>
      </c>
      <c r="I60" s="104" t="s">
        <v>67</v>
      </c>
      <c r="J60" s="107">
        <v>44747</v>
      </c>
    </row>
    <row r="61" spans="1:10" ht="15">
      <c r="A61" s="104" t="s">
        <v>80</v>
      </c>
      <c r="B61" s="104" t="s">
        <v>153</v>
      </c>
      <c r="C61" s="104" t="s">
        <v>81</v>
      </c>
      <c r="D61" s="104" t="s">
        <v>83</v>
      </c>
      <c r="E61" s="104" t="s">
        <v>65</v>
      </c>
      <c r="F61" s="105">
        <v>987751</v>
      </c>
      <c r="G61" s="106">
        <v>925000</v>
      </c>
      <c r="H61" s="104" t="s">
        <v>67</v>
      </c>
      <c r="I61" s="104" t="s">
        <v>67</v>
      </c>
      <c r="J61" s="107">
        <v>44764</v>
      </c>
    </row>
    <row r="62" spans="1:10" ht="15">
      <c r="A62" s="104" t="s">
        <v>80</v>
      </c>
      <c r="B62" s="104" t="s">
        <v>153</v>
      </c>
      <c r="C62" s="104" t="s">
        <v>81</v>
      </c>
      <c r="D62" s="104" t="s">
        <v>83</v>
      </c>
      <c r="E62" s="104" t="s">
        <v>65</v>
      </c>
      <c r="F62" s="105">
        <v>987741</v>
      </c>
      <c r="G62" s="106">
        <v>650000</v>
      </c>
      <c r="H62" s="104" t="s">
        <v>69</v>
      </c>
      <c r="I62" s="104" t="s">
        <v>67</v>
      </c>
      <c r="J62" s="107">
        <v>44764</v>
      </c>
    </row>
    <row r="63" spans="1:10" ht="15">
      <c r="A63" s="104" t="s">
        <v>80</v>
      </c>
      <c r="B63" s="104" t="s">
        <v>153</v>
      </c>
      <c r="C63" s="104" t="s">
        <v>84</v>
      </c>
      <c r="D63" s="104" t="s">
        <v>58</v>
      </c>
      <c r="E63" s="104" t="s">
        <v>65</v>
      </c>
      <c r="F63" s="105">
        <v>987838</v>
      </c>
      <c r="G63" s="106">
        <v>255000</v>
      </c>
      <c r="H63" s="104" t="s">
        <v>69</v>
      </c>
      <c r="I63" s="104" t="s">
        <v>67</v>
      </c>
      <c r="J63" s="107">
        <v>44767</v>
      </c>
    </row>
    <row r="64" spans="1:10" ht="15">
      <c r="A64" s="104" t="s">
        <v>80</v>
      </c>
      <c r="B64" s="104" t="s">
        <v>153</v>
      </c>
      <c r="C64" s="104" t="s">
        <v>81</v>
      </c>
      <c r="D64" s="104" t="s">
        <v>83</v>
      </c>
      <c r="E64" s="104" t="s">
        <v>65</v>
      </c>
      <c r="F64" s="105">
        <v>987215</v>
      </c>
      <c r="G64" s="106">
        <v>599000</v>
      </c>
      <c r="H64" s="104" t="s">
        <v>69</v>
      </c>
      <c r="I64" s="104" t="s">
        <v>67</v>
      </c>
      <c r="J64" s="107">
        <v>44755</v>
      </c>
    </row>
    <row r="65" spans="1:10" ht="15">
      <c r="A65" s="104" t="s">
        <v>80</v>
      </c>
      <c r="B65" s="104" t="s">
        <v>153</v>
      </c>
      <c r="C65" s="104" t="s">
        <v>81</v>
      </c>
      <c r="D65" s="104" t="s">
        <v>83</v>
      </c>
      <c r="E65" s="104" t="s">
        <v>65</v>
      </c>
      <c r="F65" s="105">
        <v>987976</v>
      </c>
      <c r="G65" s="106">
        <v>730000</v>
      </c>
      <c r="H65" s="104" t="s">
        <v>67</v>
      </c>
      <c r="I65" s="104" t="s">
        <v>67</v>
      </c>
      <c r="J65" s="107">
        <v>44771</v>
      </c>
    </row>
    <row r="66" spans="1:10" ht="15">
      <c r="A66" s="104" t="s">
        <v>80</v>
      </c>
      <c r="B66" s="104" t="s">
        <v>153</v>
      </c>
      <c r="C66" s="104" t="s">
        <v>81</v>
      </c>
      <c r="D66" s="104" t="s">
        <v>82</v>
      </c>
      <c r="E66" s="104" t="s">
        <v>65</v>
      </c>
      <c r="F66" s="105">
        <v>987968</v>
      </c>
      <c r="G66" s="106">
        <v>532000</v>
      </c>
      <c r="H66" s="104" t="s">
        <v>69</v>
      </c>
      <c r="I66" s="104" t="s">
        <v>67</v>
      </c>
      <c r="J66" s="107">
        <v>44771</v>
      </c>
    </row>
    <row r="67" spans="1:10" ht="15">
      <c r="A67" s="104" t="s">
        <v>80</v>
      </c>
      <c r="B67" s="104" t="s">
        <v>153</v>
      </c>
      <c r="C67" s="104" t="s">
        <v>81</v>
      </c>
      <c r="D67" s="104" t="s">
        <v>85</v>
      </c>
      <c r="E67" s="104" t="s">
        <v>65</v>
      </c>
      <c r="F67" s="105">
        <v>987962</v>
      </c>
      <c r="G67" s="106">
        <v>1100000</v>
      </c>
      <c r="H67" s="104" t="s">
        <v>69</v>
      </c>
      <c r="I67" s="104" t="s">
        <v>67</v>
      </c>
      <c r="J67" s="107">
        <v>44771</v>
      </c>
    </row>
    <row r="68" spans="1:10" ht="15">
      <c r="A68" s="104" t="s">
        <v>80</v>
      </c>
      <c r="B68" s="104" t="s">
        <v>153</v>
      </c>
      <c r="C68" s="104" t="s">
        <v>81</v>
      </c>
      <c r="D68" s="104" t="s">
        <v>83</v>
      </c>
      <c r="E68" s="104" t="s">
        <v>70</v>
      </c>
      <c r="F68" s="105">
        <v>987757</v>
      </c>
      <c r="G68" s="106">
        <v>75000</v>
      </c>
      <c r="H68" s="104" t="s">
        <v>69</v>
      </c>
      <c r="I68" s="104" t="s">
        <v>67</v>
      </c>
      <c r="J68" s="107">
        <v>44764</v>
      </c>
    </row>
    <row r="69" spans="1:10" ht="15">
      <c r="A69" s="104" t="s">
        <v>80</v>
      </c>
      <c r="B69" s="104" t="s">
        <v>153</v>
      </c>
      <c r="C69" s="104" t="s">
        <v>84</v>
      </c>
      <c r="D69" s="104" t="s">
        <v>58</v>
      </c>
      <c r="E69" s="104" t="s">
        <v>70</v>
      </c>
      <c r="F69" s="105">
        <v>987897</v>
      </c>
      <c r="G69" s="106">
        <v>245000</v>
      </c>
      <c r="H69" s="104" t="s">
        <v>69</v>
      </c>
      <c r="I69" s="104" t="s">
        <v>67</v>
      </c>
      <c r="J69" s="107">
        <v>44769</v>
      </c>
    </row>
    <row r="70" spans="1:10" ht="15">
      <c r="A70" s="104" t="s">
        <v>39</v>
      </c>
      <c r="B70" s="104" t="s">
        <v>154</v>
      </c>
      <c r="C70" s="104" t="s">
        <v>81</v>
      </c>
      <c r="D70" s="104" t="s">
        <v>89</v>
      </c>
      <c r="E70" s="104" t="s">
        <v>70</v>
      </c>
      <c r="F70" s="105">
        <v>987760</v>
      </c>
      <c r="G70" s="106">
        <v>90000</v>
      </c>
      <c r="H70" s="104" t="s">
        <v>69</v>
      </c>
      <c r="I70" s="104" t="s">
        <v>67</v>
      </c>
      <c r="J70" s="107">
        <v>44764</v>
      </c>
    </row>
    <row r="71" spans="1:10" ht="15">
      <c r="A71" s="104" t="s">
        <v>39</v>
      </c>
      <c r="B71" s="104" t="s">
        <v>154</v>
      </c>
      <c r="C71" s="104" t="s">
        <v>81</v>
      </c>
      <c r="D71" s="104" t="s">
        <v>89</v>
      </c>
      <c r="E71" s="104" t="s">
        <v>71</v>
      </c>
      <c r="F71" s="105">
        <v>987544</v>
      </c>
      <c r="G71" s="106">
        <v>178000</v>
      </c>
      <c r="H71" s="104" t="s">
        <v>69</v>
      </c>
      <c r="I71" s="104" t="s">
        <v>67</v>
      </c>
      <c r="J71" s="107">
        <v>44757</v>
      </c>
    </row>
    <row r="72" spans="1:10" ht="15">
      <c r="A72" s="104" t="s">
        <v>39</v>
      </c>
      <c r="B72" s="104" t="s">
        <v>154</v>
      </c>
      <c r="C72" s="104" t="s">
        <v>81</v>
      </c>
      <c r="D72" s="104" t="s">
        <v>89</v>
      </c>
      <c r="E72" s="104" t="s">
        <v>65</v>
      </c>
      <c r="F72" s="105">
        <v>987428</v>
      </c>
      <c r="G72" s="106">
        <v>540000</v>
      </c>
      <c r="H72" s="104" t="s">
        <v>69</v>
      </c>
      <c r="I72" s="104" t="s">
        <v>67</v>
      </c>
      <c r="J72" s="107">
        <v>44757</v>
      </c>
    </row>
    <row r="73" spans="1:10" ht="15">
      <c r="A73" s="104" t="s">
        <v>39</v>
      </c>
      <c r="B73" s="104" t="s">
        <v>154</v>
      </c>
      <c r="C73" s="104" t="s">
        <v>81</v>
      </c>
      <c r="D73" s="104" t="s">
        <v>89</v>
      </c>
      <c r="E73" s="104" t="s">
        <v>74</v>
      </c>
      <c r="F73" s="105">
        <v>987515</v>
      </c>
      <c r="G73" s="106">
        <v>1900000</v>
      </c>
      <c r="H73" s="104" t="s">
        <v>69</v>
      </c>
      <c r="I73" s="104" t="s">
        <v>67</v>
      </c>
      <c r="J73" s="107">
        <v>44757</v>
      </c>
    </row>
    <row r="74" spans="1:10" ht="15">
      <c r="A74" s="104" t="s">
        <v>39</v>
      </c>
      <c r="B74" s="104" t="s">
        <v>154</v>
      </c>
      <c r="C74" s="104" t="s">
        <v>81</v>
      </c>
      <c r="D74" s="104" t="s">
        <v>89</v>
      </c>
      <c r="E74" s="104" t="s">
        <v>65</v>
      </c>
      <c r="F74" s="105">
        <v>987477</v>
      </c>
      <c r="G74" s="106">
        <v>2420000</v>
      </c>
      <c r="H74" s="104" t="s">
        <v>69</v>
      </c>
      <c r="I74" s="104" t="s">
        <v>67</v>
      </c>
      <c r="J74" s="107">
        <v>44757</v>
      </c>
    </row>
    <row r="75" spans="1:10" ht="15">
      <c r="A75" s="104" t="s">
        <v>39</v>
      </c>
      <c r="B75" s="104" t="s">
        <v>154</v>
      </c>
      <c r="C75" s="104" t="s">
        <v>84</v>
      </c>
      <c r="D75" s="104" t="s">
        <v>90</v>
      </c>
      <c r="E75" s="104" t="s">
        <v>70</v>
      </c>
      <c r="F75" s="105">
        <v>987650</v>
      </c>
      <c r="G75" s="106">
        <v>450000</v>
      </c>
      <c r="H75" s="104" t="s">
        <v>69</v>
      </c>
      <c r="I75" s="104" t="s">
        <v>67</v>
      </c>
      <c r="J75" s="107">
        <v>44762</v>
      </c>
    </row>
    <row r="76" spans="1:10" ht="15">
      <c r="A76" s="104" t="s">
        <v>39</v>
      </c>
      <c r="B76" s="104" t="s">
        <v>154</v>
      </c>
      <c r="C76" s="104" t="s">
        <v>81</v>
      </c>
      <c r="D76" s="104" t="s">
        <v>89</v>
      </c>
      <c r="E76" s="104" t="s">
        <v>71</v>
      </c>
      <c r="F76" s="105">
        <v>987163</v>
      </c>
      <c r="G76" s="106">
        <v>185000</v>
      </c>
      <c r="H76" s="104" t="s">
        <v>69</v>
      </c>
      <c r="I76" s="104" t="s">
        <v>67</v>
      </c>
      <c r="J76" s="107">
        <v>44753</v>
      </c>
    </row>
    <row r="77" spans="1:10" ht="15">
      <c r="A77" s="104" t="s">
        <v>39</v>
      </c>
      <c r="B77" s="104" t="s">
        <v>154</v>
      </c>
      <c r="C77" s="104" t="s">
        <v>81</v>
      </c>
      <c r="D77" s="104" t="s">
        <v>89</v>
      </c>
      <c r="E77" s="104" t="s">
        <v>65</v>
      </c>
      <c r="F77" s="105">
        <v>986946</v>
      </c>
      <c r="G77" s="106">
        <v>715000</v>
      </c>
      <c r="H77" s="104" t="s">
        <v>69</v>
      </c>
      <c r="I77" s="104" t="s">
        <v>67</v>
      </c>
      <c r="J77" s="107">
        <v>44743</v>
      </c>
    </row>
    <row r="78" spans="1:10" ht="15">
      <c r="A78" s="104" t="s">
        <v>39</v>
      </c>
      <c r="B78" s="104" t="s">
        <v>154</v>
      </c>
      <c r="C78" s="104" t="s">
        <v>81</v>
      </c>
      <c r="D78" s="104" t="s">
        <v>89</v>
      </c>
      <c r="E78" s="104" t="s">
        <v>92</v>
      </c>
      <c r="F78" s="105">
        <v>986950</v>
      </c>
      <c r="G78" s="106">
        <v>620000</v>
      </c>
      <c r="H78" s="104" t="s">
        <v>69</v>
      </c>
      <c r="I78" s="104" t="s">
        <v>67</v>
      </c>
      <c r="J78" s="107">
        <v>44743</v>
      </c>
    </row>
    <row r="79" spans="1:10" ht="15">
      <c r="A79" s="104" t="s">
        <v>39</v>
      </c>
      <c r="B79" s="104" t="s">
        <v>154</v>
      </c>
      <c r="C79" s="104" t="s">
        <v>81</v>
      </c>
      <c r="D79" s="104" t="s">
        <v>89</v>
      </c>
      <c r="E79" s="104" t="s">
        <v>65</v>
      </c>
      <c r="F79" s="105">
        <v>987115</v>
      </c>
      <c r="G79" s="106">
        <v>1750000</v>
      </c>
      <c r="H79" s="104" t="s">
        <v>69</v>
      </c>
      <c r="I79" s="104" t="s">
        <v>67</v>
      </c>
      <c r="J79" s="107">
        <v>44750</v>
      </c>
    </row>
    <row r="80" spans="1:10" ht="15">
      <c r="A80" s="104" t="s">
        <v>39</v>
      </c>
      <c r="B80" s="104" t="s">
        <v>154</v>
      </c>
      <c r="C80" s="104" t="s">
        <v>81</v>
      </c>
      <c r="D80" s="104" t="s">
        <v>89</v>
      </c>
      <c r="E80" s="104" t="s">
        <v>65</v>
      </c>
      <c r="F80" s="105">
        <v>987523</v>
      </c>
      <c r="G80" s="106">
        <v>800000</v>
      </c>
      <c r="H80" s="104" t="s">
        <v>69</v>
      </c>
      <c r="I80" s="104" t="s">
        <v>67</v>
      </c>
      <c r="J80" s="107">
        <v>44757</v>
      </c>
    </row>
    <row r="81" spans="1:10" ht="15">
      <c r="A81" s="104" t="s">
        <v>39</v>
      </c>
      <c r="B81" s="104" t="s">
        <v>154</v>
      </c>
      <c r="C81" s="104" t="s">
        <v>81</v>
      </c>
      <c r="D81" s="104" t="s">
        <v>89</v>
      </c>
      <c r="E81" s="104" t="s">
        <v>65</v>
      </c>
      <c r="F81" s="105">
        <v>987965</v>
      </c>
      <c r="G81" s="106">
        <v>452500</v>
      </c>
      <c r="H81" s="104" t="s">
        <v>69</v>
      </c>
      <c r="I81" s="104" t="s">
        <v>67</v>
      </c>
      <c r="J81" s="107">
        <v>44771</v>
      </c>
    </row>
    <row r="82" spans="1:10" ht="15">
      <c r="A82" s="104" t="s">
        <v>39</v>
      </c>
      <c r="B82" s="104" t="s">
        <v>154</v>
      </c>
      <c r="C82" s="104" t="s">
        <v>81</v>
      </c>
      <c r="D82" s="104" t="s">
        <v>89</v>
      </c>
      <c r="E82" s="104" t="s">
        <v>65</v>
      </c>
      <c r="F82" s="105">
        <v>987781</v>
      </c>
      <c r="G82" s="106">
        <v>778283</v>
      </c>
      <c r="H82" s="104" t="s">
        <v>67</v>
      </c>
      <c r="I82" s="104" t="s">
        <v>67</v>
      </c>
      <c r="J82" s="107">
        <v>44764</v>
      </c>
    </row>
    <row r="83" spans="1:10" ht="15">
      <c r="A83" s="104" t="s">
        <v>39</v>
      </c>
      <c r="B83" s="104" t="s">
        <v>154</v>
      </c>
      <c r="C83" s="104" t="s">
        <v>81</v>
      </c>
      <c r="D83" s="104" t="s">
        <v>89</v>
      </c>
      <c r="E83" s="104" t="s">
        <v>65</v>
      </c>
      <c r="F83" s="105">
        <v>987932</v>
      </c>
      <c r="G83" s="106">
        <v>375000</v>
      </c>
      <c r="H83" s="104" t="s">
        <v>69</v>
      </c>
      <c r="I83" s="104" t="s">
        <v>67</v>
      </c>
      <c r="J83" s="107">
        <v>44770</v>
      </c>
    </row>
    <row r="84" spans="1:10" ht="15">
      <c r="A84" s="104" t="s">
        <v>39</v>
      </c>
      <c r="B84" s="104" t="s">
        <v>154</v>
      </c>
      <c r="C84" s="104" t="s">
        <v>81</v>
      </c>
      <c r="D84" s="104" t="s">
        <v>89</v>
      </c>
      <c r="E84" s="104" t="s">
        <v>65</v>
      </c>
      <c r="F84" s="105">
        <v>987981</v>
      </c>
      <c r="G84" s="106">
        <v>599000</v>
      </c>
      <c r="H84" s="104" t="s">
        <v>69</v>
      </c>
      <c r="I84" s="104" t="s">
        <v>67</v>
      </c>
      <c r="J84" s="107">
        <v>44771</v>
      </c>
    </row>
    <row r="85" spans="1:10" ht="15">
      <c r="A85" s="104" t="s">
        <v>39</v>
      </c>
      <c r="B85" s="104" t="s">
        <v>154</v>
      </c>
      <c r="C85" s="104" t="s">
        <v>81</v>
      </c>
      <c r="D85" s="104" t="s">
        <v>89</v>
      </c>
      <c r="E85" s="104" t="s">
        <v>65</v>
      </c>
      <c r="F85" s="105">
        <v>987983</v>
      </c>
      <c r="G85" s="106">
        <v>439000</v>
      </c>
      <c r="H85" s="104" t="s">
        <v>69</v>
      </c>
      <c r="I85" s="104" t="s">
        <v>67</v>
      </c>
      <c r="J85" s="107">
        <v>44771</v>
      </c>
    </row>
    <row r="86" spans="1:10" ht="15">
      <c r="A86" s="104" t="s">
        <v>39</v>
      </c>
      <c r="B86" s="104" t="s">
        <v>154</v>
      </c>
      <c r="C86" s="104" t="s">
        <v>81</v>
      </c>
      <c r="D86" s="104" t="s">
        <v>89</v>
      </c>
      <c r="E86" s="104" t="s">
        <v>65</v>
      </c>
      <c r="F86" s="105">
        <v>987173</v>
      </c>
      <c r="G86" s="106">
        <v>500000</v>
      </c>
      <c r="H86" s="104" t="s">
        <v>69</v>
      </c>
      <c r="I86" s="104" t="s">
        <v>67</v>
      </c>
      <c r="J86" s="107">
        <v>44754</v>
      </c>
    </row>
    <row r="87" spans="1:10" ht="15">
      <c r="A87" s="104" t="s">
        <v>39</v>
      </c>
      <c r="B87" s="104" t="s">
        <v>154</v>
      </c>
      <c r="C87" s="104" t="s">
        <v>81</v>
      </c>
      <c r="D87" s="104" t="s">
        <v>89</v>
      </c>
      <c r="E87" s="104" t="s">
        <v>65</v>
      </c>
      <c r="F87" s="105">
        <v>987070</v>
      </c>
      <c r="G87" s="106">
        <v>625000</v>
      </c>
      <c r="H87" s="104" t="s">
        <v>69</v>
      </c>
      <c r="I87" s="104" t="s">
        <v>67</v>
      </c>
      <c r="J87" s="107">
        <v>44749</v>
      </c>
    </row>
    <row r="88" spans="1:10" ht="15">
      <c r="A88" s="104" t="s">
        <v>39</v>
      </c>
      <c r="B88" s="104" t="s">
        <v>154</v>
      </c>
      <c r="C88" s="104" t="s">
        <v>81</v>
      </c>
      <c r="D88" s="104" t="s">
        <v>89</v>
      </c>
      <c r="E88" s="104" t="s">
        <v>65</v>
      </c>
      <c r="F88" s="105">
        <v>987043</v>
      </c>
      <c r="G88" s="106">
        <v>970000</v>
      </c>
      <c r="H88" s="104" t="s">
        <v>69</v>
      </c>
      <c r="I88" s="104" t="s">
        <v>67</v>
      </c>
      <c r="J88" s="107">
        <v>44748</v>
      </c>
    </row>
    <row r="89" spans="1:10" ht="15">
      <c r="A89" s="104" t="s">
        <v>39</v>
      </c>
      <c r="B89" s="104" t="s">
        <v>154</v>
      </c>
      <c r="C89" s="104" t="s">
        <v>77</v>
      </c>
      <c r="D89" s="104" t="s">
        <v>91</v>
      </c>
      <c r="E89" s="104" t="s">
        <v>72</v>
      </c>
      <c r="F89" s="105">
        <v>987533</v>
      </c>
      <c r="G89" s="106">
        <v>600000</v>
      </c>
      <c r="H89" s="104" t="s">
        <v>69</v>
      </c>
      <c r="I89" s="104" t="s">
        <v>67</v>
      </c>
      <c r="J89" s="107">
        <v>44757</v>
      </c>
    </row>
    <row r="90" spans="1:10" ht="15">
      <c r="A90" s="104" t="s">
        <v>39</v>
      </c>
      <c r="B90" s="104" t="s">
        <v>154</v>
      </c>
      <c r="C90" s="104" t="s">
        <v>81</v>
      </c>
      <c r="D90" s="104" t="s">
        <v>89</v>
      </c>
      <c r="E90" s="104" t="s">
        <v>70</v>
      </c>
      <c r="F90" s="105">
        <v>987006</v>
      </c>
      <c r="G90" s="106">
        <v>3250000</v>
      </c>
      <c r="H90" s="104" t="s">
        <v>69</v>
      </c>
      <c r="I90" s="104" t="s">
        <v>67</v>
      </c>
      <c r="J90" s="107">
        <v>44747</v>
      </c>
    </row>
    <row r="91" spans="1:10" ht="15">
      <c r="A91" s="104" t="s">
        <v>39</v>
      </c>
      <c r="B91" s="104" t="s">
        <v>154</v>
      </c>
      <c r="C91" s="104" t="s">
        <v>84</v>
      </c>
      <c r="D91" s="104" t="s">
        <v>90</v>
      </c>
      <c r="E91" s="104" t="s">
        <v>65</v>
      </c>
      <c r="F91" s="105">
        <v>987019</v>
      </c>
      <c r="G91" s="106">
        <v>579000</v>
      </c>
      <c r="H91" s="104" t="s">
        <v>69</v>
      </c>
      <c r="I91" s="104" t="s">
        <v>67</v>
      </c>
      <c r="J91" s="107">
        <v>44748</v>
      </c>
    </row>
    <row r="92" spans="1:10" ht="15">
      <c r="A92" s="104" t="s">
        <v>51</v>
      </c>
      <c r="B92" s="104" t="s">
        <v>155</v>
      </c>
      <c r="C92" s="104" t="s">
        <v>34</v>
      </c>
      <c r="D92" s="104" t="s">
        <v>88</v>
      </c>
      <c r="E92" s="104" t="s">
        <v>65</v>
      </c>
      <c r="F92" s="105">
        <v>987913</v>
      </c>
      <c r="G92" s="106">
        <v>430000</v>
      </c>
      <c r="H92" s="104" t="s">
        <v>69</v>
      </c>
      <c r="I92" s="104" t="s">
        <v>67</v>
      </c>
      <c r="J92" s="107">
        <v>44770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30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86" t="s">
        <v>0</v>
      </c>
      <c r="B1" s="86" t="s">
        <v>41</v>
      </c>
      <c r="C1" s="86" t="s">
        <v>1</v>
      </c>
      <c r="D1" s="86" t="s">
        <v>37</v>
      </c>
      <c r="E1" s="86" t="s">
        <v>35</v>
      </c>
      <c r="F1" s="86" t="s">
        <v>42</v>
      </c>
      <c r="G1" s="86" t="s">
        <v>36</v>
      </c>
      <c r="H1" s="86" t="s">
        <v>47</v>
      </c>
      <c r="L1">
        <v>30</v>
      </c>
    </row>
    <row r="2" spans="1:12" ht="15">
      <c r="A2" s="108" t="s">
        <v>40</v>
      </c>
      <c r="B2" s="108" t="s">
        <v>150</v>
      </c>
      <c r="C2" s="108" t="s">
        <v>94</v>
      </c>
      <c r="D2" s="108" t="s">
        <v>96</v>
      </c>
      <c r="E2" s="109">
        <v>987658</v>
      </c>
      <c r="F2" s="110">
        <v>300000</v>
      </c>
      <c r="G2" s="111">
        <v>44762</v>
      </c>
      <c r="H2" s="108" t="s">
        <v>97</v>
      </c>
    </row>
    <row r="3" spans="1:12" ht="15">
      <c r="A3" s="108" t="s">
        <v>40</v>
      </c>
      <c r="B3" s="108" t="s">
        <v>150</v>
      </c>
      <c r="C3" s="108" t="s">
        <v>74</v>
      </c>
      <c r="D3" s="108" t="s">
        <v>98</v>
      </c>
      <c r="E3" s="109">
        <v>987679</v>
      </c>
      <c r="F3" s="110">
        <v>600000</v>
      </c>
      <c r="G3" s="111">
        <v>44762</v>
      </c>
      <c r="H3" s="108" t="s">
        <v>99</v>
      </c>
    </row>
    <row r="4" spans="1:12" ht="15">
      <c r="A4" s="108" t="s">
        <v>40</v>
      </c>
      <c r="B4" s="108" t="s">
        <v>150</v>
      </c>
      <c r="C4" s="108" t="s">
        <v>94</v>
      </c>
      <c r="D4" s="108" t="s">
        <v>93</v>
      </c>
      <c r="E4" s="109">
        <v>987535</v>
      </c>
      <c r="F4" s="110">
        <v>800000</v>
      </c>
      <c r="G4" s="111">
        <v>44757</v>
      </c>
      <c r="H4" s="108" t="s">
        <v>95</v>
      </c>
    </row>
    <row r="5" spans="1:12" ht="15">
      <c r="A5" s="108" t="s">
        <v>38</v>
      </c>
      <c r="B5" s="108" t="s">
        <v>151</v>
      </c>
      <c r="C5" s="108" t="s">
        <v>101</v>
      </c>
      <c r="D5" s="108" t="s">
        <v>100</v>
      </c>
      <c r="E5" s="109">
        <v>987570</v>
      </c>
      <c r="F5" s="110">
        <v>50000</v>
      </c>
      <c r="G5" s="111">
        <v>44760</v>
      </c>
      <c r="H5" s="108" t="s">
        <v>102</v>
      </c>
    </row>
    <row r="6" spans="1:12" ht="15">
      <c r="A6" s="108" t="s">
        <v>38</v>
      </c>
      <c r="B6" s="108" t="s">
        <v>151</v>
      </c>
      <c r="C6" s="108" t="s">
        <v>101</v>
      </c>
      <c r="D6" s="108" t="s">
        <v>103</v>
      </c>
      <c r="E6" s="109">
        <v>987136</v>
      </c>
      <c r="F6" s="110">
        <v>100000</v>
      </c>
      <c r="G6" s="111">
        <v>44753</v>
      </c>
      <c r="H6" s="108" t="s">
        <v>104</v>
      </c>
    </row>
    <row r="7" spans="1:12" ht="15">
      <c r="A7" s="108" t="s">
        <v>38</v>
      </c>
      <c r="B7" s="108" t="s">
        <v>151</v>
      </c>
      <c r="C7" s="108" t="s">
        <v>94</v>
      </c>
      <c r="D7" s="108" t="s">
        <v>105</v>
      </c>
      <c r="E7" s="109">
        <v>987139</v>
      </c>
      <c r="F7" s="110">
        <v>240000</v>
      </c>
      <c r="G7" s="111">
        <v>44753</v>
      </c>
      <c r="H7" s="108" t="s">
        <v>106</v>
      </c>
    </row>
    <row r="8" spans="1:12" ht="15">
      <c r="A8" s="108" t="s">
        <v>38</v>
      </c>
      <c r="B8" s="108" t="s">
        <v>151</v>
      </c>
      <c r="C8" s="108" t="s">
        <v>101</v>
      </c>
      <c r="D8" s="108" t="s">
        <v>107</v>
      </c>
      <c r="E8" s="109">
        <v>987549</v>
      </c>
      <c r="F8" s="110">
        <v>40000</v>
      </c>
      <c r="G8" s="111">
        <v>44760</v>
      </c>
      <c r="H8" s="108" t="s">
        <v>104</v>
      </c>
    </row>
    <row r="9" spans="1:12" ht="15">
      <c r="A9" s="108" t="s">
        <v>38</v>
      </c>
      <c r="B9" s="108" t="s">
        <v>151</v>
      </c>
      <c r="C9" s="108" t="s">
        <v>109</v>
      </c>
      <c r="D9" s="108" t="s">
        <v>108</v>
      </c>
      <c r="E9" s="109">
        <v>987559</v>
      </c>
      <c r="F9" s="110">
        <v>245000</v>
      </c>
      <c r="G9" s="111">
        <v>44760</v>
      </c>
      <c r="H9" s="108" t="s">
        <v>110</v>
      </c>
    </row>
    <row r="10" spans="1:12" ht="15">
      <c r="A10" s="108" t="s">
        <v>38</v>
      </c>
      <c r="B10" s="108" t="s">
        <v>151</v>
      </c>
      <c r="C10" s="108" t="s">
        <v>101</v>
      </c>
      <c r="D10" s="108" t="s">
        <v>111</v>
      </c>
      <c r="E10" s="109">
        <v>987186</v>
      </c>
      <c r="F10" s="110">
        <v>170000</v>
      </c>
      <c r="G10" s="111">
        <v>44754</v>
      </c>
      <c r="H10" s="108" t="s">
        <v>112</v>
      </c>
    </row>
    <row r="11" spans="1:12" ht="15">
      <c r="A11" s="108" t="s">
        <v>59</v>
      </c>
      <c r="B11" s="108" t="s">
        <v>152</v>
      </c>
      <c r="C11" s="108" t="s">
        <v>94</v>
      </c>
      <c r="D11" s="108" t="s">
        <v>122</v>
      </c>
      <c r="E11" s="109">
        <v>987677</v>
      </c>
      <c r="F11" s="110">
        <v>4089000</v>
      </c>
      <c r="G11" s="111">
        <v>44762</v>
      </c>
      <c r="H11" s="108" t="s">
        <v>95</v>
      </c>
    </row>
    <row r="12" spans="1:12" ht="15">
      <c r="A12" s="108" t="s">
        <v>59</v>
      </c>
      <c r="B12" s="108" t="s">
        <v>152</v>
      </c>
      <c r="C12" s="108" t="s">
        <v>94</v>
      </c>
      <c r="D12" s="108" t="s">
        <v>113</v>
      </c>
      <c r="E12" s="109">
        <v>987670</v>
      </c>
      <c r="F12" s="110">
        <v>2590000</v>
      </c>
      <c r="G12" s="111">
        <v>44762</v>
      </c>
      <c r="H12" s="108" t="s">
        <v>114</v>
      </c>
    </row>
    <row r="13" spans="1:12" ht="15">
      <c r="A13" s="108" t="s">
        <v>59</v>
      </c>
      <c r="B13" s="108" t="s">
        <v>152</v>
      </c>
      <c r="C13" s="108" t="s">
        <v>116</v>
      </c>
      <c r="D13" s="108" t="s">
        <v>115</v>
      </c>
      <c r="E13" s="109">
        <v>987922</v>
      </c>
      <c r="F13" s="110">
        <v>16275000</v>
      </c>
      <c r="G13" s="111">
        <v>44770</v>
      </c>
      <c r="H13" s="108" t="s">
        <v>117</v>
      </c>
    </row>
    <row r="14" spans="1:12" ht="15">
      <c r="A14" s="108" t="s">
        <v>59</v>
      </c>
      <c r="B14" s="108" t="s">
        <v>152</v>
      </c>
      <c r="C14" s="108" t="s">
        <v>116</v>
      </c>
      <c r="D14" s="108" t="s">
        <v>118</v>
      </c>
      <c r="E14" s="109">
        <v>987827</v>
      </c>
      <c r="F14" s="110">
        <v>1946452</v>
      </c>
      <c r="G14" s="111">
        <v>44767</v>
      </c>
      <c r="H14" s="108" t="s">
        <v>119</v>
      </c>
    </row>
    <row r="15" spans="1:12" ht="15">
      <c r="A15" s="108" t="s">
        <v>59</v>
      </c>
      <c r="B15" s="108" t="s">
        <v>152</v>
      </c>
      <c r="C15" s="108" t="s">
        <v>116</v>
      </c>
      <c r="D15" s="108" t="s">
        <v>120</v>
      </c>
      <c r="E15" s="109">
        <v>987767</v>
      </c>
      <c r="F15" s="110">
        <v>1800000</v>
      </c>
      <c r="G15" s="111">
        <v>44764</v>
      </c>
      <c r="H15" s="108" t="s">
        <v>121</v>
      </c>
    </row>
    <row r="16" spans="1:12" ht="15">
      <c r="A16" s="108" t="s">
        <v>80</v>
      </c>
      <c r="B16" s="108" t="s">
        <v>153</v>
      </c>
      <c r="C16" s="108" t="s">
        <v>94</v>
      </c>
      <c r="D16" s="108" t="s">
        <v>125</v>
      </c>
      <c r="E16" s="109">
        <v>987866</v>
      </c>
      <c r="F16" s="110">
        <v>3615745</v>
      </c>
      <c r="G16" s="111">
        <v>44768</v>
      </c>
      <c r="H16" s="108" t="s">
        <v>117</v>
      </c>
    </row>
    <row r="17" spans="1:8" ht="15">
      <c r="A17" s="108" t="s">
        <v>80</v>
      </c>
      <c r="B17" s="108" t="s">
        <v>153</v>
      </c>
      <c r="C17" s="108" t="s">
        <v>94</v>
      </c>
      <c r="D17" s="108" t="s">
        <v>126</v>
      </c>
      <c r="E17" s="109">
        <v>987551</v>
      </c>
      <c r="F17" s="110">
        <v>200000</v>
      </c>
      <c r="G17" s="111">
        <v>44760</v>
      </c>
      <c r="H17" s="108" t="s">
        <v>97</v>
      </c>
    </row>
    <row r="18" spans="1:8" ht="15">
      <c r="A18" s="108" t="s">
        <v>80</v>
      </c>
      <c r="B18" s="108" t="s">
        <v>153</v>
      </c>
      <c r="C18" s="108" t="s">
        <v>128</v>
      </c>
      <c r="D18" s="108" t="s">
        <v>127</v>
      </c>
      <c r="E18" s="109">
        <v>987165</v>
      </c>
      <c r="F18" s="110">
        <v>100000</v>
      </c>
      <c r="G18" s="111">
        <v>44753</v>
      </c>
      <c r="H18" s="108" t="s">
        <v>129</v>
      </c>
    </row>
    <row r="19" spans="1:8" ht="15">
      <c r="A19" s="108" t="s">
        <v>80</v>
      </c>
      <c r="B19" s="108" t="s">
        <v>153</v>
      </c>
      <c r="C19" s="108" t="s">
        <v>94</v>
      </c>
      <c r="D19" s="108" t="s">
        <v>130</v>
      </c>
      <c r="E19" s="109">
        <v>987967</v>
      </c>
      <c r="F19" s="110">
        <v>360000</v>
      </c>
      <c r="G19" s="111">
        <v>44771</v>
      </c>
      <c r="H19" s="108" t="s">
        <v>131</v>
      </c>
    </row>
    <row r="20" spans="1:8" ht="30">
      <c r="A20" s="108" t="s">
        <v>80</v>
      </c>
      <c r="B20" s="108" t="s">
        <v>153</v>
      </c>
      <c r="C20" s="108" t="s">
        <v>94</v>
      </c>
      <c r="D20" s="108" t="s">
        <v>132</v>
      </c>
      <c r="E20" s="109">
        <v>987068</v>
      </c>
      <c r="F20" s="110">
        <v>190000</v>
      </c>
      <c r="G20" s="111">
        <v>44749</v>
      </c>
      <c r="H20" s="108" t="s">
        <v>133</v>
      </c>
    </row>
    <row r="21" spans="1:8" ht="15">
      <c r="A21" s="108" t="s">
        <v>80</v>
      </c>
      <c r="B21" s="108" t="s">
        <v>153</v>
      </c>
      <c r="C21" s="108" t="s">
        <v>116</v>
      </c>
      <c r="D21" s="108" t="s">
        <v>134</v>
      </c>
      <c r="E21" s="109">
        <v>987718</v>
      </c>
      <c r="F21" s="110">
        <v>1575000</v>
      </c>
      <c r="G21" s="111">
        <v>44763</v>
      </c>
      <c r="H21" s="108" t="s">
        <v>117</v>
      </c>
    </row>
    <row r="22" spans="1:8" ht="15">
      <c r="A22" s="108" t="s">
        <v>80</v>
      </c>
      <c r="B22" s="108" t="s">
        <v>153</v>
      </c>
      <c r="C22" s="108" t="s">
        <v>94</v>
      </c>
      <c r="D22" s="108" t="s">
        <v>135</v>
      </c>
      <c r="E22" s="109">
        <v>987662</v>
      </c>
      <c r="F22" s="110">
        <v>59000</v>
      </c>
      <c r="G22" s="111">
        <v>44762</v>
      </c>
      <c r="H22" s="108" t="s">
        <v>136</v>
      </c>
    </row>
    <row r="23" spans="1:8" ht="30">
      <c r="A23" s="108" t="s">
        <v>80</v>
      </c>
      <c r="B23" s="108" t="s">
        <v>153</v>
      </c>
      <c r="C23" s="108" t="s">
        <v>94</v>
      </c>
      <c r="D23" s="108" t="s">
        <v>123</v>
      </c>
      <c r="E23" s="109">
        <v>987842</v>
      </c>
      <c r="F23" s="110">
        <v>200000</v>
      </c>
      <c r="G23" s="111">
        <v>44768</v>
      </c>
      <c r="H23" s="108" t="s">
        <v>124</v>
      </c>
    </row>
    <row r="24" spans="1:8" ht="15">
      <c r="A24" s="108" t="s">
        <v>39</v>
      </c>
      <c r="B24" s="108" t="s">
        <v>154</v>
      </c>
      <c r="C24" s="108" t="s">
        <v>94</v>
      </c>
      <c r="D24" s="108" t="s">
        <v>137</v>
      </c>
      <c r="E24" s="109">
        <v>987120</v>
      </c>
      <c r="F24" s="110">
        <v>5281000</v>
      </c>
      <c r="G24" s="111">
        <v>44750</v>
      </c>
      <c r="H24" s="108" t="s">
        <v>138</v>
      </c>
    </row>
    <row r="25" spans="1:8" ht="15">
      <c r="A25" s="108" t="s">
        <v>39</v>
      </c>
      <c r="B25" s="108" t="s">
        <v>154</v>
      </c>
      <c r="C25" s="108" t="s">
        <v>94</v>
      </c>
      <c r="D25" s="108" t="s">
        <v>139</v>
      </c>
      <c r="E25" s="109">
        <v>987305</v>
      </c>
      <c r="F25" s="110">
        <v>754000</v>
      </c>
      <c r="G25" s="111">
        <v>44756</v>
      </c>
      <c r="H25" s="108" t="s">
        <v>140</v>
      </c>
    </row>
    <row r="26" spans="1:8" ht="15">
      <c r="A26" s="108" t="s">
        <v>39</v>
      </c>
      <c r="B26" s="108" t="s">
        <v>154</v>
      </c>
      <c r="C26" s="108" t="s">
        <v>94</v>
      </c>
      <c r="D26" s="108" t="s">
        <v>141</v>
      </c>
      <c r="E26" s="109">
        <v>987861</v>
      </c>
      <c r="F26" s="110">
        <v>260000</v>
      </c>
      <c r="G26" s="111">
        <v>44768</v>
      </c>
      <c r="H26" s="108" t="s">
        <v>131</v>
      </c>
    </row>
    <row r="27" spans="1:8" ht="15">
      <c r="A27" s="108" t="s">
        <v>39</v>
      </c>
      <c r="B27" s="108" t="s">
        <v>154</v>
      </c>
      <c r="C27" s="108" t="s">
        <v>94</v>
      </c>
      <c r="D27" s="108" t="s">
        <v>142</v>
      </c>
      <c r="E27" s="109">
        <v>987572</v>
      </c>
      <c r="F27" s="110">
        <v>200000</v>
      </c>
      <c r="G27" s="111">
        <v>44760</v>
      </c>
      <c r="H27" s="108" t="s">
        <v>110</v>
      </c>
    </row>
    <row r="28" spans="1:8" ht="15">
      <c r="A28" s="108" t="s">
        <v>39</v>
      </c>
      <c r="B28" s="108" t="s">
        <v>154</v>
      </c>
      <c r="C28" s="108" t="s">
        <v>94</v>
      </c>
      <c r="D28" s="108" t="s">
        <v>143</v>
      </c>
      <c r="E28" s="109">
        <v>987921</v>
      </c>
      <c r="F28" s="110">
        <v>3990000</v>
      </c>
      <c r="G28" s="111">
        <v>44770</v>
      </c>
      <c r="H28" s="108" t="s">
        <v>117</v>
      </c>
    </row>
    <row r="29" spans="1:8" ht="30">
      <c r="A29" s="108" t="s">
        <v>39</v>
      </c>
      <c r="B29" s="108" t="s">
        <v>154</v>
      </c>
      <c r="C29" s="108" t="s">
        <v>145</v>
      </c>
      <c r="D29" s="108" t="s">
        <v>144</v>
      </c>
      <c r="E29" s="109">
        <v>987184</v>
      </c>
      <c r="F29" s="110">
        <v>832500</v>
      </c>
      <c r="G29" s="111">
        <v>44754</v>
      </c>
      <c r="H29" s="108" t="s">
        <v>146</v>
      </c>
    </row>
    <row r="30" spans="1:8" ht="15">
      <c r="A30" s="108" t="s">
        <v>51</v>
      </c>
      <c r="B30" s="108" t="s">
        <v>155</v>
      </c>
      <c r="C30" s="108" t="s">
        <v>74</v>
      </c>
      <c r="D30" s="108" t="s">
        <v>147</v>
      </c>
      <c r="E30" s="109">
        <v>987192</v>
      </c>
      <c r="F30" s="110">
        <v>495000</v>
      </c>
      <c r="G30" s="111">
        <v>44754</v>
      </c>
      <c r="H30" s="108" t="s">
        <v>148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121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.5703125" customWidth="1"/>
  </cols>
  <sheetData>
    <row r="1" spans="1:12">
      <c r="A1" s="87" t="s">
        <v>0</v>
      </c>
      <c r="B1" s="88" t="s">
        <v>41</v>
      </c>
      <c r="C1" s="88" t="s">
        <v>42</v>
      </c>
      <c r="D1" s="88" t="s">
        <v>36</v>
      </c>
      <c r="E1" s="89" t="s">
        <v>49</v>
      </c>
      <c r="L1">
        <v>121</v>
      </c>
    </row>
    <row r="2" spans="1:12" ht="12.75" customHeight="1">
      <c r="A2" s="112" t="s">
        <v>64</v>
      </c>
      <c r="B2" s="112" t="s">
        <v>149</v>
      </c>
      <c r="C2" s="113">
        <v>600884</v>
      </c>
      <c r="D2" s="114">
        <v>44771</v>
      </c>
      <c r="E2" s="112" t="s">
        <v>156</v>
      </c>
    </row>
    <row r="3" spans="1:12" ht="12.75" customHeight="1">
      <c r="A3" s="112" t="s">
        <v>64</v>
      </c>
      <c r="B3" s="112" t="s">
        <v>149</v>
      </c>
      <c r="C3" s="113">
        <v>589950</v>
      </c>
      <c r="D3" s="114">
        <v>44764</v>
      </c>
      <c r="E3" s="112" t="s">
        <v>156</v>
      </c>
    </row>
    <row r="4" spans="1:12" ht="12.75" customHeight="1">
      <c r="A4" s="112" t="s">
        <v>40</v>
      </c>
      <c r="B4" s="112" t="s">
        <v>150</v>
      </c>
      <c r="C4" s="113">
        <v>600000</v>
      </c>
      <c r="D4" s="114">
        <v>44762</v>
      </c>
      <c r="E4" s="112" t="s">
        <v>157</v>
      </c>
    </row>
    <row r="5" spans="1:12" ht="12.75" customHeight="1">
      <c r="A5" s="112" t="s">
        <v>40</v>
      </c>
      <c r="B5" s="112" t="s">
        <v>150</v>
      </c>
      <c r="C5" s="113">
        <v>315000</v>
      </c>
      <c r="D5" s="114">
        <v>44757</v>
      </c>
      <c r="E5" s="112" t="s">
        <v>158</v>
      </c>
    </row>
    <row r="6" spans="1:12" ht="12.75" customHeight="1">
      <c r="A6" s="112" t="s">
        <v>40</v>
      </c>
      <c r="B6" s="112" t="s">
        <v>150</v>
      </c>
      <c r="C6" s="113">
        <v>427000</v>
      </c>
      <c r="D6" s="114">
        <v>44763</v>
      </c>
      <c r="E6" s="112" t="s">
        <v>158</v>
      </c>
    </row>
    <row r="7" spans="1:12" ht="12.75" customHeight="1">
      <c r="A7" s="112" t="s">
        <v>40</v>
      </c>
      <c r="B7" s="112" t="s">
        <v>150</v>
      </c>
      <c r="C7" s="113">
        <v>725000</v>
      </c>
      <c r="D7" s="114">
        <v>44757</v>
      </c>
      <c r="E7" s="112" t="s">
        <v>158</v>
      </c>
    </row>
    <row r="8" spans="1:12" ht="12.75" customHeight="1">
      <c r="A8" s="112" t="s">
        <v>40</v>
      </c>
      <c r="B8" s="112" t="s">
        <v>150</v>
      </c>
      <c r="C8" s="113">
        <v>887305</v>
      </c>
      <c r="D8" s="114">
        <v>44767</v>
      </c>
      <c r="E8" s="112" t="s">
        <v>156</v>
      </c>
    </row>
    <row r="9" spans="1:12" ht="12.75" customHeight="1">
      <c r="A9" s="112" t="s">
        <v>40</v>
      </c>
      <c r="B9" s="112" t="s">
        <v>150</v>
      </c>
      <c r="C9" s="113">
        <v>1315000</v>
      </c>
      <c r="D9" s="114">
        <v>44750</v>
      </c>
      <c r="E9" s="112" t="s">
        <v>158</v>
      </c>
    </row>
    <row r="10" spans="1:12" ht="12.75" customHeight="1">
      <c r="A10" s="112" t="s">
        <v>40</v>
      </c>
      <c r="B10" s="112" t="s">
        <v>150</v>
      </c>
      <c r="C10" s="113">
        <v>550000</v>
      </c>
      <c r="D10" s="114">
        <v>44771</v>
      </c>
      <c r="E10" s="112" t="s">
        <v>158</v>
      </c>
    </row>
    <row r="11" spans="1:12" ht="12.75" customHeight="1">
      <c r="A11" s="112" t="s">
        <v>40</v>
      </c>
      <c r="B11" s="112" t="s">
        <v>150</v>
      </c>
      <c r="C11" s="113">
        <v>780000</v>
      </c>
      <c r="D11" s="114">
        <v>44761</v>
      </c>
      <c r="E11" s="112" t="s">
        <v>158</v>
      </c>
    </row>
    <row r="12" spans="1:12" ht="12.75" customHeight="1">
      <c r="A12" s="112" t="s">
        <v>40</v>
      </c>
      <c r="B12" s="112" t="s">
        <v>150</v>
      </c>
      <c r="C12" s="113">
        <v>700000</v>
      </c>
      <c r="D12" s="114">
        <v>44769</v>
      </c>
      <c r="E12" s="112" t="s">
        <v>158</v>
      </c>
    </row>
    <row r="13" spans="1:12" ht="15">
      <c r="A13" s="112" t="s">
        <v>40</v>
      </c>
      <c r="B13" s="112" t="s">
        <v>150</v>
      </c>
      <c r="C13" s="113">
        <v>641000</v>
      </c>
      <c r="D13" s="114">
        <v>44761</v>
      </c>
      <c r="E13" s="112" t="s">
        <v>158</v>
      </c>
    </row>
    <row r="14" spans="1:12" ht="15">
      <c r="A14" s="112" t="s">
        <v>40</v>
      </c>
      <c r="B14" s="112" t="s">
        <v>150</v>
      </c>
      <c r="C14" s="113">
        <v>786000</v>
      </c>
      <c r="D14" s="114">
        <v>44757</v>
      </c>
      <c r="E14" s="112" t="s">
        <v>158</v>
      </c>
    </row>
    <row r="15" spans="1:12" ht="15">
      <c r="A15" s="112" t="s">
        <v>40</v>
      </c>
      <c r="B15" s="112" t="s">
        <v>150</v>
      </c>
      <c r="C15" s="113">
        <v>35000</v>
      </c>
      <c r="D15" s="114">
        <v>44771</v>
      </c>
      <c r="E15" s="112" t="s">
        <v>158</v>
      </c>
    </row>
    <row r="16" spans="1:12" ht="15">
      <c r="A16" s="112" t="s">
        <v>40</v>
      </c>
      <c r="B16" s="112" t="s">
        <v>150</v>
      </c>
      <c r="C16" s="113">
        <v>525000</v>
      </c>
      <c r="D16" s="114">
        <v>44762</v>
      </c>
      <c r="E16" s="112" t="s">
        <v>158</v>
      </c>
    </row>
    <row r="17" spans="1:5" ht="15">
      <c r="A17" s="112" t="s">
        <v>40</v>
      </c>
      <c r="B17" s="112" t="s">
        <v>150</v>
      </c>
      <c r="C17" s="113">
        <v>800000</v>
      </c>
      <c r="D17" s="114">
        <v>44757</v>
      </c>
      <c r="E17" s="112" t="s">
        <v>157</v>
      </c>
    </row>
    <row r="18" spans="1:5" ht="15">
      <c r="A18" s="112" t="s">
        <v>40</v>
      </c>
      <c r="B18" s="112" t="s">
        <v>150</v>
      </c>
      <c r="C18" s="113">
        <v>975000</v>
      </c>
      <c r="D18" s="114">
        <v>44743</v>
      </c>
      <c r="E18" s="112" t="s">
        <v>158</v>
      </c>
    </row>
    <row r="19" spans="1:5" ht="15">
      <c r="A19" s="112" t="s">
        <v>40</v>
      </c>
      <c r="B19" s="112" t="s">
        <v>150</v>
      </c>
      <c r="C19" s="113">
        <v>300000</v>
      </c>
      <c r="D19" s="114">
        <v>44762</v>
      </c>
      <c r="E19" s="112" t="s">
        <v>157</v>
      </c>
    </row>
    <row r="20" spans="1:5" ht="15">
      <c r="A20" s="112" t="s">
        <v>38</v>
      </c>
      <c r="B20" s="112" t="s">
        <v>151</v>
      </c>
      <c r="C20" s="113">
        <v>500000</v>
      </c>
      <c r="D20" s="114">
        <v>44771</v>
      </c>
      <c r="E20" s="112" t="s">
        <v>158</v>
      </c>
    </row>
    <row r="21" spans="1:5" ht="15">
      <c r="A21" s="112" t="s">
        <v>38</v>
      </c>
      <c r="B21" s="112" t="s">
        <v>151</v>
      </c>
      <c r="C21" s="113">
        <v>2500000</v>
      </c>
      <c r="D21" s="114">
        <v>44757</v>
      </c>
      <c r="E21" s="112" t="s">
        <v>158</v>
      </c>
    </row>
    <row r="22" spans="1:5" ht="15">
      <c r="A22" s="112" t="s">
        <v>38</v>
      </c>
      <c r="B22" s="112" t="s">
        <v>151</v>
      </c>
      <c r="C22" s="113">
        <v>325000</v>
      </c>
      <c r="D22" s="114">
        <v>44771</v>
      </c>
      <c r="E22" s="112" t="s">
        <v>158</v>
      </c>
    </row>
    <row r="23" spans="1:5" ht="15">
      <c r="A23" s="112" t="s">
        <v>38</v>
      </c>
      <c r="B23" s="112" t="s">
        <v>151</v>
      </c>
      <c r="C23" s="113">
        <v>170000</v>
      </c>
      <c r="D23" s="114">
        <v>44754</v>
      </c>
      <c r="E23" s="112" t="s">
        <v>157</v>
      </c>
    </row>
    <row r="24" spans="1:5" ht="15">
      <c r="A24" s="112" t="s">
        <v>38</v>
      </c>
      <c r="B24" s="112" t="s">
        <v>151</v>
      </c>
      <c r="C24" s="113">
        <v>410000</v>
      </c>
      <c r="D24" s="114">
        <v>44764</v>
      </c>
      <c r="E24" s="112" t="s">
        <v>158</v>
      </c>
    </row>
    <row r="25" spans="1:5" ht="15">
      <c r="A25" s="112" t="s">
        <v>38</v>
      </c>
      <c r="B25" s="112" t="s">
        <v>151</v>
      </c>
      <c r="C25" s="113">
        <v>379400</v>
      </c>
      <c r="D25" s="114">
        <v>44754</v>
      </c>
      <c r="E25" s="112" t="s">
        <v>158</v>
      </c>
    </row>
    <row r="26" spans="1:5" ht="15">
      <c r="A26" s="112" t="s">
        <v>38</v>
      </c>
      <c r="B26" s="112" t="s">
        <v>151</v>
      </c>
      <c r="C26" s="113">
        <v>40000</v>
      </c>
      <c r="D26" s="114">
        <v>44760</v>
      </c>
      <c r="E26" s="112" t="s">
        <v>157</v>
      </c>
    </row>
    <row r="27" spans="1:5" ht="15">
      <c r="A27" s="112" t="s">
        <v>38</v>
      </c>
      <c r="B27" s="112" t="s">
        <v>151</v>
      </c>
      <c r="C27" s="113">
        <v>100000</v>
      </c>
      <c r="D27" s="114">
        <v>44753</v>
      </c>
      <c r="E27" s="112" t="s">
        <v>157</v>
      </c>
    </row>
    <row r="28" spans="1:5" ht="15">
      <c r="A28" s="112" t="s">
        <v>38</v>
      </c>
      <c r="B28" s="112" t="s">
        <v>151</v>
      </c>
      <c r="C28" s="113">
        <v>240000</v>
      </c>
      <c r="D28" s="114">
        <v>44753</v>
      </c>
      <c r="E28" s="112" t="s">
        <v>157</v>
      </c>
    </row>
    <row r="29" spans="1:5" ht="15">
      <c r="A29" s="112" t="s">
        <v>38</v>
      </c>
      <c r="B29" s="112" t="s">
        <v>151</v>
      </c>
      <c r="C29" s="113">
        <v>50000</v>
      </c>
      <c r="D29" s="114">
        <v>44760</v>
      </c>
      <c r="E29" s="112" t="s">
        <v>157</v>
      </c>
    </row>
    <row r="30" spans="1:5" ht="15">
      <c r="A30" s="112" t="s">
        <v>38</v>
      </c>
      <c r="B30" s="112" t="s">
        <v>151</v>
      </c>
      <c r="C30" s="113">
        <v>1515000</v>
      </c>
      <c r="D30" s="114">
        <v>44762</v>
      </c>
      <c r="E30" s="112" t="s">
        <v>158</v>
      </c>
    </row>
    <row r="31" spans="1:5" ht="15">
      <c r="A31" s="112" t="s">
        <v>38</v>
      </c>
      <c r="B31" s="112" t="s">
        <v>151</v>
      </c>
      <c r="C31" s="113">
        <v>768000</v>
      </c>
      <c r="D31" s="114">
        <v>44757</v>
      </c>
      <c r="E31" s="112" t="s">
        <v>158</v>
      </c>
    </row>
    <row r="32" spans="1:5" ht="15">
      <c r="A32" s="112" t="s">
        <v>38</v>
      </c>
      <c r="B32" s="112" t="s">
        <v>151</v>
      </c>
      <c r="C32" s="113">
        <v>680000</v>
      </c>
      <c r="D32" s="114">
        <v>44763</v>
      </c>
      <c r="E32" s="112" t="s">
        <v>158</v>
      </c>
    </row>
    <row r="33" spans="1:5" ht="15">
      <c r="A33" s="112" t="s">
        <v>38</v>
      </c>
      <c r="B33" s="112" t="s">
        <v>151</v>
      </c>
      <c r="C33" s="113">
        <v>245000</v>
      </c>
      <c r="D33" s="114">
        <v>44760</v>
      </c>
      <c r="E33" s="112" t="s">
        <v>157</v>
      </c>
    </row>
    <row r="34" spans="1:5" ht="15">
      <c r="A34" s="112" t="s">
        <v>38</v>
      </c>
      <c r="B34" s="112" t="s">
        <v>151</v>
      </c>
      <c r="C34" s="113">
        <v>1100000</v>
      </c>
      <c r="D34" s="114">
        <v>44771</v>
      </c>
      <c r="E34" s="112" t="s">
        <v>158</v>
      </c>
    </row>
    <row r="35" spans="1:5" ht="15">
      <c r="A35" s="112" t="s">
        <v>38</v>
      </c>
      <c r="B35" s="112" t="s">
        <v>151</v>
      </c>
      <c r="C35" s="113">
        <v>160000</v>
      </c>
      <c r="D35" s="114">
        <v>44771</v>
      </c>
      <c r="E35" s="112" t="s">
        <v>158</v>
      </c>
    </row>
    <row r="36" spans="1:5" ht="15">
      <c r="A36" s="112" t="s">
        <v>59</v>
      </c>
      <c r="B36" s="112" t="s">
        <v>152</v>
      </c>
      <c r="C36" s="113">
        <v>4089000</v>
      </c>
      <c r="D36" s="114">
        <v>44762</v>
      </c>
      <c r="E36" s="112" t="s">
        <v>157</v>
      </c>
    </row>
    <row r="37" spans="1:5" ht="15">
      <c r="A37" s="112" t="s">
        <v>59</v>
      </c>
      <c r="B37" s="112" t="s">
        <v>152</v>
      </c>
      <c r="C37" s="113">
        <v>1800000</v>
      </c>
      <c r="D37" s="114">
        <v>44764</v>
      </c>
      <c r="E37" s="112" t="s">
        <v>157</v>
      </c>
    </row>
    <row r="38" spans="1:5" ht="15">
      <c r="A38" s="112" t="s">
        <v>59</v>
      </c>
      <c r="B38" s="112" t="s">
        <v>152</v>
      </c>
      <c r="C38" s="113">
        <v>4747500</v>
      </c>
      <c r="D38" s="114">
        <v>44771</v>
      </c>
      <c r="E38" s="112" t="s">
        <v>158</v>
      </c>
    </row>
    <row r="39" spans="1:5" ht="15">
      <c r="A39" s="112" t="s">
        <v>59</v>
      </c>
      <c r="B39" s="112" t="s">
        <v>152</v>
      </c>
      <c r="C39" s="113">
        <v>2590000</v>
      </c>
      <c r="D39" s="114">
        <v>44762</v>
      </c>
      <c r="E39" s="112" t="s">
        <v>157</v>
      </c>
    </row>
    <row r="40" spans="1:5" ht="15">
      <c r="A40" s="112" t="s">
        <v>59</v>
      </c>
      <c r="B40" s="112" t="s">
        <v>152</v>
      </c>
      <c r="C40" s="113">
        <v>1946452</v>
      </c>
      <c r="D40" s="114">
        <v>44767</v>
      </c>
      <c r="E40" s="112" t="s">
        <v>157</v>
      </c>
    </row>
    <row r="41" spans="1:5" ht="15">
      <c r="A41" s="112" t="s">
        <v>59</v>
      </c>
      <c r="B41" s="112" t="s">
        <v>152</v>
      </c>
      <c r="C41" s="113">
        <v>2059839</v>
      </c>
      <c r="D41" s="114">
        <v>44771</v>
      </c>
      <c r="E41" s="112" t="s">
        <v>156</v>
      </c>
    </row>
    <row r="42" spans="1:5" ht="15">
      <c r="A42" s="112" t="s">
        <v>59</v>
      </c>
      <c r="B42" s="112" t="s">
        <v>152</v>
      </c>
      <c r="C42" s="113">
        <v>4000000</v>
      </c>
      <c r="D42" s="114">
        <v>44753</v>
      </c>
      <c r="E42" s="112" t="s">
        <v>158</v>
      </c>
    </row>
    <row r="43" spans="1:5" ht="15">
      <c r="A43" s="112" t="s">
        <v>59</v>
      </c>
      <c r="B43" s="112" t="s">
        <v>152</v>
      </c>
      <c r="C43" s="113">
        <v>9650000</v>
      </c>
      <c r="D43" s="114">
        <v>44761</v>
      </c>
      <c r="E43" s="112" t="s">
        <v>158</v>
      </c>
    </row>
    <row r="44" spans="1:5" ht="15">
      <c r="A44" s="112" t="s">
        <v>59</v>
      </c>
      <c r="B44" s="112" t="s">
        <v>152</v>
      </c>
      <c r="C44" s="113">
        <v>324777</v>
      </c>
      <c r="D44" s="114">
        <v>44757</v>
      </c>
      <c r="E44" s="112" t="s">
        <v>158</v>
      </c>
    </row>
    <row r="45" spans="1:5" ht="15">
      <c r="A45" s="112" t="s">
        <v>59</v>
      </c>
      <c r="B45" s="112" t="s">
        <v>152</v>
      </c>
      <c r="C45" s="113">
        <v>16275000</v>
      </c>
      <c r="D45" s="114">
        <v>44770</v>
      </c>
      <c r="E45" s="112" t="s">
        <v>157</v>
      </c>
    </row>
    <row r="46" spans="1:5" ht="15">
      <c r="A46" s="112" t="s">
        <v>59</v>
      </c>
      <c r="B46" s="112" t="s">
        <v>152</v>
      </c>
      <c r="C46" s="113">
        <v>490000</v>
      </c>
      <c r="D46" s="114">
        <v>44756</v>
      </c>
      <c r="E46" s="112" t="s">
        <v>158</v>
      </c>
    </row>
    <row r="47" spans="1:5" ht="15">
      <c r="A47" s="112" t="s">
        <v>59</v>
      </c>
      <c r="B47" s="112" t="s">
        <v>152</v>
      </c>
      <c r="C47" s="113">
        <v>950000</v>
      </c>
      <c r="D47" s="114">
        <v>44771</v>
      </c>
      <c r="E47" s="112" t="s">
        <v>158</v>
      </c>
    </row>
    <row r="48" spans="1:5" ht="15">
      <c r="A48" s="112" t="s">
        <v>59</v>
      </c>
      <c r="B48" s="112" t="s">
        <v>152</v>
      </c>
      <c r="C48" s="113">
        <v>1800000</v>
      </c>
      <c r="D48" s="114">
        <v>44762</v>
      </c>
      <c r="E48" s="112" t="s">
        <v>158</v>
      </c>
    </row>
    <row r="49" spans="1:5" ht="15">
      <c r="A49" s="112" t="s">
        <v>80</v>
      </c>
      <c r="B49" s="112" t="s">
        <v>153</v>
      </c>
      <c r="C49" s="113">
        <v>245000</v>
      </c>
      <c r="D49" s="114">
        <v>44769</v>
      </c>
      <c r="E49" s="112" t="s">
        <v>158</v>
      </c>
    </row>
    <row r="50" spans="1:5" ht="15">
      <c r="A50" s="112" t="s">
        <v>80</v>
      </c>
      <c r="B50" s="112" t="s">
        <v>153</v>
      </c>
      <c r="C50" s="113">
        <v>475000</v>
      </c>
      <c r="D50" s="114">
        <v>44747</v>
      </c>
      <c r="E50" s="112" t="s">
        <v>158</v>
      </c>
    </row>
    <row r="51" spans="1:5" ht="15">
      <c r="A51" s="112" t="s">
        <v>80</v>
      </c>
      <c r="B51" s="112" t="s">
        <v>153</v>
      </c>
      <c r="C51" s="113">
        <v>240000</v>
      </c>
      <c r="D51" s="114">
        <v>44756</v>
      </c>
      <c r="E51" s="112" t="s">
        <v>158</v>
      </c>
    </row>
    <row r="52" spans="1:5" ht="15">
      <c r="A52" s="112" t="s">
        <v>80</v>
      </c>
      <c r="B52" s="112" t="s">
        <v>153</v>
      </c>
      <c r="C52" s="113">
        <v>100000</v>
      </c>
      <c r="D52" s="114">
        <v>44753</v>
      </c>
      <c r="E52" s="112" t="s">
        <v>157</v>
      </c>
    </row>
    <row r="53" spans="1:5" ht="15">
      <c r="A53" s="112" t="s">
        <v>80</v>
      </c>
      <c r="B53" s="112" t="s">
        <v>153</v>
      </c>
      <c r="C53" s="113">
        <v>1025000</v>
      </c>
      <c r="D53" s="114">
        <v>44753</v>
      </c>
      <c r="E53" s="112" t="s">
        <v>158</v>
      </c>
    </row>
    <row r="54" spans="1:5" ht="15">
      <c r="A54" s="112" t="s">
        <v>80</v>
      </c>
      <c r="B54" s="112" t="s">
        <v>153</v>
      </c>
      <c r="C54" s="113">
        <v>3615745</v>
      </c>
      <c r="D54" s="114">
        <v>44768</v>
      </c>
      <c r="E54" s="112" t="s">
        <v>157</v>
      </c>
    </row>
    <row r="55" spans="1:5" ht="15">
      <c r="A55" s="112" t="s">
        <v>80</v>
      </c>
      <c r="B55" s="112" t="s">
        <v>153</v>
      </c>
      <c r="C55" s="113">
        <v>200000</v>
      </c>
      <c r="D55" s="114">
        <v>44768</v>
      </c>
      <c r="E55" s="112" t="s">
        <v>157</v>
      </c>
    </row>
    <row r="56" spans="1:5" ht="15">
      <c r="A56" s="112" t="s">
        <v>80</v>
      </c>
      <c r="B56" s="112" t="s">
        <v>153</v>
      </c>
      <c r="C56" s="113">
        <v>528000</v>
      </c>
      <c r="D56" s="114">
        <v>44770</v>
      </c>
      <c r="E56" s="112" t="s">
        <v>158</v>
      </c>
    </row>
    <row r="57" spans="1:5" ht="15">
      <c r="A57" s="112" t="s">
        <v>80</v>
      </c>
      <c r="B57" s="112" t="s">
        <v>153</v>
      </c>
      <c r="C57" s="113">
        <v>92000</v>
      </c>
      <c r="D57" s="114">
        <v>44757</v>
      </c>
      <c r="E57" s="112" t="s">
        <v>158</v>
      </c>
    </row>
    <row r="58" spans="1:5" ht="15">
      <c r="A58" s="112" t="s">
        <v>80</v>
      </c>
      <c r="B58" s="112" t="s">
        <v>153</v>
      </c>
      <c r="C58" s="113">
        <v>223200</v>
      </c>
      <c r="D58" s="114">
        <v>44767</v>
      </c>
      <c r="E58" s="112" t="s">
        <v>158</v>
      </c>
    </row>
    <row r="59" spans="1:5" ht="15">
      <c r="A59" s="112" t="s">
        <v>80</v>
      </c>
      <c r="B59" s="112" t="s">
        <v>153</v>
      </c>
      <c r="C59" s="113">
        <v>1674000</v>
      </c>
      <c r="D59" s="114">
        <v>44750</v>
      </c>
      <c r="E59" s="112" t="s">
        <v>158</v>
      </c>
    </row>
    <row r="60" spans="1:5" ht="15">
      <c r="A60" s="112" t="s">
        <v>80</v>
      </c>
      <c r="B60" s="112" t="s">
        <v>153</v>
      </c>
      <c r="C60" s="113">
        <v>345000</v>
      </c>
      <c r="D60" s="114">
        <v>44749</v>
      </c>
      <c r="E60" s="112" t="s">
        <v>158</v>
      </c>
    </row>
    <row r="61" spans="1:5" ht="15">
      <c r="A61" s="112" t="s">
        <v>80</v>
      </c>
      <c r="B61" s="112" t="s">
        <v>153</v>
      </c>
      <c r="C61" s="113">
        <v>255000</v>
      </c>
      <c r="D61" s="114">
        <v>44767</v>
      </c>
      <c r="E61" s="112" t="s">
        <v>158</v>
      </c>
    </row>
    <row r="62" spans="1:5" ht="15">
      <c r="A62" s="112" t="s">
        <v>80</v>
      </c>
      <c r="B62" s="112" t="s">
        <v>153</v>
      </c>
      <c r="C62" s="113">
        <v>775000</v>
      </c>
      <c r="D62" s="114">
        <v>44760</v>
      </c>
      <c r="E62" s="112" t="s">
        <v>158</v>
      </c>
    </row>
    <row r="63" spans="1:5" ht="15">
      <c r="A63" s="112" t="s">
        <v>80</v>
      </c>
      <c r="B63" s="112" t="s">
        <v>153</v>
      </c>
      <c r="C63" s="113">
        <v>325000</v>
      </c>
      <c r="D63" s="114">
        <v>44753</v>
      </c>
      <c r="E63" s="112" t="s">
        <v>158</v>
      </c>
    </row>
    <row r="64" spans="1:5" ht="15">
      <c r="A64" s="112" t="s">
        <v>80</v>
      </c>
      <c r="B64" s="112" t="s">
        <v>153</v>
      </c>
      <c r="C64" s="113">
        <v>449900</v>
      </c>
      <c r="D64" s="114">
        <v>44761</v>
      </c>
      <c r="E64" s="112" t="s">
        <v>158</v>
      </c>
    </row>
    <row r="65" spans="1:5" ht="15">
      <c r="A65" s="112" t="s">
        <v>80</v>
      </c>
      <c r="B65" s="112" t="s">
        <v>153</v>
      </c>
      <c r="C65" s="113">
        <v>849000</v>
      </c>
      <c r="D65" s="114">
        <v>44757</v>
      </c>
      <c r="E65" s="112" t="s">
        <v>156</v>
      </c>
    </row>
    <row r="66" spans="1:5" ht="15">
      <c r="A66" s="112" t="s">
        <v>80</v>
      </c>
      <c r="B66" s="112" t="s">
        <v>153</v>
      </c>
      <c r="C66" s="113">
        <v>775000</v>
      </c>
      <c r="D66" s="114">
        <v>44748</v>
      </c>
      <c r="E66" s="112" t="s">
        <v>156</v>
      </c>
    </row>
    <row r="67" spans="1:5" ht="15">
      <c r="A67" s="112" t="s">
        <v>80</v>
      </c>
      <c r="B67" s="112" t="s">
        <v>153</v>
      </c>
      <c r="C67" s="113">
        <v>1700000</v>
      </c>
      <c r="D67" s="114">
        <v>44761</v>
      </c>
      <c r="E67" s="112" t="s">
        <v>158</v>
      </c>
    </row>
    <row r="68" spans="1:5" ht="15">
      <c r="A68" s="112" t="s">
        <v>80</v>
      </c>
      <c r="B68" s="112" t="s">
        <v>153</v>
      </c>
      <c r="C68" s="113">
        <v>875000</v>
      </c>
      <c r="D68" s="114">
        <v>44761</v>
      </c>
      <c r="E68" s="112" t="s">
        <v>158</v>
      </c>
    </row>
    <row r="69" spans="1:5" ht="15">
      <c r="A69" s="112" t="s">
        <v>80</v>
      </c>
      <c r="B69" s="112" t="s">
        <v>153</v>
      </c>
      <c r="C69" s="113">
        <v>560000</v>
      </c>
      <c r="D69" s="114">
        <v>44743</v>
      </c>
      <c r="E69" s="112" t="s">
        <v>158</v>
      </c>
    </row>
    <row r="70" spans="1:5" ht="15">
      <c r="A70" s="112" t="s">
        <v>80</v>
      </c>
      <c r="B70" s="112" t="s">
        <v>153</v>
      </c>
      <c r="C70" s="113">
        <v>730000</v>
      </c>
      <c r="D70" s="114">
        <v>44771</v>
      </c>
      <c r="E70" s="112" t="s">
        <v>156</v>
      </c>
    </row>
    <row r="71" spans="1:5" ht="15">
      <c r="A71" s="112" t="s">
        <v>80</v>
      </c>
      <c r="B71" s="112" t="s">
        <v>153</v>
      </c>
      <c r="C71" s="113">
        <v>190000</v>
      </c>
      <c r="D71" s="114">
        <v>44749</v>
      </c>
      <c r="E71" s="112" t="s">
        <v>157</v>
      </c>
    </row>
    <row r="72" spans="1:5" ht="15">
      <c r="A72" s="112" t="s">
        <v>80</v>
      </c>
      <c r="B72" s="112" t="s">
        <v>153</v>
      </c>
      <c r="C72" s="113">
        <v>750000</v>
      </c>
      <c r="D72" s="114">
        <v>44748</v>
      </c>
      <c r="E72" s="112" t="s">
        <v>158</v>
      </c>
    </row>
    <row r="73" spans="1:5" ht="15">
      <c r="A73" s="112" t="s">
        <v>80</v>
      </c>
      <c r="B73" s="112" t="s">
        <v>153</v>
      </c>
      <c r="C73" s="113">
        <v>546000</v>
      </c>
      <c r="D73" s="114">
        <v>44747</v>
      </c>
      <c r="E73" s="112" t="s">
        <v>158</v>
      </c>
    </row>
    <row r="74" spans="1:5" ht="15">
      <c r="A74" s="112" t="s">
        <v>80</v>
      </c>
      <c r="B74" s="112" t="s">
        <v>153</v>
      </c>
      <c r="C74" s="113">
        <v>200000</v>
      </c>
      <c r="D74" s="114">
        <v>44760</v>
      </c>
      <c r="E74" s="112" t="s">
        <v>157</v>
      </c>
    </row>
    <row r="75" spans="1:5" ht="15">
      <c r="A75" s="112" t="s">
        <v>80</v>
      </c>
      <c r="B75" s="112" t="s">
        <v>153</v>
      </c>
      <c r="C75" s="113">
        <v>532000</v>
      </c>
      <c r="D75" s="114">
        <v>44771</v>
      </c>
      <c r="E75" s="112" t="s">
        <v>158</v>
      </c>
    </row>
    <row r="76" spans="1:5" ht="15">
      <c r="A76" s="112" t="s">
        <v>80</v>
      </c>
      <c r="B76" s="112" t="s">
        <v>153</v>
      </c>
      <c r="C76" s="113">
        <v>759000</v>
      </c>
      <c r="D76" s="114">
        <v>44762</v>
      </c>
      <c r="E76" s="112" t="s">
        <v>158</v>
      </c>
    </row>
    <row r="77" spans="1:5" ht="15">
      <c r="A77" s="112" t="s">
        <v>80</v>
      </c>
      <c r="B77" s="112" t="s">
        <v>153</v>
      </c>
      <c r="C77" s="113">
        <v>1010000</v>
      </c>
      <c r="D77" s="114">
        <v>44747</v>
      </c>
      <c r="E77" s="112" t="s">
        <v>158</v>
      </c>
    </row>
    <row r="78" spans="1:5" ht="15">
      <c r="A78" s="112" t="s">
        <v>80</v>
      </c>
      <c r="B78" s="112" t="s">
        <v>153</v>
      </c>
      <c r="C78" s="113">
        <v>905000</v>
      </c>
      <c r="D78" s="114">
        <v>44771</v>
      </c>
      <c r="E78" s="112" t="s">
        <v>158</v>
      </c>
    </row>
    <row r="79" spans="1:5" ht="15">
      <c r="A79" s="112" t="s">
        <v>80</v>
      </c>
      <c r="B79" s="112" t="s">
        <v>153</v>
      </c>
      <c r="C79" s="113">
        <v>478000</v>
      </c>
      <c r="D79" s="114">
        <v>44743</v>
      </c>
      <c r="E79" s="112" t="s">
        <v>158</v>
      </c>
    </row>
    <row r="80" spans="1:5" ht="15">
      <c r="A80" s="112" t="s">
        <v>80</v>
      </c>
      <c r="B80" s="112" t="s">
        <v>153</v>
      </c>
      <c r="C80" s="113">
        <v>360000</v>
      </c>
      <c r="D80" s="114">
        <v>44771</v>
      </c>
      <c r="E80" s="112" t="s">
        <v>157</v>
      </c>
    </row>
    <row r="81" spans="1:5" ht="15">
      <c r="A81" s="112" t="s">
        <v>80</v>
      </c>
      <c r="B81" s="112" t="s">
        <v>153</v>
      </c>
      <c r="C81" s="113">
        <v>849000</v>
      </c>
      <c r="D81" s="114">
        <v>44750</v>
      </c>
      <c r="E81" s="112" t="s">
        <v>158</v>
      </c>
    </row>
    <row r="82" spans="1:5" ht="15">
      <c r="A82" s="112" t="s">
        <v>80</v>
      </c>
      <c r="B82" s="112" t="s">
        <v>153</v>
      </c>
      <c r="C82" s="113">
        <v>4600000</v>
      </c>
      <c r="D82" s="114">
        <v>44769</v>
      </c>
      <c r="E82" s="112" t="s">
        <v>158</v>
      </c>
    </row>
    <row r="83" spans="1:5" ht="15">
      <c r="A83" s="112" t="s">
        <v>80</v>
      </c>
      <c r="B83" s="112" t="s">
        <v>153</v>
      </c>
      <c r="C83" s="113">
        <v>1100000</v>
      </c>
      <c r="D83" s="114">
        <v>44764</v>
      </c>
      <c r="E83" s="112" t="s">
        <v>158</v>
      </c>
    </row>
    <row r="84" spans="1:5" ht="15">
      <c r="A84" s="112" t="s">
        <v>80</v>
      </c>
      <c r="B84" s="112" t="s">
        <v>153</v>
      </c>
      <c r="C84" s="113">
        <v>75000</v>
      </c>
      <c r="D84" s="114">
        <v>44764</v>
      </c>
      <c r="E84" s="112" t="s">
        <v>158</v>
      </c>
    </row>
    <row r="85" spans="1:5" ht="15">
      <c r="A85" s="112" t="s">
        <v>80</v>
      </c>
      <c r="B85" s="112" t="s">
        <v>153</v>
      </c>
      <c r="C85" s="113">
        <v>925000</v>
      </c>
      <c r="D85" s="114">
        <v>44764</v>
      </c>
      <c r="E85" s="112" t="s">
        <v>158</v>
      </c>
    </row>
    <row r="86" spans="1:5" ht="15">
      <c r="A86" s="112" t="s">
        <v>80</v>
      </c>
      <c r="B86" s="112" t="s">
        <v>153</v>
      </c>
      <c r="C86" s="113">
        <v>435000</v>
      </c>
      <c r="D86" s="114">
        <v>44764</v>
      </c>
      <c r="E86" s="112" t="s">
        <v>158</v>
      </c>
    </row>
    <row r="87" spans="1:5" ht="15">
      <c r="A87" s="112" t="s">
        <v>80</v>
      </c>
      <c r="B87" s="112" t="s">
        <v>153</v>
      </c>
      <c r="C87" s="113">
        <v>650000</v>
      </c>
      <c r="D87" s="114">
        <v>44764</v>
      </c>
      <c r="E87" s="112" t="s">
        <v>158</v>
      </c>
    </row>
    <row r="88" spans="1:5" ht="15">
      <c r="A88" s="112" t="s">
        <v>80</v>
      </c>
      <c r="B88" s="112" t="s">
        <v>153</v>
      </c>
      <c r="C88" s="113">
        <v>1575000</v>
      </c>
      <c r="D88" s="114">
        <v>44763</v>
      </c>
      <c r="E88" s="112" t="s">
        <v>157</v>
      </c>
    </row>
    <row r="89" spans="1:5" ht="15">
      <c r="A89" s="112" t="s">
        <v>80</v>
      </c>
      <c r="B89" s="112" t="s">
        <v>153</v>
      </c>
      <c r="C89" s="113">
        <v>1100000</v>
      </c>
      <c r="D89" s="114">
        <v>44771</v>
      </c>
      <c r="E89" s="112" t="s">
        <v>158</v>
      </c>
    </row>
    <row r="90" spans="1:5" ht="15">
      <c r="A90" s="112" t="s">
        <v>80</v>
      </c>
      <c r="B90" s="112" t="s">
        <v>153</v>
      </c>
      <c r="C90" s="113">
        <v>59000</v>
      </c>
      <c r="D90" s="114">
        <v>44762</v>
      </c>
      <c r="E90" s="112" t="s">
        <v>157</v>
      </c>
    </row>
    <row r="91" spans="1:5" ht="15">
      <c r="A91" s="112" t="s">
        <v>80</v>
      </c>
      <c r="B91" s="112" t="s">
        <v>153</v>
      </c>
      <c r="C91" s="113">
        <v>599000</v>
      </c>
      <c r="D91" s="114">
        <v>44755</v>
      </c>
      <c r="E91" s="112" t="s">
        <v>158</v>
      </c>
    </row>
    <row r="92" spans="1:5" ht="15">
      <c r="A92" s="112" t="s">
        <v>39</v>
      </c>
      <c r="B92" s="112" t="s">
        <v>154</v>
      </c>
      <c r="C92" s="113">
        <v>178000</v>
      </c>
      <c r="D92" s="114">
        <v>44757</v>
      </c>
      <c r="E92" s="112" t="s">
        <v>158</v>
      </c>
    </row>
    <row r="93" spans="1:5" ht="15">
      <c r="A93" s="112" t="s">
        <v>39</v>
      </c>
      <c r="B93" s="112" t="s">
        <v>154</v>
      </c>
      <c r="C93" s="113">
        <v>800000</v>
      </c>
      <c r="D93" s="114">
        <v>44757</v>
      </c>
      <c r="E93" s="112" t="s">
        <v>158</v>
      </c>
    </row>
    <row r="94" spans="1:5" ht="15">
      <c r="A94" s="112" t="s">
        <v>39</v>
      </c>
      <c r="B94" s="112" t="s">
        <v>154</v>
      </c>
      <c r="C94" s="113">
        <v>500000</v>
      </c>
      <c r="D94" s="114">
        <v>44754</v>
      </c>
      <c r="E94" s="112" t="s">
        <v>158</v>
      </c>
    </row>
    <row r="95" spans="1:5" ht="15">
      <c r="A95" s="112" t="s">
        <v>39</v>
      </c>
      <c r="B95" s="112" t="s">
        <v>154</v>
      </c>
      <c r="C95" s="113">
        <v>2420000</v>
      </c>
      <c r="D95" s="114">
        <v>44757</v>
      </c>
      <c r="E95" s="112" t="s">
        <v>158</v>
      </c>
    </row>
    <row r="96" spans="1:5" ht="15">
      <c r="A96" s="112" t="s">
        <v>39</v>
      </c>
      <c r="B96" s="112" t="s">
        <v>154</v>
      </c>
      <c r="C96" s="113">
        <v>600000</v>
      </c>
      <c r="D96" s="114">
        <v>44757</v>
      </c>
      <c r="E96" s="112" t="s">
        <v>158</v>
      </c>
    </row>
    <row r="97" spans="1:5" ht="15">
      <c r="A97" s="112" t="s">
        <v>39</v>
      </c>
      <c r="B97" s="112" t="s">
        <v>154</v>
      </c>
      <c r="C97" s="113">
        <v>260000</v>
      </c>
      <c r="D97" s="114">
        <v>44768</v>
      </c>
      <c r="E97" s="112" t="s">
        <v>157</v>
      </c>
    </row>
    <row r="98" spans="1:5" ht="15">
      <c r="A98" s="112" t="s">
        <v>39</v>
      </c>
      <c r="B98" s="112" t="s">
        <v>154</v>
      </c>
      <c r="C98" s="113">
        <v>90000</v>
      </c>
      <c r="D98" s="114">
        <v>44764</v>
      </c>
      <c r="E98" s="112" t="s">
        <v>158</v>
      </c>
    </row>
    <row r="99" spans="1:5" ht="15">
      <c r="A99" s="112" t="s">
        <v>39</v>
      </c>
      <c r="B99" s="112" t="s">
        <v>154</v>
      </c>
      <c r="C99" s="113">
        <v>1900000</v>
      </c>
      <c r="D99" s="114">
        <v>44757</v>
      </c>
      <c r="E99" s="112" t="s">
        <v>158</v>
      </c>
    </row>
    <row r="100" spans="1:5" ht="15">
      <c r="A100" s="112" t="s">
        <v>39</v>
      </c>
      <c r="B100" s="112" t="s">
        <v>154</v>
      </c>
      <c r="C100" s="113">
        <v>200000</v>
      </c>
      <c r="D100" s="114">
        <v>44760</v>
      </c>
      <c r="E100" s="112" t="s">
        <v>157</v>
      </c>
    </row>
    <row r="101" spans="1:5" ht="15">
      <c r="A101" s="112" t="s">
        <v>39</v>
      </c>
      <c r="B101" s="112" t="s">
        <v>154</v>
      </c>
      <c r="C101" s="113">
        <v>185000</v>
      </c>
      <c r="D101" s="114">
        <v>44753</v>
      </c>
      <c r="E101" s="112" t="s">
        <v>158</v>
      </c>
    </row>
    <row r="102" spans="1:5" ht="15">
      <c r="A102" s="112" t="s">
        <v>39</v>
      </c>
      <c r="B102" s="112" t="s">
        <v>154</v>
      </c>
      <c r="C102" s="113">
        <v>5281000</v>
      </c>
      <c r="D102" s="114">
        <v>44750</v>
      </c>
      <c r="E102" s="112" t="s">
        <v>157</v>
      </c>
    </row>
    <row r="103" spans="1:5" ht="15">
      <c r="A103" s="112" t="s">
        <v>39</v>
      </c>
      <c r="B103" s="112" t="s">
        <v>154</v>
      </c>
      <c r="C103" s="113">
        <v>754000</v>
      </c>
      <c r="D103" s="114">
        <v>44756</v>
      </c>
      <c r="E103" s="112" t="s">
        <v>157</v>
      </c>
    </row>
    <row r="104" spans="1:5" ht="15">
      <c r="A104" s="112" t="s">
        <v>39</v>
      </c>
      <c r="B104" s="112" t="s">
        <v>154</v>
      </c>
      <c r="C104" s="113">
        <v>439000</v>
      </c>
      <c r="D104" s="114">
        <v>44771</v>
      </c>
      <c r="E104" s="112" t="s">
        <v>158</v>
      </c>
    </row>
    <row r="105" spans="1:5" ht="15">
      <c r="A105" s="112" t="s">
        <v>39</v>
      </c>
      <c r="B105" s="112" t="s">
        <v>154</v>
      </c>
      <c r="C105" s="113">
        <v>1750000</v>
      </c>
      <c r="D105" s="114">
        <v>44750</v>
      </c>
      <c r="E105" s="112" t="s">
        <v>158</v>
      </c>
    </row>
    <row r="106" spans="1:5" ht="15">
      <c r="A106" s="112" t="s">
        <v>39</v>
      </c>
      <c r="B106" s="112" t="s">
        <v>154</v>
      </c>
      <c r="C106" s="113">
        <v>375000</v>
      </c>
      <c r="D106" s="114">
        <v>44770</v>
      </c>
      <c r="E106" s="112" t="s">
        <v>158</v>
      </c>
    </row>
    <row r="107" spans="1:5" ht="15">
      <c r="A107" s="112" t="s">
        <v>39</v>
      </c>
      <c r="B107" s="112" t="s">
        <v>154</v>
      </c>
      <c r="C107" s="113">
        <v>3990000</v>
      </c>
      <c r="D107" s="114">
        <v>44770</v>
      </c>
      <c r="E107" s="112" t="s">
        <v>157</v>
      </c>
    </row>
    <row r="108" spans="1:5" ht="15">
      <c r="A108" s="112" t="s">
        <v>39</v>
      </c>
      <c r="B108" s="112" t="s">
        <v>154</v>
      </c>
      <c r="C108" s="113">
        <v>3250000</v>
      </c>
      <c r="D108" s="114">
        <v>44747</v>
      </c>
      <c r="E108" s="112" t="s">
        <v>158</v>
      </c>
    </row>
    <row r="109" spans="1:5" ht="15">
      <c r="A109" s="112" t="s">
        <v>39</v>
      </c>
      <c r="B109" s="112" t="s">
        <v>154</v>
      </c>
      <c r="C109" s="113">
        <v>579000</v>
      </c>
      <c r="D109" s="114">
        <v>44748</v>
      </c>
      <c r="E109" s="112" t="s">
        <v>158</v>
      </c>
    </row>
    <row r="110" spans="1:5" ht="15">
      <c r="A110" s="112" t="s">
        <v>39</v>
      </c>
      <c r="B110" s="112" t="s">
        <v>154</v>
      </c>
      <c r="C110" s="113">
        <v>778283</v>
      </c>
      <c r="D110" s="114">
        <v>44764</v>
      </c>
      <c r="E110" s="112" t="s">
        <v>156</v>
      </c>
    </row>
    <row r="111" spans="1:5" ht="15">
      <c r="A111" s="112" t="s">
        <v>39</v>
      </c>
      <c r="B111" s="112" t="s">
        <v>154</v>
      </c>
      <c r="C111" s="113">
        <v>625000</v>
      </c>
      <c r="D111" s="114">
        <v>44749</v>
      </c>
      <c r="E111" s="112" t="s">
        <v>158</v>
      </c>
    </row>
    <row r="112" spans="1:5" ht="15">
      <c r="A112" s="112" t="s">
        <v>39</v>
      </c>
      <c r="B112" s="112" t="s">
        <v>154</v>
      </c>
      <c r="C112" s="113">
        <v>599000</v>
      </c>
      <c r="D112" s="114">
        <v>44771</v>
      </c>
      <c r="E112" s="112" t="s">
        <v>158</v>
      </c>
    </row>
    <row r="113" spans="1:5" ht="15">
      <c r="A113" s="112" t="s">
        <v>39</v>
      </c>
      <c r="B113" s="112" t="s">
        <v>154</v>
      </c>
      <c r="C113" s="113">
        <v>832500</v>
      </c>
      <c r="D113" s="114">
        <v>44754</v>
      </c>
      <c r="E113" s="112" t="s">
        <v>157</v>
      </c>
    </row>
    <row r="114" spans="1:5" ht="15">
      <c r="A114" s="112" t="s">
        <v>39</v>
      </c>
      <c r="B114" s="112" t="s">
        <v>154</v>
      </c>
      <c r="C114" s="113">
        <v>452500</v>
      </c>
      <c r="D114" s="114">
        <v>44771</v>
      </c>
      <c r="E114" s="112" t="s">
        <v>158</v>
      </c>
    </row>
    <row r="115" spans="1:5" ht="15">
      <c r="A115" s="112" t="s">
        <v>39</v>
      </c>
      <c r="B115" s="112" t="s">
        <v>154</v>
      </c>
      <c r="C115" s="113">
        <v>450000</v>
      </c>
      <c r="D115" s="114">
        <v>44762</v>
      </c>
      <c r="E115" s="112" t="s">
        <v>158</v>
      </c>
    </row>
    <row r="116" spans="1:5" ht="15">
      <c r="A116" s="112" t="s">
        <v>39</v>
      </c>
      <c r="B116" s="112" t="s">
        <v>154</v>
      </c>
      <c r="C116" s="113">
        <v>620000</v>
      </c>
      <c r="D116" s="114">
        <v>44743</v>
      </c>
      <c r="E116" s="112" t="s">
        <v>158</v>
      </c>
    </row>
    <row r="117" spans="1:5" ht="15">
      <c r="A117" s="112" t="s">
        <v>39</v>
      </c>
      <c r="B117" s="112" t="s">
        <v>154</v>
      </c>
      <c r="C117" s="113">
        <v>715000</v>
      </c>
      <c r="D117" s="114">
        <v>44743</v>
      </c>
      <c r="E117" s="112" t="s">
        <v>158</v>
      </c>
    </row>
    <row r="118" spans="1:5" ht="15">
      <c r="A118" s="112" t="s">
        <v>39</v>
      </c>
      <c r="B118" s="112" t="s">
        <v>154</v>
      </c>
      <c r="C118" s="113">
        <v>540000</v>
      </c>
      <c r="D118" s="114">
        <v>44757</v>
      </c>
      <c r="E118" s="112" t="s">
        <v>158</v>
      </c>
    </row>
    <row r="119" spans="1:5" ht="15">
      <c r="A119" s="112" t="s">
        <v>39</v>
      </c>
      <c r="B119" s="112" t="s">
        <v>154</v>
      </c>
      <c r="C119" s="113">
        <v>970000</v>
      </c>
      <c r="D119" s="114">
        <v>44748</v>
      </c>
      <c r="E119" s="112" t="s">
        <v>158</v>
      </c>
    </row>
    <row r="120" spans="1:5" ht="15">
      <c r="A120" s="112" t="s">
        <v>51</v>
      </c>
      <c r="B120" s="112" t="s">
        <v>155</v>
      </c>
      <c r="C120" s="113">
        <v>430000</v>
      </c>
      <c r="D120" s="114">
        <v>44770</v>
      </c>
      <c r="E120" s="112" t="s">
        <v>158</v>
      </c>
    </row>
    <row r="121" spans="1:5" ht="15">
      <c r="A121" s="112" t="s">
        <v>51</v>
      </c>
      <c r="B121" s="112" t="s">
        <v>155</v>
      </c>
      <c r="C121" s="113">
        <v>495000</v>
      </c>
      <c r="D121" s="114">
        <v>44754</v>
      </c>
      <c r="E121" s="112" t="s">
        <v>157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2022-09-04T16:44:03Z</dcterms:modified>
</cp:coreProperties>
</file>