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STATS'!$A$17:$C$19</definedName>
    <definedName name="CommercialSalesMarket">'SALES STATS'!$A$40:$C$43</definedName>
    <definedName name="ConstructionLoansMarket">'LOAN ONLY STATS'!$A$31:$C$33</definedName>
    <definedName name="ConventionalLoansExcludingInclineMarket">'LOAN ONLY STATS'!#REF!</definedName>
    <definedName name="ConventionalLoansMarket">'LOAN ONLY STATS'!$A$7:$C$11</definedName>
    <definedName name="CreditLineLoansMarket">'LOAN ONLY STATS'!$A$25:$C$25</definedName>
    <definedName name="HardMoneyLoansMarket">'LOAN ONLY STATS'!$A$39:$C$39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STATS'!$A$49:$C$54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4" i="3"/>
  <c r="B34"/>
  <c r="C20"/>
  <c r="B20"/>
  <c r="C44" i="2"/>
  <c r="B44"/>
  <c r="B15" i="1"/>
  <c r="C15"/>
  <c r="B40" i="3"/>
  <c r="C40"/>
  <c r="B26"/>
  <c r="C26"/>
  <c r="B12"/>
  <c r="D7" s="1"/>
  <c r="C12"/>
  <c r="E7" s="1"/>
  <c r="B55" i="2"/>
  <c r="C55"/>
  <c r="B35"/>
  <c r="D29" s="1"/>
  <c r="C35"/>
  <c r="E29" s="1"/>
  <c r="A2"/>
  <c r="B23"/>
  <c r="D20" s="1"/>
  <c r="C23"/>
  <c r="E32" i="3" l="1"/>
  <c r="D18"/>
  <c r="E17"/>
  <c r="E19"/>
  <c r="D17"/>
  <c r="D19"/>
  <c r="E18"/>
  <c r="E9"/>
  <c r="D9"/>
  <c r="E9" i="1"/>
  <c r="D9"/>
  <c r="E51" i="2"/>
  <c r="D51"/>
  <c r="E43"/>
  <c r="D43"/>
  <c r="E30"/>
  <c r="D30"/>
  <c r="E22"/>
  <c r="D22"/>
  <c r="E50"/>
  <c r="E53"/>
  <c r="D42"/>
  <c r="E41"/>
  <c r="D40"/>
  <c r="D34"/>
  <c r="D8" i="3"/>
  <c r="D11"/>
  <c r="E10"/>
  <c r="D10"/>
  <c r="E8"/>
  <c r="E11"/>
  <c r="E31"/>
  <c r="E33"/>
  <c r="D31"/>
  <c r="D33"/>
  <c r="D32"/>
  <c r="D50" i="2"/>
  <c r="D53"/>
  <c r="E52"/>
  <c r="E54"/>
  <c r="D52"/>
  <c r="D54"/>
  <c r="D41"/>
  <c r="E40"/>
  <c r="E42"/>
  <c r="E34"/>
  <c r="E21"/>
  <c r="D21"/>
  <c r="E49"/>
  <c r="E28"/>
  <c r="E31"/>
  <c r="E33"/>
  <c r="E20"/>
  <c r="E19"/>
  <c r="D19"/>
  <c r="D32"/>
  <c r="E32"/>
  <c r="D33"/>
  <c r="D31"/>
  <c r="D28"/>
  <c r="D49"/>
  <c r="A2" i="3"/>
  <c r="E39"/>
  <c r="B14" i="2"/>
  <c r="C14"/>
  <c r="B25" i="1"/>
  <c r="C25"/>
  <c r="B38"/>
  <c r="C38"/>
  <c r="E33" l="1"/>
  <c r="D33"/>
  <c r="E24"/>
  <c r="D24"/>
  <c r="E9" i="2"/>
  <c r="D9"/>
  <c r="E20" i="3"/>
  <c r="D20"/>
  <c r="E44" i="2"/>
  <c r="D44"/>
  <c r="D34" i="1"/>
  <c r="E23"/>
  <c r="D23"/>
  <c r="E36"/>
  <c r="E34"/>
  <c r="E32"/>
  <c r="E35"/>
  <c r="D39" i="3"/>
  <c r="E34"/>
  <c r="D34"/>
  <c r="E25"/>
  <c r="D25"/>
  <c r="D55" i="2"/>
  <c r="E55"/>
  <c r="E35"/>
  <c r="D35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40" i="3"/>
  <c r="E26"/>
  <c r="D26"/>
  <c r="D40"/>
  <c r="E12"/>
  <c r="D12"/>
  <c r="E23" i="2"/>
  <c r="D23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<sst xmlns="http://schemas.openxmlformats.org/spreadsheetml/2006/main" count="2735" uniqueCount="266">
  <si>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</si>
  <si>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</si>
  <si>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</si>
  <si>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</si>
  <si>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</si>
  <si>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</si>
  <si>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</si>
  <si>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</si>
  <si>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</si>
  <si>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</si>
  <si>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</si>
  <si>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</si>
  <si>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</si>
  <si>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</si>
  <si>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</si>
  <si>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</si>
  <si>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</si>
  <si>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</si>
  <si>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</si>
  <si>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</si>
  <si>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</si>
  <si>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</si>
  <si>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</si>
  <si>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</si>
  <si>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</si>
  <si>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</si>
  <si>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</si>
  <si>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</si>
  <si>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</si>
  <si>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</si>
  <si>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</si>
  <si>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</si>
  <si>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</si>
  <si>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</si>
  <si>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</si>
  <si>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</si>
  <si>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</si>
  <si>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</si>
  <si>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</si>
  <si>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</si>
  <si>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</si>
  <si>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</si>
  <si>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</si>
  <si>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</si>
  <si>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</si>
  <si>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</si>
  <si>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</si>
  <si>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</si>
  <si>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</si>
  <si>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</si>
  <si>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</si>
  <si>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</si>
  <si>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</si>
  <si>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</si>
  <si>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</si>
  <si>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</si>
  <si>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</si>
  <si>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</si>
  <si>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</si>
  <si>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</si>
  <si>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</si>
  <si>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AMG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</si>
  <si>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</si>
  <si>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</si>
  <si>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</si>
  <si>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</si>
  <si>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</si>
  <si>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</si>
  <si>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JULY, 2021</t>
  </si>
  <si>
    <t>Acme Title and Escrow</t>
  </si>
  <si>
    <t>1420-33-310-015</t>
  </si>
  <si>
    <t>SINGLE FAM RES.</t>
  </si>
  <si>
    <t>LANDER</t>
  </si>
  <si>
    <t>LTE</t>
  </si>
  <si>
    <t>NO</t>
  </si>
  <si>
    <t>Calatlantic Title West</t>
  </si>
  <si>
    <t>LH</t>
  </si>
  <si>
    <t>YES</t>
  </si>
  <si>
    <t>MOBILE HOME</t>
  </si>
  <si>
    <t>ET</t>
  </si>
  <si>
    <t>VACANT LAND</t>
  </si>
  <si>
    <t>CONDO/TWNHSE</t>
  </si>
  <si>
    <t>MH</t>
  </si>
  <si>
    <t>COMMERCIAL</t>
  </si>
  <si>
    <t>INCLINE</t>
  </si>
  <si>
    <t>VD</t>
  </si>
  <si>
    <t>CARSON CITY</t>
  </si>
  <si>
    <t>DAMONTE</t>
  </si>
  <si>
    <t>24</t>
  </si>
  <si>
    <t>17</t>
  </si>
  <si>
    <t>23</t>
  </si>
  <si>
    <t>25</t>
  </si>
  <si>
    <t>15</t>
  </si>
  <si>
    <t>20</t>
  </si>
  <si>
    <t>11</t>
  </si>
  <si>
    <t>NF</t>
  </si>
  <si>
    <t>RENO CORPORATE</t>
  </si>
  <si>
    <t>CA</t>
  </si>
  <si>
    <t>Stewart Title</t>
  </si>
  <si>
    <t>GARDNERVILLE</t>
  </si>
  <si>
    <t>SLA</t>
  </si>
  <si>
    <t>WLD</t>
  </si>
  <si>
    <t>UNK</t>
  </si>
  <si>
    <t>MDD</t>
  </si>
  <si>
    <t>MLM</t>
  </si>
  <si>
    <t>RLT</t>
  </si>
  <si>
    <t>DKD</t>
  </si>
  <si>
    <t>ACM</t>
  </si>
  <si>
    <t>LAKESIDE</t>
  </si>
  <si>
    <t>SL</t>
  </si>
  <si>
    <t>JH</t>
  </si>
  <si>
    <t>1420-18-510-039</t>
  </si>
  <si>
    <t>FHA</t>
  </si>
  <si>
    <t>AMERICAN PACIFIC MORTGAGE CORPORATION</t>
  </si>
  <si>
    <t>1220-16-810-021</t>
  </si>
  <si>
    <t>CONVENTIONAL</t>
  </si>
  <si>
    <t>UNITED FEDERAL CREDIT UNION</t>
  </si>
  <si>
    <t>1320-33-811-006</t>
  </si>
  <si>
    <t>SYNERGY ONE LENDING INC; MORTGAGE ELECTRONIC REGISTRATION SYS</t>
  </si>
  <si>
    <t>1420-34-310-037</t>
  </si>
  <si>
    <t>GUILD MORTGAGE COMPANY LLC</t>
  </si>
  <si>
    <t>1420-08-411-010</t>
  </si>
  <si>
    <t>SIERRA PACIFIC MORTGAGE COMPANY INC</t>
  </si>
  <si>
    <t>1220-16-510-057</t>
  </si>
  <si>
    <t>1121-05-513-009</t>
  </si>
  <si>
    <t>VA</t>
  </si>
  <si>
    <t>1420-32-001-002</t>
  </si>
  <si>
    <t>1320-29-611-001</t>
  </si>
  <si>
    <t>1220-22-310-072</t>
  </si>
  <si>
    <t>1220-09-402-002</t>
  </si>
  <si>
    <t>1318-15-703-003</t>
  </si>
  <si>
    <t>SBA</t>
  </si>
  <si>
    <t>BANK OF AMERICA</t>
  </si>
  <si>
    <t>1320-02-001-049</t>
  </si>
  <si>
    <t>1220-22-210-073</t>
  </si>
  <si>
    <t>NEWREZ LLC</t>
  </si>
  <si>
    <t>1219-14-002-042</t>
  </si>
  <si>
    <t>WELLS FARGO BANK NA</t>
  </si>
  <si>
    <t>1320-33-218-002</t>
  </si>
  <si>
    <t>1420-34-201-035</t>
  </si>
  <si>
    <t>US BANK NA</t>
  </si>
  <si>
    <t>1121-35-002-038</t>
  </si>
  <si>
    <t>1220-16-210-169</t>
  </si>
  <si>
    <t>INFINITY EQUITY GROUP LLC; INFINITY EQUITY GROUP INC</t>
  </si>
  <si>
    <t>1320-34-001-033</t>
  </si>
  <si>
    <t>CREDIT LINE</t>
  </si>
  <si>
    <t>CMG FINANCIAL</t>
  </si>
  <si>
    <t>1418-15-602-001</t>
  </si>
  <si>
    <t>SUMMIT FUNDING INC; MORTGAGE ELECTRONIC REGISTRATION SYS</t>
  </si>
  <si>
    <t>1420-18-113-098</t>
  </si>
  <si>
    <t>1220-15-210-079</t>
  </si>
  <si>
    <t>PRIMELENDING; MORTGAGE ELECTRONIC REGISTRATION SYS</t>
  </si>
  <si>
    <t>1318-23-811-025</t>
  </si>
  <si>
    <t>1420-08-414-009</t>
  </si>
  <si>
    <t>PARAMOUNT RESIDENTIAL MORTGAGE GROUP INC</t>
  </si>
  <si>
    <t>1420-35-101-027</t>
  </si>
  <si>
    <t>NATIONS DIRECT MORTGAGE LLC</t>
  </si>
  <si>
    <t>1321-33-001-020</t>
  </si>
  <si>
    <t>1420-26-301-033</t>
  </si>
  <si>
    <t>HERITAGE BANK OF NEVADA</t>
  </si>
  <si>
    <t>1320-29-410-039</t>
  </si>
  <si>
    <t>DIGNIFIED HOME LOANS LLC</t>
  </si>
  <si>
    <t>1419-11-002-045</t>
  </si>
  <si>
    <t>CONSTRUCTION</t>
  </si>
  <si>
    <t>1318-15-111-066</t>
  </si>
  <si>
    <t>1419-10-001-044</t>
  </si>
  <si>
    <t>NORTHERN TRUST COMPANY</t>
  </si>
  <si>
    <t>1419-03-002-054</t>
  </si>
  <si>
    <t>1319-19-718-020</t>
  </si>
  <si>
    <t>WELLS FARGO BANK</t>
  </si>
  <si>
    <t>1420-18-510-002</t>
  </si>
  <si>
    <t>EL DORADO SAVINGS BANK</t>
  </si>
  <si>
    <t>1220-12-510-007</t>
  </si>
  <si>
    <t>FINANCE OF AMERICA MORTGAGE LLC</t>
  </si>
  <si>
    <t>1220-22-211-027</t>
  </si>
  <si>
    <t>PRIMELENDING</t>
  </si>
  <si>
    <t>1318-10-416-040</t>
  </si>
  <si>
    <t>HOMETOWN LENDERS INC</t>
  </si>
  <si>
    <t>1420-07-610-030</t>
  </si>
  <si>
    <t>1220-03-211-011</t>
  </si>
  <si>
    <t>1220-24-601-064</t>
  </si>
  <si>
    <t>MARIN, LOUISE</t>
  </si>
  <si>
    <t>1220-12-310-029</t>
  </si>
  <si>
    <t>GUILD MORTGAGE COMPANY</t>
  </si>
  <si>
    <t>1420-33-410-033</t>
  </si>
  <si>
    <t>1121-35-002-052</t>
  </si>
  <si>
    <t>1220-09-710-007</t>
  </si>
  <si>
    <t>1420-29-715-026</t>
  </si>
  <si>
    <t>1220-21-610-151</t>
  </si>
  <si>
    <t>1319-19-310-018</t>
  </si>
  <si>
    <t>PROVIDENT FUNDING ASSOCIATES</t>
  </si>
  <si>
    <t>1220-15-310-053</t>
  </si>
  <si>
    <t>1319-30-544-000 THRU 054</t>
  </si>
  <si>
    <t>BSP OF FINANCE LLC</t>
  </si>
  <si>
    <t>1220-16-210-188</t>
  </si>
  <si>
    <t>1220-03-311-048</t>
  </si>
  <si>
    <t>1320-29-610-046</t>
  </si>
  <si>
    <t>1220-24-101-025</t>
  </si>
  <si>
    <t>1220-16-610-108</t>
  </si>
  <si>
    <t>ONE TRUST HOME LOANS</t>
  </si>
  <si>
    <t>1220-03-111-010</t>
  </si>
  <si>
    <t>1320-29-110-021</t>
  </si>
  <si>
    <t>1220-22-410-046</t>
  </si>
  <si>
    <t>1219-15-001-095</t>
  </si>
  <si>
    <t>CALIBER HOME LOANS INC</t>
  </si>
  <si>
    <t>1320-29-117-044</t>
  </si>
  <si>
    <t>1220-16-210-153</t>
  </si>
  <si>
    <t>1420-34-810-032</t>
  </si>
  <si>
    <t>1419-03-001-003</t>
  </si>
  <si>
    <t>1319-30-710-004</t>
  </si>
  <si>
    <t>1220-22-210-106</t>
  </si>
  <si>
    <t>NEW AMERICAN FUNDING</t>
  </si>
  <si>
    <t>1420-34-710-036</t>
  </si>
  <si>
    <t>UNITED WHOLESALE MORTGAGE LLC</t>
  </si>
  <si>
    <t>1320-32-714-001</t>
  </si>
  <si>
    <t>1420-08-210-004</t>
  </si>
  <si>
    <t>GREATER NEVADA MORTGAGE</t>
  </si>
  <si>
    <t>1220-22-410-135</t>
  </si>
  <si>
    <t>1320-23-002-028</t>
  </si>
  <si>
    <t>HARD MONEY</t>
  </si>
  <si>
    <t>SIMON PROPERTIES LLC</t>
  </si>
  <si>
    <t>1420-35-411-028</t>
  </si>
  <si>
    <t>1420-07-717-028</t>
  </si>
  <si>
    <t>1420-33-111-015</t>
  </si>
  <si>
    <t>1320-36-002-030</t>
  </si>
  <si>
    <t>1220-22-210-091</t>
  </si>
  <si>
    <t>1320-08-410-002</t>
  </si>
  <si>
    <t>BANK OF THE WEST</t>
  </si>
  <si>
    <t>1420-28-510-002</t>
  </si>
  <si>
    <t>1220-15-510-011</t>
  </si>
  <si>
    <t>1318-22-002-065</t>
  </si>
  <si>
    <t>ROUNDPOINT MORTGAGE SERVICING CORPORATION; MORTGAGE ELECTRONIC REGISTRATION SYS</t>
  </si>
  <si>
    <t>1420-06-410-027</t>
  </si>
  <si>
    <t>1319-18-412-009</t>
  </si>
  <si>
    <t>1023-00-001-025</t>
  </si>
  <si>
    <t>1420-18-213-002</t>
  </si>
  <si>
    <t>1420-08-314-021</t>
  </si>
  <si>
    <t>1022-15-001-114 AND MORE</t>
  </si>
  <si>
    <t>1420-34-301-008</t>
  </si>
  <si>
    <t>MUFG UNION BANK</t>
  </si>
  <si>
    <t>1420-07-721-003</t>
  </si>
  <si>
    <t>1420-28-312-015</t>
  </si>
  <si>
    <t>1420-08-210-025</t>
  </si>
  <si>
    <t>1023-08-002-001</t>
  </si>
  <si>
    <t>1420-07-717-001</t>
  </si>
  <si>
    <t>1320-32-211-009</t>
  </si>
  <si>
    <t>NAVY FEDERAL CREDIT UNION</t>
  </si>
  <si>
    <t>1320-33-810-007</t>
  </si>
  <si>
    <t>1121-35-001-043</t>
  </si>
  <si>
    <t>1022-09-002-004</t>
  </si>
  <si>
    <t>1320-33-814-005</t>
  </si>
  <si>
    <t>DRAPER &amp; KRAMER MORTGAGE CORP</t>
  </si>
  <si>
    <t>1319-10-111-009</t>
  </si>
  <si>
    <t>1220-22-410-038</t>
  </si>
  <si>
    <t>ACT</t>
  </si>
  <si>
    <t>CAL</t>
  </si>
  <si>
    <t>FA</t>
  </si>
  <si>
    <t>FC</t>
  </si>
  <si>
    <t>SIG</t>
  </si>
  <si>
    <t>ST</t>
  </si>
  <si>
    <t>TI</t>
  </si>
  <si>
    <t>TT</t>
  </si>
  <si>
    <t>Deed</t>
  </si>
  <si>
    <t>Deed Subdivider</t>
  </si>
  <si>
    <t>Deed of Trust</t>
  </si>
  <si>
    <t>True Title and Escrow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</si>
</sst>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44</c:v>
                </c:pt>
                <c:pt idx="1">
                  <c:v>33</c:v>
                </c:pt>
                <c:pt idx="2">
                  <c:v>29</c:v>
                </c:pt>
                <c:pt idx="3">
                  <c:v>23</c:v>
                </c:pt>
                <c:pt idx="4">
                  <c:v>14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68328576"/>
        <c:axId val="168350848"/>
        <c:axId val="0"/>
      </c:bar3DChart>
      <c:catAx>
        <c:axId val="168328576"/>
        <c:scaling>
          <c:orientation val="minMax"/>
        </c:scaling>
        <c:axPos val="b"/>
        <c:numFmt formatCode="General" sourceLinked="1"/>
        <c:majorTickMark val="none"/>
        <c:tickLblPos val="nextTo"/>
        <c:crossAx val="168350848"/>
        <c:crosses val="autoZero"/>
        <c:auto val="1"/>
        <c:lblAlgn val="ctr"/>
        <c:lblOffset val="100"/>
      </c:catAx>
      <c:valAx>
        <c:axId val="168350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68328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19</c:v>
                </c:pt>
                <c:pt idx="3">
                  <c:v>13</c:v>
                </c:pt>
                <c:pt idx="4">
                  <c:v>3</c:v>
                </c:pt>
              </c:numCache>
            </c:numRef>
          </c:val>
        </c:ser>
        <c:shape val="box"/>
        <c:axId val="168369152"/>
        <c:axId val="168375040"/>
        <c:axId val="0"/>
      </c:bar3DChart>
      <c:catAx>
        <c:axId val="168369152"/>
        <c:scaling>
          <c:orientation val="minMax"/>
        </c:scaling>
        <c:axPos val="b"/>
        <c:numFmt formatCode="General" sourceLinked="1"/>
        <c:majorTickMark val="none"/>
        <c:tickLblPos val="nextTo"/>
        <c:crossAx val="168375040"/>
        <c:crosses val="autoZero"/>
        <c:auto val="1"/>
        <c:lblAlgn val="ctr"/>
        <c:lblOffset val="100"/>
      </c:catAx>
      <c:valAx>
        <c:axId val="168375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8369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76</c:v>
                </c:pt>
                <c:pt idx="1">
                  <c:v>61</c:v>
                </c:pt>
                <c:pt idx="2">
                  <c:v>52</c:v>
                </c:pt>
                <c:pt idx="3">
                  <c:v>36</c:v>
                </c:pt>
                <c:pt idx="4">
                  <c:v>17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68397056"/>
        <c:axId val="168402944"/>
        <c:axId val="0"/>
      </c:bar3DChart>
      <c:catAx>
        <c:axId val="168397056"/>
        <c:scaling>
          <c:orientation val="minMax"/>
        </c:scaling>
        <c:axPos val="b"/>
        <c:numFmt formatCode="General" sourceLinked="1"/>
        <c:majorTickMark val="none"/>
        <c:tickLblPos val="nextTo"/>
        <c:crossAx val="168402944"/>
        <c:crosses val="autoZero"/>
        <c:auto val="1"/>
        <c:lblAlgn val="ctr"/>
        <c:lblOffset val="100"/>
      </c:catAx>
      <c:valAx>
        <c:axId val="168402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8397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26303167.489999998</c:v>
                </c:pt>
                <c:pt idx="1">
                  <c:v>27626000</c:v>
                </c:pt>
                <c:pt idx="2">
                  <c:v>22788784</c:v>
                </c:pt>
                <c:pt idx="3">
                  <c:v>24000150</c:v>
                </c:pt>
                <c:pt idx="4">
                  <c:v>26464000</c:v>
                </c:pt>
                <c:pt idx="5">
                  <c:v>1239000</c:v>
                </c:pt>
                <c:pt idx="6">
                  <c:v>1145361</c:v>
                </c:pt>
                <c:pt idx="7">
                  <c:v>615000</c:v>
                </c:pt>
              </c:numCache>
            </c:numRef>
          </c:val>
        </c:ser>
        <c:shape val="box"/>
        <c:axId val="168908288"/>
        <c:axId val="168909824"/>
        <c:axId val="0"/>
      </c:bar3DChart>
      <c:catAx>
        <c:axId val="168908288"/>
        <c:scaling>
          <c:orientation val="minMax"/>
        </c:scaling>
        <c:axPos val="b"/>
        <c:numFmt formatCode="General" sourceLinked="1"/>
        <c:majorTickMark val="none"/>
        <c:tickLblPos val="nextTo"/>
        <c:crossAx val="168909824"/>
        <c:crosses val="autoZero"/>
        <c:auto val="1"/>
        <c:lblAlgn val="ctr"/>
        <c:lblOffset val="100"/>
      </c:catAx>
      <c:valAx>
        <c:axId val="1689098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68908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44999295</c:v>
                </c:pt>
                <c:pt idx="1">
                  <c:v>17075851</c:v>
                </c:pt>
                <c:pt idx="2">
                  <c:v>6113276</c:v>
                </c:pt>
                <c:pt idx="3">
                  <c:v>6219852</c:v>
                </c:pt>
                <c:pt idx="4">
                  <c:v>4277200</c:v>
                </c:pt>
              </c:numCache>
            </c:numRef>
          </c:val>
        </c:ser>
        <c:shape val="box"/>
        <c:axId val="168940288"/>
        <c:axId val="168941824"/>
        <c:axId val="0"/>
      </c:bar3DChart>
      <c:catAx>
        <c:axId val="168940288"/>
        <c:scaling>
          <c:orientation val="minMax"/>
        </c:scaling>
        <c:axPos val="b"/>
        <c:numFmt formatCode="General" sourceLinked="1"/>
        <c:majorTickMark val="none"/>
        <c:tickLblPos val="nextTo"/>
        <c:crossAx val="168941824"/>
        <c:crosses val="autoZero"/>
        <c:auto val="1"/>
        <c:lblAlgn val="ctr"/>
        <c:lblOffset val="100"/>
      </c:catAx>
      <c:valAx>
        <c:axId val="1689418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8940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71302462.489999995</c:v>
                </c:pt>
                <c:pt idx="1">
                  <c:v>39864635</c:v>
                </c:pt>
                <c:pt idx="2">
                  <c:v>33739276</c:v>
                </c:pt>
                <c:pt idx="3">
                  <c:v>30220002</c:v>
                </c:pt>
                <c:pt idx="4">
                  <c:v>30741200</c:v>
                </c:pt>
                <c:pt idx="5">
                  <c:v>1239000</c:v>
                </c:pt>
                <c:pt idx="6">
                  <c:v>1145361</c:v>
                </c:pt>
                <c:pt idx="7">
                  <c:v>615000</c:v>
                </c:pt>
              </c:numCache>
            </c:numRef>
          </c:val>
        </c:ser>
        <c:shape val="box"/>
        <c:axId val="168972288"/>
        <c:axId val="168973824"/>
        <c:axId val="0"/>
      </c:bar3DChart>
      <c:catAx>
        <c:axId val="168972288"/>
        <c:scaling>
          <c:orientation val="minMax"/>
        </c:scaling>
        <c:axPos val="b"/>
        <c:numFmt formatCode="General" sourceLinked="1"/>
        <c:majorTickMark val="none"/>
        <c:tickLblPos val="nextTo"/>
        <c:crossAx val="168973824"/>
        <c:crosses val="autoZero"/>
        <c:auto val="1"/>
        <c:lblAlgn val="ctr"/>
        <c:lblOffset val="100"/>
      </c:catAx>
      <c:valAx>
        <c:axId val="1689738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8972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410.592919212962" createdVersion="3" refreshedVersion="3" minRefreshableVersion="3" recordCount="150">
  <cacheSource type="worksheet">
    <worksheetSource name="Table5"/>
  </cacheSource>
  <cacheFields count="10">
    <cacheField name="FULLNAME" numFmtId="0">
      <sharedItems count="16">
        <s v="Acme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CCARRAN"/>
        <s v="MINDEN"/>
        <s v="KIETZKE"/>
        <s v="INCLINE"/>
        <s v="CARSON CITY"/>
        <s v="RIDGEVIEW"/>
        <s v="LAKESIDEMOANA"/>
        <s v="DAMONTE"/>
        <s v="ZEPHYR"/>
        <s v="RENO CORPORATE"/>
        <s v="GARDNERVILLE"/>
        <s v="LAKESIDE"/>
        <s v="PLUMB" u="1"/>
        <s v="MINNEAPOLIS, MN" u="1"/>
        <s v="PHOENIX, AZ" u="1"/>
        <s v="HAMMILL" u="1"/>
        <s v="ORLANDO, FL" u="1"/>
        <s v="FERNLEY" u="1"/>
        <s v="SALT LAKE CITY" u="1"/>
        <s v="SPARKS" u="1"/>
        <s v="LAS VEGAS" u="1"/>
        <s v="PROFESSIONAL" u="1"/>
        <s v="HENDERSON" u="1"/>
        <s v="SOUTH KIETZKE" u="1"/>
        <s v="SO. VIRGINIA ST" u="1"/>
        <s v="LAKESIDEMCCARRAN" u="1"/>
      </sharedItems>
    </cacheField>
    <cacheField name="EO" numFmtId="0">
      <sharedItems count="80">
        <s v="LTE"/>
        <s v="LH"/>
        <s v="ET"/>
        <s v="MH"/>
        <s v="MK"/>
        <s v="VD"/>
        <s v="17"/>
        <s v="15"/>
        <s v="20"/>
        <s v="12"/>
        <s v="25"/>
        <s v="11"/>
        <s v="18"/>
        <s v="9"/>
        <s v="24"/>
        <s v="23"/>
        <s v="NF"/>
        <s v="JML"/>
        <s v="CA"/>
        <s v="WLD"/>
        <s v="SLA"/>
        <s v="SAB"/>
        <s v="MDD"/>
        <s v="AMG"/>
        <s v="MLM"/>
        <s v="KDJ"/>
        <s v="UNK"/>
        <s v="DKD"/>
        <s v="RLT"/>
        <s v="SL"/>
        <s v="ACM"/>
        <s v="JH"/>
        <s v="CRF" u="1"/>
        <s v="JMS" u="1"/>
        <s v="RC" u="1"/>
        <s v="AE" u="1"/>
        <s v="CKL" u="1"/>
        <s v="JW" u="1"/>
        <s v="DPR" u="1"/>
        <s v="KA" u="1"/>
        <s v="ZEN" u="1"/>
        <s v="JP" u="1"/>
        <s v="TS" u="1"/>
        <s v="RLS" u="1"/>
        <s v="LS" u="1"/>
        <s v="N/A" u="1"/>
        <s v="PAH" u="1"/>
        <s v="10" u="1"/>
        <s v="YC" u="1"/>
        <s v="MLC" u="1"/>
        <s v="RA" u="1"/>
        <s v="ASK" u="1"/>
        <s v="DNO" u="1"/>
        <s v="LTF" u="1"/>
        <s v="2" u="1"/>
        <s v="MLR" u="1"/>
        <s v="KS" u="1"/>
        <s v="JN" u="1"/>
        <s v="KOT" u="1"/>
        <s v="ERF" u="1"/>
        <s v="NCS" u="1"/>
        <s v="ARJ" u="1"/>
        <s v="DMR" u="1"/>
        <s v="CY" u="1"/>
        <s v="LC" u="1"/>
        <s v="DC" u="1"/>
        <s v="BM" u="1"/>
        <s v="5" u="1"/>
        <s v="FF" u="1"/>
        <s v="1" u="1"/>
        <s v="14" u="1"/>
        <s v="DEB" u="1"/>
        <s v="TB" u="1"/>
        <s v="CD" u="1"/>
        <s v="TO" u="1"/>
        <s v="MIF" u="1"/>
        <s v="21" u="1"/>
        <s v="SLP" u="1"/>
        <s v="19" u="1"/>
        <s v="DJA" u="1"/>
      </sharedItems>
    </cacheField>
    <cacheField name="PROPTYPE" numFmtId="0">
      <sharedItems count="8">
        <s v="SINGLE FAM RES."/>
        <s v="VACANT LAND"/>
        <s v="MOBILE HOME"/>
        <s v="CONDO/TWNHSE"/>
        <s v="COMMERCIAL"/>
        <s v="COMM'L/IND'L" u="1"/>
        <s v="2-4 PLEX" u="1"/>
        <s v="APARTMENT BLDG." u="1"/>
      </sharedItems>
    </cacheField>
    <cacheField name="DOCNUM" numFmtId="0">
      <sharedItems containsSemiMixedTypes="0" containsString="0" containsNumber="1" containsInteger="1" minValue="970206" maxValue="971812"/>
    </cacheField>
    <cacheField name="AMOUNT" numFmtId="165">
      <sharedItems containsSemiMixedTypes="0" containsString="0" containsNumber="1" minValue="65000" maxValue="126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7-01T00:00:00" maxDate="2021-07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410.592997106483" createdVersion="3" refreshedVersion="3" minRefreshableVersion="3" recordCount="9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SBA"/>
        <s v="CONVENTIONAL"/>
        <s v="VA"/>
        <s v="FHA"/>
        <s v="CONSTRUCTION"/>
        <s v="CREDIT LINE"/>
        <s v="COMMERCIAL"/>
        <s v="HARD MONEY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70310" maxValue="971771"/>
    </cacheField>
    <cacheField name="AMOUNT" numFmtId="165">
      <sharedItems containsSemiMixedTypes="0" containsString="0" containsNumber="1" containsInteger="1" minValue="0" maxValue="35064000"/>
    </cacheField>
    <cacheField name="RECDATE" numFmtId="14">
      <sharedItems containsSemiMixedTypes="0" containsNonDate="0" containsDate="1" containsString="0" minDate="2021-07-02T00:00:00" maxDate="2021-07-31T00:00:00"/>
    </cacheField>
    <cacheField name="LENDER" numFmtId="0">
      <sharedItems containsBlank="1" count="124">
        <s v="BANK OF AMERICA"/>
        <s v="WELLS FARGO BANK NA"/>
        <s v="US BANK NA"/>
        <s v="GUILD MORTGAGE COMPANY LLC"/>
        <s v="AMERICAN PACIFIC MORTGAGE CORPORATION"/>
        <s v="SIERRA PACIFIC MORTGAGE COMPANY INC"/>
        <s v="NEWREZ LLC"/>
        <s v="SYNERGY ONE LENDING INC; MORTGAGE ELECTRONIC REGISTRATION SYS"/>
        <s v="UNITED FEDERAL CREDIT UNION"/>
        <s v="PRIMELENDING; MORTGAGE ELECTRONIC REGISTRATION SYS"/>
        <s v="DIGNIFIED HOME LOANS LLC"/>
        <s v="HERITAGE BANK OF NEVADA"/>
        <s v="PARAMOUNT RESIDENTIAL MORTGAGE GROUP INC"/>
        <s v="NATIONS DIRECT MORTGAGE LLC"/>
        <s v="SUMMIT FUNDING INC; MORTGAGE ELECTRONIC REGISTRATION SYS"/>
        <s v="CMG FINANCIAL"/>
        <s v="INFINITY EQUITY GROUP LLC; INFINITY EQUITY GROUP INC"/>
        <s v="WELLS FARGO BANK"/>
        <s v="NORTHERN TRUST COMPANY"/>
        <s v="FINANCE OF AMERICA MORTGAGE LLC"/>
        <s v="GUILD MORTGAGE COMPANY"/>
        <s v="PRIMELENDING"/>
        <s v="HOMETOWN LENDERS INC"/>
        <s v="MARIN, LOUISE"/>
        <s v="EL DORADO SAVINGS BANK"/>
        <s v="BSP OF FINANCE LLC"/>
        <s v="NEW AMERICAN FUNDING"/>
        <s v="PROVIDENT FUNDING ASSOCIATES"/>
        <s v="UNITED WHOLESALE MORTGAGE LLC"/>
        <s v="CALIBER HOME LOANS INC"/>
        <s v="ONE TRUST HOME LOANS"/>
        <s v="GREATER NEVADA MORTGAGE"/>
        <s v="MUFG UNION BANK"/>
        <s v="DRAPER &amp; KRAMER MORTGAGE CORP"/>
        <s v="NAVY FEDERAL CREDIT UNION"/>
        <s v="SIMON PROPERTIES LLC"/>
        <s v="BANK OF THE WEST"/>
        <s v="ROUNDPOINT MORTGAGE SERVICING CORPORATION; MORTGAGE ELECTRONIC REGISTRATION SYS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">
  <r>
    <x v="0"/>
    <s v="ACT"/>
    <x v="0"/>
    <x v="0"/>
    <x v="0"/>
    <n v="971775"/>
    <n v="615000"/>
    <x v="0"/>
    <s v="YES"/>
    <d v="2021-07-30T00:00:00"/>
  </r>
  <r>
    <x v="1"/>
    <s v="CAL"/>
    <x v="1"/>
    <x v="1"/>
    <x v="0"/>
    <n v="971369"/>
    <n v="560081"/>
    <x v="1"/>
    <s v="YES"/>
    <d v="2021-07-23T00:00:00"/>
  </r>
  <r>
    <x v="1"/>
    <s v="CAL"/>
    <x v="1"/>
    <x v="1"/>
    <x v="0"/>
    <n v="971629"/>
    <n v="585280"/>
    <x v="1"/>
    <s v="YES"/>
    <d v="2021-07-28T00:00:00"/>
  </r>
  <r>
    <x v="2"/>
    <s v="FA"/>
    <x v="2"/>
    <x v="2"/>
    <x v="1"/>
    <n v="971801"/>
    <n v="469500"/>
    <x v="0"/>
    <s v="YES"/>
    <d v="2021-07-30T00:00:00"/>
  </r>
  <r>
    <x v="2"/>
    <s v="FA"/>
    <x v="3"/>
    <x v="3"/>
    <x v="0"/>
    <n v="970873"/>
    <n v="850000"/>
    <x v="0"/>
    <s v="YES"/>
    <d v="2021-07-14T00:00:00"/>
  </r>
  <r>
    <x v="2"/>
    <s v="FA"/>
    <x v="2"/>
    <x v="2"/>
    <x v="0"/>
    <n v="971379"/>
    <n v="488000"/>
    <x v="0"/>
    <s v="YES"/>
    <d v="2021-07-23T00:00:00"/>
  </r>
  <r>
    <x v="2"/>
    <s v="FA"/>
    <x v="2"/>
    <x v="4"/>
    <x v="2"/>
    <n v="971375"/>
    <n v="260000"/>
    <x v="0"/>
    <s v="YES"/>
    <d v="2021-07-23T00:00:00"/>
  </r>
  <r>
    <x v="2"/>
    <s v="FA"/>
    <x v="4"/>
    <x v="5"/>
    <x v="0"/>
    <n v="971036"/>
    <n v="1385000"/>
    <x v="0"/>
    <s v="YES"/>
    <d v="2021-07-19T00:00:00"/>
  </r>
  <r>
    <x v="2"/>
    <s v="FA"/>
    <x v="2"/>
    <x v="2"/>
    <x v="0"/>
    <n v="970981"/>
    <n v="725000"/>
    <x v="0"/>
    <s v="YES"/>
    <d v="2021-07-16T00:00:00"/>
  </r>
  <r>
    <x v="2"/>
    <s v="FA"/>
    <x v="2"/>
    <x v="2"/>
    <x v="1"/>
    <n v="970979"/>
    <n v="450000"/>
    <x v="0"/>
    <s v="YES"/>
    <d v="2021-07-16T00:00:00"/>
  </r>
  <r>
    <x v="2"/>
    <s v="FA"/>
    <x v="2"/>
    <x v="2"/>
    <x v="0"/>
    <n v="971522"/>
    <n v="650000"/>
    <x v="0"/>
    <s v="YES"/>
    <d v="2021-07-27T00:00:00"/>
  </r>
  <r>
    <x v="2"/>
    <s v="FA"/>
    <x v="2"/>
    <x v="2"/>
    <x v="0"/>
    <n v="970692"/>
    <n v="649000"/>
    <x v="0"/>
    <s v="YES"/>
    <d v="2021-07-12T00:00:00"/>
  </r>
  <r>
    <x v="2"/>
    <s v="FA"/>
    <x v="2"/>
    <x v="2"/>
    <x v="3"/>
    <n v="970854"/>
    <n v="434000"/>
    <x v="0"/>
    <s v="YES"/>
    <d v="2021-07-14T00:00:00"/>
  </r>
  <r>
    <x v="2"/>
    <s v="FA"/>
    <x v="2"/>
    <x v="4"/>
    <x v="4"/>
    <n v="971342"/>
    <n v="413500"/>
    <x v="0"/>
    <s v="YES"/>
    <d v="2021-07-23T00:00:00"/>
  </r>
  <r>
    <x v="2"/>
    <s v="FA"/>
    <x v="2"/>
    <x v="2"/>
    <x v="0"/>
    <n v="970522"/>
    <n v="600000"/>
    <x v="0"/>
    <s v="YES"/>
    <d v="2021-07-08T00:00:00"/>
  </r>
  <r>
    <x v="2"/>
    <s v="FA"/>
    <x v="2"/>
    <x v="2"/>
    <x v="1"/>
    <n v="971800"/>
    <n v="100000"/>
    <x v="0"/>
    <s v="YES"/>
    <d v="2021-07-30T00:00:00"/>
  </r>
  <r>
    <x v="2"/>
    <s v="FA"/>
    <x v="2"/>
    <x v="2"/>
    <x v="2"/>
    <n v="970634"/>
    <n v="230000"/>
    <x v="0"/>
    <s v="YES"/>
    <d v="2021-07-09T00:00:00"/>
  </r>
  <r>
    <x v="2"/>
    <s v="FA"/>
    <x v="2"/>
    <x v="2"/>
    <x v="3"/>
    <n v="970595"/>
    <n v="250000"/>
    <x v="0"/>
    <s v="YES"/>
    <d v="2021-07-09T00:00:00"/>
  </r>
  <r>
    <x v="2"/>
    <s v="FA"/>
    <x v="2"/>
    <x v="2"/>
    <x v="3"/>
    <n v="971491"/>
    <n v="461000"/>
    <x v="0"/>
    <s v="YES"/>
    <d v="2021-07-27T00:00:00"/>
  </r>
  <r>
    <x v="2"/>
    <s v="FA"/>
    <x v="2"/>
    <x v="4"/>
    <x v="0"/>
    <n v="970869"/>
    <n v="130000"/>
    <x v="0"/>
    <s v="YES"/>
    <d v="2021-07-14T00:00:00"/>
  </r>
  <r>
    <x v="2"/>
    <s v="FA"/>
    <x v="2"/>
    <x v="2"/>
    <x v="2"/>
    <n v="971095"/>
    <n v="279000"/>
    <x v="0"/>
    <s v="YES"/>
    <d v="2021-07-19T00:00:00"/>
  </r>
  <r>
    <x v="2"/>
    <s v="FA"/>
    <x v="2"/>
    <x v="2"/>
    <x v="1"/>
    <n v="971124"/>
    <n v="275000"/>
    <x v="0"/>
    <s v="YES"/>
    <d v="2021-07-20T00:00:00"/>
  </r>
  <r>
    <x v="2"/>
    <s v="FA"/>
    <x v="2"/>
    <x v="4"/>
    <x v="0"/>
    <n v="970986"/>
    <n v="535000"/>
    <x v="0"/>
    <s v="YES"/>
    <d v="2021-07-16T00:00:00"/>
  </r>
  <r>
    <x v="2"/>
    <s v="FA"/>
    <x v="2"/>
    <x v="2"/>
    <x v="1"/>
    <n v="971191"/>
    <n v="81000"/>
    <x v="0"/>
    <s v="YES"/>
    <d v="2021-07-21T00:00:00"/>
  </r>
  <r>
    <x v="2"/>
    <s v="FA"/>
    <x v="2"/>
    <x v="2"/>
    <x v="0"/>
    <n v="970767"/>
    <n v="935000"/>
    <x v="0"/>
    <s v="YES"/>
    <d v="2021-07-13T00:00:00"/>
  </r>
  <r>
    <x v="2"/>
    <s v="FA"/>
    <x v="2"/>
    <x v="4"/>
    <x v="3"/>
    <n v="971203"/>
    <n v="6000000"/>
    <x v="0"/>
    <s v="YES"/>
    <d v="2021-07-21T00:00:00"/>
  </r>
  <r>
    <x v="2"/>
    <s v="FA"/>
    <x v="2"/>
    <x v="4"/>
    <x v="1"/>
    <n v="970711"/>
    <n v="370000"/>
    <x v="0"/>
    <s v="YES"/>
    <d v="2021-07-12T00:00:00"/>
  </r>
  <r>
    <x v="2"/>
    <s v="FA"/>
    <x v="2"/>
    <x v="2"/>
    <x v="0"/>
    <n v="971207"/>
    <n v="485000"/>
    <x v="0"/>
    <s v="YES"/>
    <d v="2021-07-21T00:00:00"/>
  </r>
  <r>
    <x v="2"/>
    <s v="FA"/>
    <x v="2"/>
    <x v="4"/>
    <x v="0"/>
    <n v="970221"/>
    <n v="1500000"/>
    <x v="0"/>
    <s v="YES"/>
    <d v="2021-07-01T00:00:00"/>
  </r>
  <r>
    <x v="2"/>
    <s v="FA"/>
    <x v="2"/>
    <x v="2"/>
    <x v="3"/>
    <n v="970335"/>
    <n v="280000"/>
    <x v="0"/>
    <s v="YES"/>
    <d v="2021-07-02T00:00:00"/>
  </r>
  <r>
    <x v="2"/>
    <s v="FA"/>
    <x v="2"/>
    <x v="4"/>
    <x v="0"/>
    <n v="970471"/>
    <n v="735000"/>
    <x v="0"/>
    <s v="YES"/>
    <d v="2021-07-07T00:00:00"/>
  </r>
  <r>
    <x v="2"/>
    <s v="FA"/>
    <x v="2"/>
    <x v="4"/>
    <x v="0"/>
    <n v="970474"/>
    <n v="900000"/>
    <x v="0"/>
    <s v="YES"/>
    <d v="2021-07-07T00:00:00"/>
  </r>
  <r>
    <x v="2"/>
    <s v="FA"/>
    <x v="2"/>
    <x v="4"/>
    <x v="0"/>
    <n v="971201"/>
    <n v="438000"/>
    <x v="0"/>
    <s v="YES"/>
    <d v="2021-07-21T00:00:00"/>
  </r>
  <r>
    <x v="2"/>
    <s v="FA"/>
    <x v="2"/>
    <x v="2"/>
    <x v="0"/>
    <n v="970477"/>
    <n v="4100000"/>
    <x v="0"/>
    <s v="YES"/>
    <d v="2021-07-07T00:00:00"/>
  </r>
  <r>
    <x v="2"/>
    <s v="FA"/>
    <x v="2"/>
    <x v="4"/>
    <x v="0"/>
    <n v="971621"/>
    <n v="1379000"/>
    <x v="0"/>
    <s v="YES"/>
    <d v="2021-07-28T00:00:00"/>
  </r>
  <r>
    <x v="2"/>
    <s v="FA"/>
    <x v="2"/>
    <x v="4"/>
    <x v="0"/>
    <n v="971177"/>
    <n v="789000"/>
    <x v="0"/>
    <s v="YES"/>
    <d v="2021-07-21T00:00:00"/>
  </r>
  <r>
    <x v="3"/>
    <s v="FC"/>
    <x v="5"/>
    <x v="6"/>
    <x v="3"/>
    <n v="970355"/>
    <n v="705000"/>
    <x v="0"/>
    <s v="YES"/>
    <d v="2021-07-02T00:00:00"/>
  </r>
  <r>
    <x v="3"/>
    <s v="FC"/>
    <x v="5"/>
    <x v="6"/>
    <x v="0"/>
    <n v="970612"/>
    <n v="699000"/>
    <x v="0"/>
    <s v="YES"/>
    <d v="2021-07-09T00:00:00"/>
  </r>
  <r>
    <x v="3"/>
    <s v="FC"/>
    <x v="6"/>
    <x v="7"/>
    <x v="0"/>
    <n v="971067"/>
    <n v="375000"/>
    <x v="0"/>
    <s v="YES"/>
    <d v="2021-07-19T00:00:00"/>
  </r>
  <r>
    <x v="3"/>
    <s v="FC"/>
    <x v="5"/>
    <x v="6"/>
    <x v="1"/>
    <n v="971320"/>
    <n v="400000"/>
    <x v="0"/>
    <s v="YES"/>
    <d v="2021-07-23T00:00:00"/>
  </r>
  <r>
    <x v="3"/>
    <s v="FC"/>
    <x v="6"/>
    <x v="8"/>
    <x v="4"/>
    <n v="971499"/>
    <n v="384000"/>
    <x v="0"/>
    <s v="YES"/>
    <d v="2021-07-27T00:00:00"/>
  </r>
  <r>
    <x v="3"/>
    <s v="FC"/>
    <x v="7"/>
    <x v="9"/>
    <x v="1"/>
    <n v="970367"/>
    <n v="412000"/>
    <x v="0"/>
    <s v="YES"/>
    <d v="2021-07-02T00:00:00"/>
  </r>
  <r>
    <x v="3"/>
    <s v="FC"/>
    <x v="5"/>
    <x v="6"/>
    <x v="0"/>
    <n v="971486"/>
    <n v="1900000"/>
    <x v="0"/>
    <s v="YES"/>
    <d v="2021-07-27T00:00:00"/>
  </r>
  <r>
    <x v="3"/>
    <s v="FC"/>
    <x v="4"/>
    <x v="10"/>
    <x v="1"/>
    <n v="970470"/>
    <n v="3000000"/>
    <x v="0"/>
    <s v="YES"/>
    <d v="2021-07-07T00:00:00"/>
  </r>
  <r>
    <x v="3"/>
    <s v="FC"/>
    <x v="6"/>
    <x v="11"/>
    <x v="0"/>
    <n v="970336"/>
    <n v="465000"/>
    <x v="0"/>
    <s v="YES"/>
    <d v="2021-07-02T00:00:00"/>
  </r>
  <r>
    <x v="3"/>
    <s v="FC"/>
    <x v="5"/>
    <x v="12"/>
    <x v="0"/>
    <n v="971040"/>
    <n v="385000"/>
    <x v="0"/>
    <s v="YES"/>
    <d v="2021-07-19T00:00:00"/>
  </r>
  <r>
    <x v="3"/>
    <s v="FC"/>
    <x v="6"/>
    <x v="13"/>
    <x v="0"/>
    <n v="971176"/>
    <n v="810000"/>
    <x v="0"/>
    <s v="YES"/>
    <d v="2021-07-21T00:00:00"/>
  </r>
  <r>
    <x v="3"/>
    <s v="FC"/>
    <x v="5"/>
    <x v="12"/>
    <x v="0"/>
    <n v="970971"/>
    <n v="410000"/>
    <x v="0"/>
    <s v="YES"/>
    <d v="2021-07-16T00:00:00"/>
  </r>
  <r>
    <x v="3"/>
    <s v="FC"/>
    <x v="5"/>
    <x v="6"/>
    <x v="0"/>
    <n v="971365"/>
    <n v="995000"/>
    <x v="0"/>
    <s v="YES"/>
    <d v="2021-07-23T00:00:00"/>
  </r>
  <r>
    <x v="3"/>
    <s v="FC"/>
    <x v="8"/>
    <x v="14"/>
    <x v="0"/>
    <n v="971749"/>
    <n v="3300000"/>
    <x v="0"/>
    <s v="YES"/>
    <d v="2021-07-30T00:00:00"/>
  </r>
  <r>
    <x v="3"/>
    <s v="FC"/>
    <x v="5"/>
    <x v="6"/>
    <x v="1"/>
    <n v="970770"/>
    <n v="200000"/>
    <x v="0"/>
    <s v="YES"/>
    <d v="2021-07-13T00:00:00"/>
  </r>
  <r>
    <x v="3"/>
    <s v="FC"/>
    <x v="8"/>
    <x v="14"/>
    <x v="0"/>
    <n v="971188"/>
    <n v="731250"/>
    <x v="0"/>
    <s v="YES"/>
    <d v="2021-07-21T00:00:00"/>
  </r>
  <r>
    <x v="3"/>
    <s v="FC"/>
    <x v="5"/>
    <x v="15"/>
    <x v="0"/>
    <n v="971680"/>
    <n v="364000"/>
    <x v="0"/>
    <s v="YES"/>
    <d v="2021-07-29T00:00:00"/>
  </r>
  <r>
    <x v="3"/>
    <s v="FC"/>
    <x v="8"/>
    <x v="14"/>
    <x v="4"/>
    <n v="971778"/>
    <n v="479900"/>
    <x v="0"/>
    <s v="YES"/>
    <d v="2021-07-30T00:00:00"/>
  </r>
  <r>
    <x v="3"/>
    <s v="FC"/>
    <x v="5"/>
    <x v="6"/>
    <x v="0"/>
    <n v="970926"/>
    <n v="1100000"/>
    <x v="0"/>
    <s v="YES"/>
    <d v="2021-07-15T00:00:00"/>
  </r>
  <r>
    <x v="3"/>
    <s v="FC"/>
    <x v="5"/>
    <x v="12"/>
    <x v="0"/>
    <n v="970314"/>
    <n v="660000"/>
    <x v="0"/>
    <s v="YES"/>
    <d v="2021-07-02T00:00:00"/>
  </r>
  <r>
    <x v="3"/>
    <s v="FC"/>
    <x v="5"/>
    <x v="6"/>
    <x v="3"/>
    <n v="971266"/>
    <n v="575000"/>
    <x v="0"/>
    <s v="YES"/>
    <d v="2021-07-22T00:00:00"/>
  </r>
  <r>
    <x v="3"/>
    <s v="FC"/>
    <x v="5"/>
    <x v="6"/>
    <x v="0"/>
    <n v="971755"/>
    <n v="2950000"/>
    <x v="0"/>
    <s v="YES"/>
    <d v="2021-07-30T00:00:00"/>
  </r>
  <r>
    <x v="3"/>
    <s v="FC"/>
    <x v="4"/>
    <x v="10"/>
    <x v="0"/>
    <n v="970603"/>
    <n v="2700000"/>
    <x v="0"/>
    <s v="YES"/>
    <d v="2021-07-09T00:00:00"/>
  </r>
  <r>
    <x v="4"/>
    <s v="SIG"/>
    <x v="2"/>
    <x v="16"/>
    <x v="0"/>
    <n v="971042"/>
    <n v="640000"/>
    <x v="0"/>
    <s v="YES"/>
    <d v="2021-07-19T00:00:00"/>
  </r>
  <r>
    <x v="4"/>
    <s v="SIG"/>
    <x v="9"/>
    <x v="17"/>
    <x v="0"/>
    <n v="970579"/>
    <n v="425000"/>
    <x v="0"/>
    <s v="YES"/>
    <d v="2021-07-09T00:00:00"/>
  </r>
  <r>
    <x v="4"/>
    <s v="SIG"/>
    <x v="2"/>
    <x v="16"/>
    <x v="0"/>
    <n v="970332"/>
    <n v="535000"/>
    <x v="0"/>
    <s v="YES"/>
    <d v="2021-07-02T00:00:00"/>
  </r>
  <r>
    <x v="4"/>
    <s v="SIG"/>
    <x v="10"/>
    <x v="18"/>
    <x v="1"/>
    <n v="970312"/>
    <n v="1564000"/>
    <x v="0"/>
    <s v="YES"/>
    <d v="2021-07-02T00:00:00"/>
  </r>
  <r>
    <x v="4"/>
    <s v="SIG"/>
    <x v="9"/>
    <x v="17"/>
    <x v="0"/>
    <n v="970272"/>
    <n v="2895000"/>
    <x v="0"/>
    <s v="YES"/>
    <d v="2021-07-01T00:00:00"/>
  </r>
  <r>
    <x v="4"/>
    <s v="SIG"/>
    <x v="9"/>
    <x v="17"/>
    <x v="1"/>
    <n v="970270"/>
    <n v="425000"/>
    <x v="0"/>
    <s v="YES"/>
    <d v="2021-07-01T00:00:00"/>
  </r>
  <r>
    <x v="4"/>
    <s v="SIG"/>
    <x v="9"/>
    <x v="17"/>
    <x v="1"/>
    <n v="970968"/>
    <n v="545000"/>
    <x v="0"/>
    <s v="YES"/>
    <d v="2021-07-16T00:00:00"/>
  </r>
  <r>
    <x v="4"/>
    <s v="SIG"/>
    <x v="9"/>
    <x v="17"/>
    <x v="0"/>
    <n v="970220"/>
    <n v="12600000"/>
    <x v="0"/>
    <s v="YES"/>
    <d v="2021-07-01T00:00:00"/>
  </r>
  <r>
    <x v="4"/>
    <s v="SIG"/>
    <x v="9"/>
    <x v="17"/>
    <x v="1"/>
    <n v="971740"/>
    <n v="3250000"/>
    <x v="0"/>
    <s v="YES"/>
    <d v="2021-07-30T00:00:00"/>
  </r>
  <r>
    <x v="4"/>
    <s v="SIG"/>
    <x v="9"/>
    <x v="17"/>
    <x v="1"/>
    <n v="971696"/>
    <n v="85000"/>
    <x v="0"/>
    <s v="YES"/>
    <d v="2021-07-29T00:00:00"/>
  </r>
  <r>
    <x v="4"/>
    <s v="SIG"/>
    <x v="9"/>
    <x v="17"/>
    <x v="0"/>
    <n v="970674"/>
    <n v="1195000"/>
    <x v="0"/>
    <s v="YES"/>
    <d v="2021-07-12T00:00:00"/>
  </r>
  <r>
    <x v="4"/>
    <s v="SIG"/>
    <x v="2"/>
    <x v="16"/>
    <x v="0"/>
    <n v="970353"/>
    <n v="375000"/>
    <x v="0"/>
    <s v="YES"/>
    <d v="2021-07-02T00:00:00"/>
  </r>
  <r>
    <x v="4"/>
    <s v="SIG"/>
    <x v="9"/>
    <x v="17"/>
    <x v="1"/>
    <n v="971295"/>
    <n v="730000"/>
    <x v="0"/>
    <s v="YES"/>
    <d v="2021-07-22T00:00:00"/>
  </r>
  <r>
    <x v="4"/>
    <s v="SIG"/>
    <x v="9"/>
    <x v="17"/>
    <x v="0"/>
    <n v="970349"/>
    <n v="1200000"/>
    <x v="0"/>
    <s v="YES"/>
    <d v="2021-07-02T00:00:00"/>
  </r>
  <r>
    <x v="5"/>
    <s v="ST"/>
    <x v="11"/>
    <x v="19"/>
    <x v="1"/>
    <n v="970629"/>
    <n v="560000"/>
    <x v="0"/>
    <s v="YES"/>
    <d v="2021-07-09T00:00:00"/>
  </r>
  <r>
    <x v="5"/>
    <s v="ST"/>
    <x v="11"/>
    <x v="20"/>
    <x v="0"/>
    <n v="970624"/>
    <n v="480000"/>
    <x v="0"/>
    <s v="YES"/>
    <d v="2021-07-09T00:00:00"/>
  </r>
  <r>
    <x v="5"/>
    <s v="ST"/>
    <x v="11"/>
    <x v="19"/>
    <x v="0"/>
    <n v="971682"/>
    <n v="650000"/>
    <x v="0"/>
    <s v="YES"/>
    <d v="2021-07-29T00:00:00"/>
  </r>
  <r>
    <x v="5"/>
    <s v="ST"/>
    <x v="3"/>
    <x v="21"/>
    <x v="0"/>
    <n v="970439"/>
    <n v="600000"/>
    <x v="0"/>
    <s v="YES"/>
    <d v="2021-07-06T00:00:00"/>
  </r>
  <r>
    <x v="5"/>
    <s v="ST"/>
    <x v="3"/>
    <x v="22"/>
    <x v="0"/>
    <n v="970433"/>
    <n v="568000"/>
    <x v="0"/>
    <s v="YES"/>
    <d v="2021-07-06T00:00:00"/>
  </r>
  <r>
    <x v="5"/>
    <s v="ST"/>
    <x v="11"/>
    <x v="19"/>
    <x v="0"/>
    <n v="970345"/>
    <n v="713000"/>
    <x v="0"/>
    <s v="YES"/>
    <d v="2021-07-02T00:00:00"/>
  </r>
  <r>
    <x v="5"/>
    <s v="ST"/>
    <x v="11"/>
    <x v="20"/>
    <x v="1"/>
    <n v="970343"/>
    <n v="425000"/>
    <x v="0"/>
    <s v="YES"/>
    <d v="2021-07-02T00:00:00"/>
  </r>
  <r>
    <x v="5"/>
    <s v="ST"/>
    <x v="5"/>
    <x v="23"/>
    <x v="1"/>
    <n v="970317"/>
    <n v="950000"/>
    <x v="0"/>
    <s v="YES"/>
    <d v="2021-07-02T00:00:00"/>
  </r>
  <r>
    <x v="5"/>
    <s v="ST"/>
    <x v="3"/>
    <x v="24"/>
    <x v="0"/>
    <n v="970288"/>
    <n v="424880"/>
    <x v="1"/>
    <s v="YES"/>
    <d v="2021-07-01T00:00:00"/>
  </r>
  <r>
    <x v="5"/>
    <s v="ST"/>
    <x v="3"/>
    <x v="24"/>
    <x v="0"/>
    <n v="971764"/>
    <n v="420075"/>
    <x v="1"/>
    <s v="YES"/>
    <d v="2021-07-30T00:00:00"/>
  </r>
  <r>
    <x v="5"/>
    <s v="ST"/>
    <x v="11"/>
    <x v="19"/>
    <x v="0"/>
    <n v="971719"/>
    <n v="1500000"/>
    <x v="0"/>
    <s v="YES"/>
    <d v="2021-07-29T00:00:00"/>
  </r>
  <r>
    <x v="5"/>
    <s v="ST"/>
    <x v="5"/>
    <x v="25"/>
    <x v="0"/>
    <n v="970444"/>
    <n v="529000"/>
    <x v="0"/>
    <s v="YES"/>
    <d v="2021-07-06T00:00:00"/>
  </r>
  <r>
    <x v="5"/>
    <s v="ST"/>
    <x v="11"/>
    <x v="19"/>
    <x v="0"/>
    <n v="970610"/>
    <n v="380000"/>
    <x v="0"/>
    <s v="YES"/>
    <d v="2021-07-09T00:00:00"/>
  </r>
  <r>
    <x v="5"/>
    <s v="ST"/>
    <x v="11"/>
    <x v="20"/>
    <x v="0"/>
    <n v="970599"/>
    <n v="888000"/>
    <x v="0"/>
    <s v="YES"/>
    <d v="2021-07-09T00:00:00"/>
  </r>
  <r>
    <x v="5"/>
    <s v="ST"/>
    <x v="11"/>
    <x v="20"/>
    <x v="0"/>
    <n v="971257"/>
    <n v="595000"/>
    <x v="0"/>
    <s v="YES"/>
    <d v="2021-07-22T00:00:00"/>
  </r>
  <r>
    <x v="5"/>
    <s v="ST"/>
    <x v="11"/>
    <x v="20"/>
    <x v="0"/>
    <n v="971614"/>
    <n v="432000"/>
    <x v="0"/>
    <s v="YES"/>
    <d v="2021-07-28T00:00:00"/>
  </r>
  <r>
    <x v="5"/>
    <s v="ST"/>
    <x v="5"/>
    <x v="25"/>
    <x v="1"/>
    <n v="971197"/>
    <n v="1100000"/>
    <x v="0"/>
    <s v="YES"/>
    <d v="2021-07-21T00:00:00"/>
  </r>
  <r>
    <x v="5"/>
    <s v="ST"/>
    <x v="11"/>
    <x v="20"/>
    <x v="0"/>
    <n v="971193"/>
    <n v="440000"/>
    <x v="0"/>
    <s v="YES"/>
    <d v="2021-07-21T00:00:00"/>
  </r>
  <r>
    <x v="5"/>
    <s v="ST"/>
    <x v="11"/>
    <x v="20"/>
    <x v="4"/>
    <n v="970932"/>
    <n v="218640"/>
    <x v="0"/>
    <s v="YES"/>
    <d v="2021-07-15T00:00:00"/>
  </r>
  <r>
    <x v="5"/>
    <s v="ST"/>
    <x v="11"/>
    <x v="20"/>
    <x v="0"/>
    <n v="971195"/>
    <n v="678000"/>
    <x v="0"/>
    <s v="YES"/>
    <d v="2021-07-21T00:00:00"/>
  </r>
  <r>
    <x v="5"/>
    <s v="ST"/>
    <x v="5"/>
    <x v="23"/>
    <x v="1"/>
    <n v="971103"/>
    <n v="300000"/>
    <x v="0"/>
    <s v="YES"/>
    <d v="2021-07-20T00:00:00"/>
  </r>
  <r>
    <x v="5"/>
    <s v="ST"/>
    <x v="11"/>
    <x v="20"/>
    <x v="1"/>
    <n v="970507"/>
    <n v="315000"/>
    <x v="0"/>
    <s v="YES"/>
    <d v="2021-07-08T00:00:00"/>
  </r>
  <r>
    <x v="5"/>
    <s v="ST"/>
    <x v="11"/>
    <x v="20"/>
    <x v="0"/>
    <n v="971693"/>
    <n v="885000"/>
    <x v="0"/>
    <s v="YES"/>
    <d v="2021-07-29T00:00:00"/>
  </r>
  <r>
    <x v="5"/>
    <s v="ST"/>
    <x v="5"/>
    <x v="23"/>
    <x v="0"/>
    <n v="970976"/>
    <n v="585000"/>
    <x v="0"/>
    <s v="YES"/>
    <d v="2021-07-16T00:00:00"/>
  </r>
  <r>
    <x v="5"/>
    <s v="ST"/>
    <x v="5"/>
    <x v="25"/>
    <x v="3"/>
    <n v="971179"/>
    <n v="1875000"/>
    <x v="0"/>
    <s v="YES"/>
    <d v="2021-07-21T00:00:00"/>
  </r>
  <r>
    <x v="5"/>
    <s v="ST"/>
    <x v="11"/>
    <x v="19"/>
    <x v="0"/>
    <n v="971671"/>
    <n v="392000"/>
    <x v="0"/>
    <s v="YES"/>
    <d v="2021-07-29T00:00:00"/>
  </r>
  <r>
    <x v="5"/>
    <s v="ST"/>
    <x v="11"/>
    <x v="19"/>
    <x v="0"/>
    <n v="971809"/>
    <n v="680000"/>
    <x v="0"/>
    <s v="YES"/>
    <d v="2021-07-30T00:00:00"/>
  </r>
  <r>
    <x v="5"/>
    <s v="ST"/>
    <x v="11"/>
    <x v="20"/>
    <x v="0"/>
    <n v="970935"/>
    <n v="500000"/>
    <x v="0"/>
    <s v="YES"/>
    <d v="2021-07-15T00:00:00"/>
  </r>
  <r>
    <x v="5"/>
    <s v="ST"/>
    <x v="11"/>
    <x v="19"/>
    <x v="0"/>
    <n v="971804"/>
    <n v="900000"/>
    <x v="0"/>
    <s v="YES"/>
    <d v="2021-07-30T00:00:00"/>
  </r>
  <r>
    <x v="5"/>
    <s v="ST"/>
    <x v="11"/>
    <x v="19"/>
    <x v="0"/>
    <n v="970918"/>
    <n v="925000"/>
    <x v="0"/>
    <s v="YES"/>
    <d v="2021-07-15T00:00:00"/>
  </r>
  <r>
    <x v="5"/>
    <s v="ST"/>
    <x v="5"/>
    <x v="23"/>
    <x v="1"/>
    <n v="971385"/>
    <n v="505000"/>
    <x v="0"/>
    <s v="YES"/>
    <d v="2021-07-23T00:00:00"/>
  </r>
  <r>
    <x v="5"/>
    <s v="ST"/>
    <x v="11"/>
    <x v="19"/>
    <x v="0"/>
    <n v="971793"/>
    <n v="400000"/>
    <x v="0"/>
    <s v="YES"/>
    <d v="2021-07-30T00:00:00"/>
  </r>
  <r>
    <x v="5"/>
    <s v="ST"/>
    <x v="3"/>
    <x v="22"/>
    <x v="0"/>
    <n v="970997"/>
    <n v="475000"/>
    <x v="0"/>
    <s v="YES"/>
    <d v="2021-07-16T00:00:00"/>
  </r>
  <r>
    <x v="5"/>
    <s v="ST"/>
    <x v="11"/>
    <x v="20"/>
    <x v="0"/>
    <n v="971038"/>
    <n v="470000"/>
    <x v="0"/>
    <s v="YES"/>
    <d v="2021-07-19T00:00:00"/>
  </r>
  <r>
    <x v="5"/>
    <s v="ST"/>
    <x v="11"/>
    <x v="19"/>
    <x v="0"/>
    <n v="971000"/>
    <n v="450000"/>
    <x v="0"/>
    <s v="YES"/>
    <d v="2021-07-16T00:00:00"/>
  </r>
  <r>
    <x v="5"/>
    <s v="ST"/>
    <x v="11"/>
    <x v="26"/>
    <x v="0"/>
    <n v="970676"/>
    <n v="193431"/>
    <x v="0"/>
    <s v="YES"/>
    <d v="2021-07-12T00:00:00"/>
  </r>
  <r>
    <x v="5"/>
    <s v="ST"/>
    <x v="3"/>
    <x v="24"/>
    <x v="0"/>
    <n v="971350"/>
    <n v="414135"/>
    <x v="1"/>
    <s v="YES"/>
    <d v="2021-07-23T00:00:00"/>
  </r>
  <r>
    <x v="5"/>
    <s v="ST"/>
    <x v="11"/>
    <x v="19"/>
    <x v="0"/>
    <n v="971380"/>
    <n v="595000"/>
    <x v="0"/>
    <s v="YES"/>
    <d v="2021-07-23T00:00:00"/>
  </r>
  <r>
    <x v="5"/>
    <s v="ST"/>
    <x v="11"/>
    <x v="20"/>
    <x v="0"/>
    <n v="971797"/>
    <n v="466000"/>
    <x v="0"/>
    <s v="YES"/>
    <d v="2021-07-30T00:00:00"/>
  </r>
  <r>
    <x v="5"/>
    <s v="ST"/>
    <x v="5"/>
    <x v="25"/>
    <x v="0"/>
    <n v="970990"/>
    <n v="475000"/>
    <x v="0"/>
    <s v="YES"/>
    <d v="2021-07-16T00:00:00"/>
  </r>
  <r>
    <x v="5"/>
    <s v="ST"/>
    <x v="11"/>
    <x v="19"/>
    <x v="1"/>
    <n v="970983"/>
    <n v="200000"/>
    <x v="0"/>
    <s v="YES"/>
    <d v="2021-07-16T00:00:00"/>
  </r>
  <r>
    <x v="5"/>
    <s v="ST"/>
    <x v="5"/>
    <x v="23"/>
    <x v="0"/>
    <n v="971092"/>
    <n v="841007.49"/>
    <x v="1"/>
    <s v="YES"/>
    <d v="2021-07-19T00:00:00"/>
  </r>
  <r>
    <x v="5"/>
    <s v="ST"/>
    <x v="11"/>
    <x v="19"/>
    <x v="0"/>
    <n v="971337"/>
    <n v="410000"/>
    <x v="0"/>
    <s v="YES"/>
    <d v="2021-07-23T00:00:00"/>
  </r>
  <r>
    <x v="5"/>
    <s v="ST"/>
    <x v="11"/>
    <x v="20"/>
    <x v="0"/>
    <n v="971795"/>
    <n v="499999"/>
    <x v="0"/>
    <s v="YES"/>
    <d v="2021-07-30T00:00:00"/>
  </r>
  <r>
    <x v="6"/>
    <s v="TI"/>
    <x v="5"/>
    <x v="27"/>
    <x v="0"/>
    <n v="970206"/>
    <n v="825000"/>
    <x v="0"/>
    <s v="YES"/>
    <d v="2021-07-01T00:00:00"/>
  </r>
  <r>
    <x v="6"/>
    <s v="TI"/>
    <x v="11"/>
    <x v="28"/>
    <x v="0"/>
    <n v="971052"/>
    <n v="551000"/>
    <x v="0"/>
    <s v="YES"/>
    <d v="2021-07-19T00:00:00"/>
  </r>
  <r>
    <x v="6"/>
    <s v="TI"/>
    <x v="11"/>
    <x v="28"/>
    <x v="0"/>
    <n v="970591"/>
    <n v="465000"/>
    <x v="0"/>
    <s v="YES"/>
    <d v="2021-07-09T00:00:00"/>
  </r>
  <r>
    <x v="6"/>
    <s v="TI"/>
    <x v="5"/>
    <x v="27"/>
    <x v="0"/>
    <n v="970683"/>
    <n v="400000"/>
    <x v="0"/>
    <s v="YES"/>
    <d v="2021-07-12T00:00:00"/>
  </r>
  <r>
    <x v="6"/>
    <s v="TI"/>
    <x v="11"/>
    <x v="28"/>
    <x v="1"/>
    <n v="970688"/>
    <n v="345000"/>
    <x v="0"/>
    <s v="YES"/>
    <d v="2021-07-12T00:00:00"/>
  </r>
  <r>
    <x v="6"/>
    <s v="TI"/>
    <x v="11"/>
    <x v="28"/>
    <x v="0"/>
    <n v="971812"/>
    <n v="570000"/>
    <x v="0"/>
    <s v="YES"/>
    <d v="2021-07-30T00:00:00"/>
  </r>
  <r>
    <x v="6"/>
    <s v="TI"/>
    <x v="11"/>
    <x v="28"/>
    <x v="0"/>
    <n v="970899"/>
    <n v="730000"/>
    <x v="0"/>
    <s v="YES"/>
    <d v="2021-07-15T00:00:00"/>
  </r>
  <r>
    <x v="6"/>
    <s v="TI"/>
    <x v="11"/>
    <x v="28"/>
    <x v="0"/>
    <n v="970617"/>
    <n v="655000"/>
    <x v="0"/>
    <s v="YES"/>
    <d v="2021-07-09T00:00:00"/>
  </r>
  <r>
    <x v="6"/>
    <s v="TI"/>
    <x v="11"/>
    <x v="28"/>
    <x v="0"/>
    <n v="970698"/>
    <n v="630000"/>
    <x v="0"/>
    <s v="YES"/>
    <d v="2021-07-12T00:00:00"/>
  </r>
  <r>
    <x v="6"/>
    <s v="TI"/>
    <x v="12"/>
    <x v="29"/>
    <x v="0"/>
    <n v="971701"/>
    <n v="549900"/>
    <x v="0"/>
    <s v="YES"/>
    <d v="2021-07-29T00:00:00"/>
  </r>
  <r>
    <x v="6"/>
    <s v="TI"/>
    <x v="5"/>
    <x v="27"/>
    <x v="0"/>
    <n v="970607"/>
    <n v="470000"/>
    <x v="0"/>
    <s v="YES"/>
    <d v="2021-07-09T00:00:00"/>
  </r>
  <r>
    <x v="6"/>
    <s v="TI"/>
    <x v="5"/>
    <x v="27"/>
    <x v="1"/>
    <n v="971413"/>
    <n v="389000"/>
    <x v="0"/>
    <s v="YES"/>
    <d v="2021-07-26T00:00:00"/>
  </r>
  <r>
    <x v="6"/>
    <s v="TI"/>
    <x v="11"/>
    <x v="28"/>
    <x v="0"/>
    <n v="971760"/>
    <n v="360000"/>
    <x v="0"/>
    <s v="YES"/>
    <d v="2021-07-30T00:00:00"/>
  </r>
  <r>
    <x v="6"/>
    <s v="TI"/>
    <x v="11"/>
    <x v="28"/>
    <x v="0"/>
    <n v="971354"/>
    <n v="564303"/>
    <x v="1"/>
    <s v="YES"/>
    <d v="2021-07-23T00:00:00"/>
  </r>
  <r>
    <x v="6"/>
    <s v="TI"/>
    <x v="11"/>
    <x v="28"/>
    <x v="0"/>
    <n v="971609"/>
    <n v="534570"/>
    <x v="0"/>
    <s v="YES"/>
    <d v="2021-07-28T00:00:00"/>
  </r>
  <r>
    <x v="6"/>
    <s v="TI"/>
    <x v="11"/>
    <x v="28"/>
    <x v="0"/>
    <n v="970423"/>
    <n v="985000"/>
    <x v="0"/>
    <s v="YES"/>
    <d v="2021-07-06T00:00:00"/>
  </r>
  <r>
    <x v="6"/>
    <s v="TI"/>
    <x v="11"/>
    <x v="28"/>
    <x v="0"/>
    <n v="970291"/>
    <n v="400000"/>
    <x v="0"/>
    <s v="YES"/>
    <d v="2021-07-01T00:00:00"/>
  </r>
  <r>
    <x v="6"/>
    <s v="TI"/>
    <x v="11"/>
    <x v="28"/>
    <x v="0"/>
    <n v="970996"/>
    <n v="550000"/>
    <x v="0"/>
    <s v="YES"/>
    <d v="2021-07-16T00:00:00"/>
  </r>
  <r>
    <x v="6"/>
    <s v="TI"/>
    <x v="5"/>
    <x v="27"/>
    <x v="0"/>
    <n v="971807"/>
    <n v="606500"/>
    <x v="0"/>
    <s v="YES"/>
    <d v="2021-07-30T00:00:00"/>
  </r>
  <r>
    <x v="6"/>
    <s v="TI"/>
    <x v="11"/>
    <x v="28"/>
    <x v="0"/>
    <n v="970858"/>
    <n v="464511"/>
    <x v="0"/>
    <s v="YES"/>
    <d v="2021-07-14T00:00:00"/>
  </r>
  <r>
    <x v="6"/>
    <s v="TI"/>
    <x v="3"/>
    <x v="30"/>
    <x v="0"/>
    <n v="971428"/>
    <n v="1880000"/>
    <x v="0"/>
    <s v="YES"/>
    <d v="2021-07-26T00:00:00"/>
  </r>
  <r>
    <x v="6"/>
    <s v="TI"/>
    <x v="5"/>
    <x v="27"/>
    <x v="0"/>
    <n v="970442"/>
    <n v="400000"/>
    <x v="0"/>
    <s v="YES"/>
    <d v="2021-07-06T00:00:00"/>
  </r>
  <r>
    <x v="6"/>
    <s v="TI"/>
    <x v="11"/>
    <x v="28"/>
    <x v="1"/>
    <n v="971070"/>
    <n v="65000"/>
    <x v="0"/>
    <s v="YES"/>
    <d v="2021-07-19T00:00:00"/>
  </r>
  <r>
    <x v="6"/>
    <s v="TI"/>
    <x v="11"/>
    <x v="28"/>
    <x v="0"/>
    <n v="970467"/>
    <n v="520000"/>
    <x v="0"/>
    <s v="YES"/>
    <d v="2021-07-07T00:00:00"/>
  </r>
  <r>
    <x v="6"/>
    <s v="TI"/>
    <x v="5"/>
    <x v="27"/>
    <x v="0"/>
    <n v="970521"/>
    <n v="405000"/>
    <x v="0"/>
    <s v="YES"/>
    <d v="2021-07-08T00:00:00"/>
  </r>
  <r>
    <x v="6"/>
    <s v="TI"/>
    <x v="11"/>
    <x v="28"/>
    <x v="0"/>
    <n v="971458"/>
    <n v="1875000"/>
    <x v="0"/>
    <s v="YES"/>
    <d v="2021-07-26T00:00:00"/>
  </r>
  <r>
    <x v="6"/>
    <s v="TI"/>
    <x v="11"/>
    <x v="28"/>
    <x v="0"/>
    <n v="970860"/>
    <n v="3400000"/>
    <x v="0"/>
    <s v="YES"/>
    <d v="2021-07-14T00:00:00"/>
  </r>
  <r>
    <x v="6"/>
    <s v="TI"/>
    <x v="11"/>
    <x v="28"/>
    <x v="4"/>
    <n v="971457"/>
    <n v="1699000"/>
    <x v="0"/>
    <s v="YES"/>
    <d v="2021-07-26T00:00:00"/>
  </r>
  <r>
    <x v="6"/>
    <s v="TI"/>
    <x v="11"/>
    <x v="28"/>
    <x v="1"/>
    <n v="970525"/>
    <n v="1500000"/>
    <x v="0"/>
    <s v="YES"/>
    <d v="2021-07-08T00:00:00"/>
  </r>
  <r>
    <x v="7"/>
    <s v="TT"/>
    <x v="1"/>
    <x v="31"/>
    <x v="0"/>
    <n v="970973"/>
    <n v="389000"/>
    <x v="0"/>
    <s v="YES"/>
    <d v="2021-07-16T00:00:00"/>
  </r>
  <r>
    <x v="7"/>
    <s v="TT"/>
    <x v="1"/>
    <x v="31"/>
    <x v="0"/>
    <n v="970436"/>
    <n v="145000"/>
    <x v="0"/>
    <s v="YES"/>
    <d v="2021-07-06T00:00:00"/>
  </r>
  <r>
    <x v="7"/>
    <s v="TT"/>
    <x v="1"/>
    <x v="31"/>
    <x v="0"/>
    <n v="971634"/>
    <n v="400000"/>
    <x v="1"/>
    <s v="YES"/>
    <d v="2021-07-28T00:00:00"/>
  </r>
  <r>
    <x v="7"/>
    <s v="TT"/>
    <x v="1"/>
    <x v="31"/>
    <x v="0"/>
    <n v="970765"/>
    <n v="305000"/>
    <x v="0"/>
    <s v="YES"/>
    <d v="2021-07-1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9">
  <r>
    <x v="0"/>
    <s v="FA"/>
    <x v="0"/>
    <s v="1318-15-703-003"/>
    <n v="971465"/>
    <n v="460000"/>
    <d v="2021-07-26T00:00:00"/>
    <x v="0"/>
  </r>
  <r>
    <x v="0"/>
    <s v="FA"/>
    <x v="1"/>
    <s v="1121-35-002-038"/>
    <n v="970513"/>
    <n v="160000"/>
    <d v="2021-07-08T00:00:00"/>
    <x v="1"/>
  </r>
  <r>
    <x v="0"/>
    <s v="FA"/>
    <x v="1"/>
    <s v="1420-34-201-035"/>
    <n v="971024"/>
    <n v="309143"/>
    <d v="2021-07-19T00:00:00"/>
    <x v="2"/>
  </r>
  <r>
    <x v="0"/>
    <s v="FA"/>
    <x v="2"/>
    <s v="1320-33-218-002"/>
    <n v="970583"/>
    <n v="256260"/>
    <d v="2021-07-09T00:00:00"/>
    <x v="3"/>
  </r>
  <r>
    <x v="0"/>
    <s v="FA"/>
    <x v="1"/>
    <s v="1219-14-002-042"/>
    <n v="971025"/>
    <n v="110000"/>
    <d v="2021-07-19T00:00:00"/>
    <x v="1"/>
  </r>
  <r>
    <x v="0"/>
    <s v="FA"/>
    <x v="3"/>
    <s v="1420-18-510-039"/>
    <n v="970412"/>
    <n v="655500"/>
    <d v="2021-07-06T00:00:00"/>
    <x v="4"/>
  </r>
  <r>
    <x v="0"/>
    <s v="FA"/>
    <x v="1"/>
    <s v="1320-02-001-049"/>
    <n v="970514"/>
    <n v="548250"/>
    <d v="2021-07-08T00:00:00"/>
    <x v="5"/>
  </r>
  <r>
    <x v="0"/>
    <s v="FA"/>
    <x v="1"/>
    <s v="1420-33-310-015"/>
    <n v="971072"/>
    <n v="250000"/>
    <d v="2021-07-19T00:00:00"/>
    <x v="3"/>
  </r>
  <r>
    <x v="0"/>
    <s v="FA"/>
    <x v="1"/>
    <s v="1220-09-402-002"/>
    <n v="970479"/>
    <n v="536500"/>
    <d v="2021-07-07T00:00:00"/>
    <x v="3"/>
  </r>
  <r>
    <x v="0"/>
    <s v="FA"/>
    <x v="1"/>
    <s v="1420-34-310-037"/>
    <n v="970902"/>
    <n v="214000"/>
    <d v="2021-07-15T00:00:00"/>
    <x v="3"/>
  </r>
  <r>
    <x v="0"/>
    <s v="FA"/>
    <x v="1"/>
    <s v="1220-22-210-073"/>
    <n v="971121"/>
    <n v="170000"/>
    <d v="2021-07-20T00:00:00"/>
    <x v="6"/>
  </r>
  <r>
    <x v="0"/>
    <s v="FA"/>
    <x v="1"/>
    <s v="1320-33-811-006"/>
    <n v="971752"/>
    <n v="264750"/>
    <d v="2021-07-30T00:00:00"/>
    <x v="7"/>
  </r>
  <r>
    <x v="0"/>
    <s v="FA"/>
    <x v="2"/>
    <s v="1220-22-310-072"/>
    <n v="971356"/>
    <n v="393300"/>
    <d v="2021-07-23T00:00:00"/>
    <x v="3"/>
  </r>
  <r>
    <x v="0"/>
    <s v="FA"/>
    <x v="1"/>
    <s v="1420-08-411-010"/>
    <n v="971273"/>
    <n v="333000"/>
    <d v="2021-07-22T00:00:00"/>
    <x v="5"/>
  </r>
  <r>
    <x v="0"/>
    <s v="FA"/>
    <x v="1"/>
    <s v="1220-16-510-057"/>
    <n v="970320"/>
    <n v="422515"/>
    <d v="2021-07-02T00:00:00"/>
    <x v="3"/>
  </r>
  <r>
    <x v="0"/>
    <s v="FA"/>
    <x v="2"/>
    <s v="1121-05-513-009"/>
    <n v="970326"/>
    <n v="263048"/>
    <d v="2021-07-02T00:00:00"/>
    <x v="3"/>
  </r>
  <r>
    <x v="0"/>
    <s v="FA"/>
    <x v="1"/>
    <s v="1420-32-001-002"/>
    <n v="970334"/>
    <n v="542400"/>
    <d v="2021-07-02T00:00:00"/>
    <x v="3"/>
  </r>
  <r>
    <x v="0"/>
    <s v="FA"/>
    <x v="2"/>
    <s v="1320-29-611-001"/>
    <n v="971758"/>
    <n v="102610"/>
    <d v="2021-07-30T00:00:00"/>
    <x v="3"/>
  </r>
  <r>
    <x v="0"/>
    <s v="FA"/>
    <x v="1"/>
    <s v="1220-16-810-021"/>
    <n v="970842"/>
    <n v="122000"/>
    <d v="2021-07-14T00:00:00"/>
    <x v="8"/>
  </r>
  <r>
    <x v="1"/>
    <s v="FC"/>
    <x v="1"/>
    <s v="1220-15-210-079"/>
    <n v="971753"/>
    <n v="223300"/>
    <d v="2021-07-30T00:00:00"/>
    <x v="9"/>
  </r>
  <r>
    <x v="1"/>
    <s v="FC"/>
    <x v="1"/>
    <s v="1318-15-111-066"/>
    <n v="971050"/>
    <n v="1000000"/>
    <d v="2021-07-19T00:00:00"/>
    <x v="1"/>
  </r>
  <r>
    <x v="1"/>
    <s v="FC"/>
    <x v="4"/>
    <s v="1419-11-002-045"/>
    <n v="970422"/>
    <n v="834000"/>
    <d v="2021-07-06T00:00:00"/>
    <x v="8"/>
  </r>
  <r>
    <x v="1"/>
    <s v="FC"/>
    <x v="1"/>
    <s v="1320-29-410-039"/>
    <n v="971086"/>
    <n v="297000"/>
    <d v="2021-07-19T00:00:00"/>
    <x v="10"/>
  </r>
  <r>
    <x v="1"/>
    <s v="FC"/>
    <x v="5"/>
    <s v="1420-26-301-033"/>
    <n v="971324"/>
    <n v="200000"/>
    <d v="2021-07-23T00:00:00"/>
    <x v="11"/>
  </r>
  <r>
    <x v="1"/>
    <s v="FC"/>
    <x v="1"/>
    <s v="1321-33-001-020"/>
    <n v="970849"/>
    <n v="307650"/>
    <d v="2021-07-14T00:00:00"/>
    <x v="12"/>
  </r>
  <r>
    <x v="1"/>
    <s v="FC"/>
    <x v="1"/>
    <s v="1420-35-101-027"/>
    <n v="970404"/>
    <n v="398404"/>
    <d v="2021-07-06T00:00:00"/>
    <x v="13"/>
  </r>
  <r>
    <x v="1"/>
    <s v="FC"/>
    <x v="2"/>
    <s v="1420-08-414-009"/>
    <n v="971152"/>
    <n v="316498"/>
    <d v="2021-07-20T00:00:00"/>
    <x v="12"/>
  </r>
  <r>
    <x v="1"/>
    <s v="FC"/>
    <x v="1"/>
    <s v="1420-18-113-098"/>
    <n v="971751"/>
    <n v="212000"/>
    <d v="2021-07-30T00:00:00"/>
    <x v="8"/>
  </r>
  <r>
    <x v="1"/>
    <s v="FC"/>
    <x v="1"/>
    <s v="1418-15-602-001"/>
    <n v="971748"/>
    <n v="548000"/>
    <d v="2021-07-30T00:00:00"/>
    <x v="14"/>
  </r>
  <r>
    <x v="1"/>
    <s v="FC"/>
    <x v="5"/>
    <s v="1320-34-001-033"/>
    <n v="971747"/>
    <n v="999000"/>
    <d v="2021-07-30T00:00:00"/>
    <x v="15"/>
  </r>
  <r>
    <x v="1"/>
    <s v="FC"/>
    <x v="1"/>
    <s v="1220-16-210-169"/>
    <n v="970316"/>
    <n v="228000"/>
    <d v="2021-07-02T00:00:00"/>
    <x v="16"/>
  </r>
  <r>
    <x v="1"/>
    <s v="FC"/>
    <x v="1"/>
    <s v="1318-23-811-025"/>
    <n v="971526"/>
    <n v="656000"/>
    <d v="2021-07-27T00:00:00"/>
    <x v="3"/>
  </r>
  <r>
    <x v="2"/>
    <s v="SIG"/>
    <x v="1"/>
    <s v="1419-03-002-054"/>
    <n v="971588"/>
    <n v="1000000"/>
    <d v="2021-07-28T00:00:00"/>
    <x v="1"/>
  </r>
  <r>
    <x v="2"/>
    <s v="SIG"/>
    <x v="1"/>
    <s v="1319-19-718-020"/>
    <n v="971731"/>
    <n v="677200"/>
    <d v="2021-07-30T00:00:00"/>
    <x v="17"/>
  </r>
  <r>
    <x v="2"/>
    <s v="SIG"/>
    <x v="4"/>
    <s v="1419-10-001-044"/>
    <n v="970778"/>
    <n v="2600000"/>
    <d v="2021-07-13T00:00:00"/>
    <x v="18"/>
  </r>
  <r>
    <x v="3"/>
    <s v="ST"/>
    <x v="1"/>
    <s v="1220-12-510-007"/>
    <n v="971064"/>
    <n v="274000"/>
    <d v="2021-07-19T00:00:00"/>
    <x v="19"/>
  </r>
  <r>
    <x v="3"/>
    <s v="ST"/>
    <x v="1"/>
    <s v="1220-12-310-029"/>
    <n v="970694"/>
    <n v="264000"/>
    <d v="2021-07-12T00:00:00"/>
    <x v="20"/>
  </r>
  <r>
    <x v="3"/>
    <s v="ST"/>
    <x v="1"/>
    <s v="1220-09-710-007"/>
    <n v="971360"/>
    <n v="545000"/>
    <d v="2021-07-23T00:00:00"/>
    <x v="5"/>
  </r>
  <r>
    <x v="3"/>
    <s v="ST"/>
    <x v="1"/>
    <s v="1220-21-610-151"/>
    <n v="971333"/>
    <n v="140000"/>
    <d v="2021-07-23T00:00:00"/>
    <x v="21"/>
  </r>
  <r>
    <x v="3"/>
    <s v="ST"/>
    <x v="1"/>
    <s v="1121-35-002-052"/>
    <n v="971429"/>
    <n v="510000"/>
    <d v="2021-07-26T00:00:00"/>
    <x v="19"/>
  </r>
  <r>
    <x v="3"/>
    <s v="ST"/>
    <x v="1"/>
    <s v="1420-33-410-033"/>
    <n v="971440"/>
    <n v="230000"/>
    <d v="2021-07-26T00:00:00"/>
    <x v="22"/>
  </r>
  <r>
    <x v="3"/>
    <s v="ST"/>
    <x v="1"/>
    <s v="1420-29-715-026"/>
    <n v="971336"/>
    <n v="548250"/>
    <d v="2021-07-23T00:00:00"/>
    <x v="3"/>
  </r>
  <r>
    <x v="3"/>
    <s v="ST"/>
    <x v="4"/>
    <s v="1220-24-601-064"/>
    <n v="970760"/>
    <n v="400000"/>
    <d v="2021-07-13T00:00:00"/>
    <x v="23"/>
  </r>
  <r>
    <x v="3"/>
    <s v="ST"/>
    <x v="1"/>
    <s v="1220-03-211-011"/>
    <n v="970764"/>
    <n v="243000"/>
    <d v="2021-07-13T00:00:00"/>
    <x v="3"/>
  </r>
  <r>
    <x v="3"/>
    <s v="ST"/>
    <x v="1"/>
    <s v="1420-07-610-030"/>
    <n v="970782"/>
    <n v="185000"/>
    <d v="2021-07-13T00:00:00"/>
    <x v="3"/>
  </r>
  <r>
    <x v="3"/>
    <s v="ST"/>
    <x v="1"/>
    <s v="1220-22-211-027"/>
    <n v="970841"/>
    <n v="360745"/>
    <d v="2021-07-14T00:00:00"/>
    <x v="21"/>
  </r>
  <r>
    <x v="3"/>
    <s v="ST"/>
    <x v="1"/>
    <s v="1420-18-510-002"/>
    <n v="970861"/>
    <n v="350000"/>
    <d v="2021-07-14T00:00:00"/>
    <x v="24"/>
  </r>
  <r>
    <x v="3"/>
    <s v="ST"/>
    <x v="6"/>
    <s v="1319-30-544-000 THRU 054"/>
    <n v="971475"/>
    <n v="35064000"/>
    <d v="2021-07-26T00:00:00"/>
    <x v="25"/>
  </r>
  <r>
    <x v="3"/>
    <s v="ST"/>
    <x v="1"/>
    <s v="1318-10-416-040"/>
    <n v="971114"/>
    <n v="433000"/>
    <d v="2021-07-20T00:00:00"/>
    <x v="22"/>
  </r>
  <r>
    <x v="3"/>
    <s v="ST"/>
    <x v="1"/>
    <s v="1220-22-210-106"/>
    <n v="971528"/>
    <n v="84000"/>
    <d v="2021-07-27T00:00:00"/>
    <x v="26"/>
  </r>
  <r>
    <x v="3"/>
    <s v="ST"/>
    <x v="1"/>
    <s v="1319-19-310-018"/>
    <n v="971044"/>
    <n v="548250"/>
    <d v="2021-07-19T00:00:00"/>
    <x v="27"/>
  </r>
  <r>
    <x v="3"/>
    <s v="ST"/>
    <x v="1"/>
    <s v="1220-15-310-053"/>
    <n v="971018"/>
    <n v="295000"/>
    <d v="2021-07-16T00:00:00"/>
    <x v="2"/>
  </r>
  <r>
    <x v="3"/>
    <s v="ST"/>
    <x v="1"/>
    <s v="1420-34-710-036"/>
    <n v="970558"/>
    <n v="438750"/>
    <d v="2021-07-08T00:00:00"/>
    <x v="28"/>
  </r>
  <r>
    <x v="3"/>
    <s v="ST"/>
    <x v="1"/>
    <s v="1319-30-710-004"/>
    <n v="971262"/>
    <n v="193100"/>
    <d v="2021-07-22T00:00:00"/>
    <x v="29"/>
  </r>
  <r>
    <x v="3"/>
    <s v="ST"/>
    <x v="1"/>
    <s v="1419-03-001-003"/>
    <n v="970680"/>
    <n v="375000"/>
    <d v="2021-07-12T00:00:00"/>
    <x v="2"/>
  </r>
  <r>
    <x v="3"/>
    <s v="ST"/>
    <x v="1"/>
    <s v="1420-34-810-032"/>
    <n v="971319"/>
    <n v="580000"/>
    <d v="2021-07-23T00:00:00"/>
    <x v="2"/>
  </r>
  <r>
    <x v="3"/>
    <s v="ST"/>
    <x v="1"/>
    <s v="1220-16-210-153"/>
    <n v="971284"/>
    <n v="200000"/>
    <d v="2021-07-22T00:00:00"/>
    <x v="19"/>
  </r>
  <r>
    <x v="3"/>
    <s v="ST"/>
    <x v="1"/>
    <s v="1320-29-117-044"/>
    <n v="970661"/>
    <n v="317600"/>
    <d v="2021-07-12T00:00:00"/>
    <x v="1"/>
  </r>
  <r>
    <x v="3"/>
    <s v="ST"/>
    <x v="1"/>
    <s v="1219-15-001-095"/>
    <n v="970310"/>
    <n v="308500"/>
    <d v="2021-07-02T00:00:00"/>
    <x v="29"/>
  </r>
  <r>
    <x v="3"/>
    <s v="ST"/>
    <x v="1"/>
    <s v="1220-03-311-048"/>
    <n v="970655"/>
    <n v="178000"/>
    <d v="2021-07-12T00:00:00"/>
    <x v="1"/>
  </r>
  <r>
    <x v="3"/>
    <s v="ST"/>
    <x v="1"/>
    <s v="1320-29-110-021"/>
    <n v="971746"/>
    <n v="150000"/>
    <d v="2021-07-30T00:00:00"/>
    <x v="17"/>
  </r>
  <r>
    <x v="3"/>
    <s v="ST"/>
    <x v="1"/>
    <s v="1220-03-111-010"/>
    <n v="970512"/>
    <n v="298600"/>
    <d v="2021-07-08T00:00:00"/>
    <x v="3"/>
  </r>
  <r>
    <x v="3"/>
    <s v="ST"/>
    <x v="1"/>
    <s v="1220-16-610-108"/>
    <n v="971756"/>
    <n v="467000"/>
    <d v="2021-07-30T00:00:00"/>
    <x v="30"/>
  </r>
  <r>
    <x v="3"/>
    <s v="ST"/>
    <x v="1"/>
    <s v="1220-24-101-025"/>
    <n v="970476"/>
    <n v="450000"/>
    <d v="2021-07-07T00:00:00"/>
    <x v="19"/>
  </r>
  <r>
    <x v="3"/>
    <s v="ST"/>
    <x v="1"/>
    <s v="1320-29-610-046"/>
    <n v="970417"/>
    <n v="125000"/>
    <d v="2021-07-06T00:00:00"/>
    <x v="21"/>
  </r>
  <r>
    <x v="3"/>
    <s v="ST"/>
    <x v="1"/>
    <s v="1220-16-210-188"/>
    <n v="970877"/>
    <n v="173000"/>
    <d v="2021-07-14T00:00:00"/>
    <x v="10"/>
  </r>
  <r>
    <x v="3"/>
    <s v="ST"/>
    <x v="1"/>
    <s v="1220-22-410-046"/>
    <n v="971607"/>
    <n v="270500"/>
    <d v="2021-07-28T00:00:00"/>
    <x v="13"/>
  </r>
  <r>
    <x v="4"/>
    <s v="TI"/>
    <x v="1"/>
    <s v="1420-08-210-025"/>
    <n v="971415"/>
    <n v="300000"/>
    <d v="2021-07-26T00:00:00"/>
    <x v="31"/>
  </r>
  <r>
    <x v="4"/>
    <s v="TI"/>
    <x v="1"/>
    <s v="1420-28-312-015"/>
    <n v="971709"/>
    <n v="508000"/>
    <d v="2021-07-29T00:00:00"/>
    <x v="5"/>
  </r>
  <r>
    <x v="4"/>
    <s v="TI"/>
    <x v="1"/>
    <s v="1420-07-721-003"/>
    <n v="971432"/>
    <n v="328425"/>
    <d v="2021-07-26T00:00:00"/>
    <x v="3"/>
  </r>
  <r>
    <x v="4"/>
    <s v="TI"/>
    <x v="2"/>
    <s v="1319-10-111-009"/>
    <n v="970328"/>
    <n v="695831"/>
    <d v="2021-07-02T00:00:00"/>
    <x v="3"/>
  </r>
  <r>
    <x v="4"/>
    <s v="TI"/>
    <x v="6"/>
    <s v="1022-15-001-114 AND MORE"/>
    <n v="971594"/>
    <n v="0"/>
    <d v="2021-07-28T00:00:00"/>
    <x v="2"/>
  </r>
  <r>
    <x v="4"/>
    <s v="TI"/>
    <x v="1"/>
    <s v="1320-33-810-007"/>
    <n v="970939"/>
    <n v="238000"/>
    <d v="2021-07-15T00:00:00"/>
    <x v="19"/>
  </r>
  <r>
    <x v="4"/>
    <s v="TI"/>
    <x v="2"/>
    <s v="1420-08-314-021"/>
    <n v="970868"/>
    <n v="254265"/>
    <d v="2021-07-14T00:00:00"/>
    <x v="29"/>
  </r>
  <r>
    <x v="4"/>
    <s v="TI"/>
    <x v="1"/>
    <s v="1420-34-301-008"/>
    <n v="971600"/>
    <n v="476500"/>
    <d v="2021-07-28T00:00:00"/>
    <x v="32"/>
  </r>
  <r>
    <x v="4"/>
    <s v="TI"/>
    <x v="1"/>
    <s v="1023-08-002-001"/>
    <n v="970707"/>
    <n v="540000"/>
    <d v="2021-07-12T00:00:00"/>
    <x v="31"/>
  </r>
  <r>
    <x v="4"/>
    <s v="TI"/>
    <x v="1"/>
    <s v="1320-33-814-005"/>
    <n v="971185"/>
    <n v="300644"/>
    <d v="2021-07-21T00:00:00"/>
    <x v="33"/>
  </r>
  <r>
    <x v="4"/>
    <s v="TI"/>
    <x v="2"/>
    <s v="1320-32-211-009"/>
    <n v="970966"/>
    <n v="528360"/>
    <d v="2021-07-16T00:00:00"/>
    <x v="34"/>
  </r>
  <r>
    <x v="4"/>
    <s v="TI"/>
    <x v="2"/>
    <s v="1121-35-001-043"/>
    <n v="971180"/>
    <n v="306900"/>
    <d v="2021-07-21T00:00:00"/>
    <x v="34"/>
  </r>
  <r>
    <x v="4"/>
    <s v="TI"/>
    <x v="1"/>
    <s v="1022-09-002-004"/>
    <n v="971768"/>
    <n v="90000"/>
    <d v="2021-07-30T00:00:00"/>
    <x v="31"/>
  </r>
  <r>
    <x v="4"/>
    <s v="TI"/>
    <x v="1"/>
    <s v="1420-18-213-002"/>
    <n v="971317"/>
    <n v="285000"/>
    <d v="2021-07-23T00:00:00"/>
    <x v="8"/>
  </r>
  <r>
    <x v="4"/>
    <s v="TI"/>
    <x v="1"/>
    <s v="1420-33-111-015"/>
    <n v="970529"/>
    <n v="250000"/>
    <d v="2021-07-08T00:00:00"/>
    <x v="31"/>
  </r>
  <r>
    <x v="4"/>
    <s v="TI"/>
    <x v="1"/>
    <s v="1420-07-717-001"/>
    <n v="970691"/>
    <n v="255000"/>
    <d v="2021-07-12T00:00:00"/>
    <x v="31"/>
  </r>
  <r>
    <x v="4"/>
    <s v="TI"/>
    <x v="1"/>
    <s v="1320-36-002-030"/>
    <n v="971398"/>
    <n v="296500"/>
    <d v="2021-07-26T00:00:00"/>
    <x v="21"/>
  </r>
  <r>
    <x v="4"/>
    <s v="TI"/>
    <x v="1"/>
    <s v="1220-22-410-038"/>
    <n v="971601"/>
    <n v="2273000"/>
    <d v="2021-07-28T00:00:00"/>
    <x v="31"/>
  </r>
  <r>
    <x v="4"/>
    <s v="TI"/>
    <x v="1"/>
    <s v="1320-32-714-001"/>
    <n v="971367"/>
    <n v="413500"/>
    <d v="2021-07-23T00:00:00"/>
    <x v="19"/>
  </r>
  <r>
    <x v="4"/>
    <s v="TI"/>
    <x v="1"/>
    <s v="1420-08-210-004"/>
    <n v="970690"/>
    <n v="310000"/>
    <d v="2021-07-12T00:00:00"/>
    <x v="31"/>
  </r>
  <r>
    <x v="4"/>
    <s v="TI"/>
    <x v="1"/>
    <s v="1220-22-410-135"/>
    <n v="971355"/>
    <n v="250000"/>
    <d v="2021-07-23T00:00:00"/>
    <x v="31"/>
  </r>
  <r>
    <x v="4"/>
    <s v="TI"/>
    <x v="7"/>
    <s v="1320-23-002-028"/>
    <n v="970480"/>
    <n v="800000"/>
    <d v="2021-07-07T00:00:00"/>
    <x v="35"/>
  </r>
  <r>
    <x v="4"/>
    <s v="TI"/>
    <x v="2"/>
    <s v="1220-22-210-091"/>
    <n v="970663"/>
    <n v="154863"/>
    <d v="2021-07-12T00:00:00"/>
    <x v="3"/>
  </r>
  <r>
    <x v="4"/>
    <s v="TI"/>
    <x v="1"/>
    <s v="1420-07-717-028"/>
    <n v="970528"/>
    <n v="229000"/>
    <d v="2021-07-08T00:00:00"/>
    <x v="31"/>
  </r>
  <r>
    <x v="4"/>
    <s v="TI"/>
    <x v="1"/>
    <s v="1023-00-001-025"/>
    <n v="971771"/>
    <n v="455000"/>
    <d v="2021-07-30T00:00:00"/>
    <x v="17"/>
  </r>
  <r>
    <x v="4"/>
    <s v="TI"/>
    <x v="6"/>
    <s v="1320-08-410-002"/>
    <n v="971010"/>
    <n v="4400000"/>
    <d v="2021-07-16T00:00:00"/>
    <x v="36"/>
  </r>
  <r>
    <x v="4"/>
    <s v="TI"/>
    <x v="2"/>
    <s v="1420-28-510-002"/>
    <n v="971014"/>
    <n v="374102"/>
    <d v="2021-07-16T00:00:00"/>
    <x v="3"/>
  </r>
  <r>
    <x v="4"/>
    <s v="TI"/>
    <x v="1"/>
    <s v="1220-15-510-011"/>
    <n v="971498"/>
    <n v="60000"/>
    <d v="2021-07-27T00:00:00"/>
    <x v="24"/>
  </r>
  <r>
    <x v="4"/>
    <s v="TI"/>
    <x v="1"/>
    <s v="1318-22-002-065"/>
    <n v="971745"/>
    <n v="328000"/>
    <d v="2021-07-30T00:00:00"/>
    <x v="37"/>
  </r>
  <r>
    <x v="4"/>
    <s v="TI"/>
    <x v="1"/>
    <s v="1420-06-410-027"/>
    <n v="971150"/>
    <n v="345000"/>
    <d v="2021-07-20T00:00:00"/>
    <x v="3"/>
  </r>
  <r>
    <x v="4"/>
    <s v="TI"/>
    <x v="1"/>
    <s v="1319-18-412-009"/>
    <n v="971460"/>
    <n v="575000"/>
    <d v="2021-07-26T00:00:00"/>
    <x v="1"/>
  </r>
  <r>
    <x v="4"/>
    <s v="TI"/>
    <x v="2"/>
    <s v="1420-35-411-028"/>
    <n v="971329"/>
    <n v="454961"/>
    <d v="2021-07-23T00:00:0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8" firstHeaderRow="1" firstDataRow="2" firstDataCol="3" rowPageCount="2" colPageCount="1"/>
  <pivotFields count="10">
    <pivotField name="TITLE COMPANY" axis="axisRow" compact="0" showAll="0" insertBlankRow="1">
      <items count="17">
        <item x="0"/>
        <item m="1" x="11"/>
        <item m="1" x="12"/>
        <item m="1" x="10"/>
        <item x="2"/>
        <item x="3"/>
        <item m="1" x="14"/>
        <item m="1" x="13"/>
        <item x="6"/>
        <item x="7"/>
        <item m="1" x="8"/>
        <item m="1" x="15"/>
        <item m="1" x="9"/>
        <item x="5"/>
        <item x="4"/>
        <item x="1"/>
        <item t="default"/>
      </items>
    </pivotField>
    <pivotField compact="0" showAll="0" insertBlankRow="1"/>
    <pivotField axis="axisRow" compact="0" showAll="0" insertBlankRow="1">
      <items count="28">
        <item n="Douglas" x="5"/>
        <item x="8"/>
        <item m="1" x="18"/>
        <item x="11"/>
        <item m="1" x="23"/>
        <item x="4"/>
        <item x="3"/>
        <item x="12"/>
        <item m="1" x="26"/>
        <item x="7"/>
        <item x="0"/>
        <item m="1" x="21"/>
        <item x="1"/>
        <item m="1" x="14"/>
        <item m="1" x="17"/>
        <item m="1" x="15"/>
        <item m="1" x="13"/>
        <item m="1" x="22"/>
        <item x="6"/>
        <item m="1" x="19"/>
        <item m="1" x="25"/>
        <item m="1" x="24"/>
        <item m="1" x="20"/>
        <item m="1" x="16"/>
        <item x="2"/>
        <item x="9"/>
        <item x="10"/>
        <item t="default"/>
      </items>
    </pivotField>
    <pivotField axis="axisRow" compact="0" showAll="0" insertBlankRow="1">
      <items count="81">
        <item m="1" x="69"/>
        <item m="1" x="47"/>
        <item x="11"/>
        <item x="9"/>
        <item m="1" x="70"/>
        <item x="7"/>
        <item m="1" x="78"/>
        <item m="1" x="54"/>
        <item x="8"/>
        <item m="1" x="76"/>
        <item x="15"/>
        <item x="14"/>
        <item m="1" x="67"/>
        <item x="13"/>
        <item m="1" x="35"/>
        <item x="23"/>
        <item m="1" x="61"/>
        <item m="1" x="51"/>
        <item m="1" x="66"/>
        <item m="1" x="73"/>
        <item m="1" x="36"/>
        <item m="1" x="32"/>
        <item m="1" x="63"/>
        <item m="1" x="71"/>
        <item m="1" x="79"/>
        <item x="27"/>
        <item m="1" x="52"/>
        <item m="1" x="38"/>
        <item m="1" x="59"/>
        <item m="1" x="68"/>
        <item x="31"/>
        <item m="1" x="33"/>
        <item m="1" x="57"/>
        <item m="1" x="41"/>
        <item m="1" x="37"/>
        <item m="1" x="39"/>
        <item m="1" x="58"/>
        <item m="1" x="56"/>
        <item m="1" x="64"/>
        <item x="1"/>
        <item x="0"/>
        <item m="1" x="53"/>
        <item x="22"/>
        <item m="1" x="75"/>
        <item x="24"/>
        <item m="1" x="55"/>
        <item m="1" x="45"/>
        <item m="1" x="60"/>
        <item m="1" x="46"/>
        <item m="1" x="50"/>
        <item m="1" x="34"/>
        <item m="1" x="43"/>
        <item x="21"/>
        <item x="29"/>
        <item m="1" x="72"/>
        <item m="1" x="74"/>
        <item x="26"/>
        <item x="5"/>
        <item m="1" x="40"/>
        <item m="1" x="48"/>
        <item m="1" x="42"/>
        <item m="1" x="62"/>
        <item m="1" x="77"/>
        <item m="1" x="44"/>
        <item x="4"/>
        <item x="12"/>
        <item x="17"/>
        <item m="1" x="65"/>
        <item x="25"/>
        <item m="1" x="49"/>
        <item x="2"/>
        <item x="3"/>
        <item x="6"/>
        <item x="10"/>
        <item x="16"/>
        <item x="18"/>
        <item x="19"/>
        <item x="20"/>
        <item x="28"/>
        <item x="30"/>
        <item t="default"/>
      </items>
    </pivotField>
    <pivotField axis="axisPage" compact="0" showAll="0" insertBlankRow="1">
      <items count="9">
        <item m="1" x="6"/>
        <item m="1" x="7"/>
        <item m="1" x="5"/>
        <item x="3"/>
        <item x="2"/>
        <item x="0"/>
        <item x="1"/>
        <item x="4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3">
    <i>
      <x/>
    </i>
    <i r="1">
      <x v="10"/>
    </i>
    <i r="2">
      <x v="40"/>
    </i>
    <i t="blank" r="1">
      <x v="10"/>
    </i>
    <i>
      <x v="4"/>
    </i>
    <i r="1">
      <x v="5"/>
    </i>
    <i r="2">
      <x v="57"/>
    </i>
    <i t="blank" r="1">
      <x v="5"/>
    </i>
    <i r="1">
      <x v="6"/>
    </i>
    <i r="2">
      <x v="71"/>
    </i>
    <i t="blank" r="1">
      <x v="6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65"/>
    </i>
    <i r="2">
      <x v="72"/>
    </i>
    <i t="blank" r="1">
      <x/>
    </i>
    <i r="1">
      <x v="1"/>
    </i>
    <i r="2">
      <x v="11"/>
    </i>
    <i t="blank" r="1">
      <x v="1"/>
    </i>
    <i r="1">
      <x v="5"/>
    </i>
    <i r="2">
      <x v="73"/>
    </i>
    <i t="blank" r="1">
      <x v="5"/>
    </i>
    <i r="1">
      <x v="9"/>
    </i>
    <i r="2">
      <x v="3"/>
    </i>
    <i t="blank" r="1">
      <x v="9"/>
    </i>
    <i r="1">
      <x v="18"/>
    </i>
    <i r="2">
      <x v="2"/>
    </i>
    <i r="2">
      <x v="5"/>
    </i>
    <i r="2">
      <x v="8"/>
    </i>
    <i r="2">
      <x v="13"/>
    </i>
    <i t="blank" r="1">
      <x v="18"/>
    </i>
    <i>
      <x v="8"/>
    </i>
    <i r="1">
      <x/>
    </i>
    <i r="2">
      <x v="25"/>
    </i>
    <i t="blank" r="1">
      <x/>
    </i>
    <i r="1">
      <x v="3"/>
    </i>
    <i r="2">
      <x v="78"/>
    </i>
    <i t="blank" r="1">
      <x v="3"/>
    </i>
    <i r="1">
      <x v="6"/>
    </i>
    <i r="2">
      <x v="79"/>
    </i>
    <i t="blank" r="1">
      <x v="6"/>
    </i>
    <i r="1">
      <x v="7"/>
    </i>
    <i r="2">
      <x v="53"/>
    </i>
    <i t="blank" r="1">
      <x v="7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56"/>
    </i>
    <i r="2">
      <x v="76"/>
    </i>
    <i r="2">
      <x v="77"/>
    </i>
    <i t="blank" r="1">
      <x v="3"/>
    </i>
    <i r="1">
      <x v="6"/>
    </i>
    <i r="2">
      <x v="42"/>
    </i>
    <i r="2">
      <x v="44"/>
    </i>
    <i r="2">
      <x v="52"/>
    </i>
    <i t="blank" r="1">
      <x v="6"/>
    </i>
    <i>
      <x v="14"/>
    </i>
    <i r="1">
      <x v="24"/>
    </i>
    <i r="2">
      <x v="74"/>
    </i>
    <i t="blank" r="1">
      <x v="24"/>
    </i>
    <i r="1">
      <x v="25"/>
    </i>
    <i r="2">
      <x v="66"/>
    </i>
    <i t="blank" r="1">
      <x v="25"/>
    </i>
    <i r="1">
      <x v="26"/>
    </i>
    <i r="2">
      <x v="75"/>
    </i>
    <i t="blank" r="1">
      <x v="26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40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3"/>
        <item m="1" x="6"/>
        <item x="2"/>
        <item t="default"/>
      </items>
    </pivotField>
    <pivotField compact="0" showAll="0" insertBlankRow="1"/>
    <pivotField axis="axisPage" compact="0" showAll="0" insertBlankRow="1">
      <items count="11">
        <item x="6"/>
        <item x="4"/>
        <item x="1"/>
        <item x="5"/>
        <item x="3"/>
        <item x="7"/>
        <item m="1" x="9"/>
        <item x="0"/>
        <item x="2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5">
        <item m="1" x="55"/>
        <item m="1" x="110"/>
        <item m="1" x="122"/>
        <item x="4"/>
        <item m="1" x="83"/>
        <item m="1" x="58"/>
        <item m="1" x="87"/>
        <item m="1" x="57"/>
        <item x="36"/>
        <item m="1" x="76"/>
        <item m="1" x="65"/>
        <item m="1" x="51"/>
        <item m="1" x="63"/>
        <item m="1" x="44"/>
        <item m="1" x="40"/>
        <item x="29"/>
        <item m="1" x="50"/>
        <item m="1" x="81"/>
        <item m="1" x="74"/>
        <item m="1" x="107"/>
        <item m="1" x="98"/>
        <item m="1" x="52"/>
        <item m="1" x="56"/>
        <item m="1" x="104"/>
        <item m="1" x="59"/>
        <item m="1" x="85"/>
        <item x="19"/>
        <item m="1" x="61"/>
        <item m="1" x="60"/>
        <item m="1" x="119"/>
        <item m="1" x="108"/>
        <item m="1" x="123"/>
        <item m="1" x="75"/>
        <item x="31"/>
        <item m="1" x="39"/>
        <item x="20"/>
        <item x="11"/>
        <item m="1" x="113"/>
        <item m="1" x="94"/>
        <item m="1" x="102"/>
        <item m="1" x="47"/>
        <item m="1" x="67"/>
        <item m="1" x="106"/>
        <item m="1" x="41"/>
        <item m="1" x="95"/>
        <item m="1" x="115"/>
        <item m="1" x="72"/>
        <item m="1" x="117"/>
        <item m="1" x="80"/>
        <item m="1" x="121"/>
        <item m="1" x="97"/>
        <item m="1" x="86"/>
        <item m="1" x="62"/>
        <item m="1" x="120"/>
        <item m="1" x="66"/>
        <item x="26"/>
        <item m="1" x="89"/>
        <item m="1" x="101"/>
        <item m="1" x="49"/>
        <item m="1" x="111"/>
        <item m="1" x="93"/>
        <item x="12"/>
        <item m="1" x="46"/>
        <item x="21"/>
        <item m="1" x="118"/>
        <item m="1" x="92"/>
        <item m="1" x="99"/>
        <item m="1" x="70"/>
        <item m="1" x="116"/>
        <item m="1" x="53"/>
        <item x="5"/>
        <item m="1" x="112"/>
        <item m="1" x="69"/>
        <item m="1" x="54"/>
        <item m="1" x="73"/>
        <item m="1" x="48"/>
        <item m="1" x="43"/>
        <item m="1" x="91"/>
        <item m="1" x="109"/>
        <item m="1" x="45"/>
        <item m="1" x="103"/>
        <item m="1" x="84"/>
        <item x="8"/>
        <item m="1" x="90"/>
        <item x="2"/>
        <item m="1" x="96"/>
        <item x="1"/>
        <item m="1" x="82"/>
        <item m="1" x="42"/>
        <item m="1" x="114"/>
        <item m="1" x="100"/>
        <item m="1" x="105"/>
        <item m="1" x="68"/>
        <item m="1" x="64"/>
        <item m="1" x="88"/>
        <item m="1" x="79"/>
        <item m="1" x="77"/>
        <item m="1" x="71"/>
        <item m="1" x="78"/>
        <item m="1" x="38"/>
        <item x="0"/>
        <item x="3"/>
        <item x="6"/>
        <item x="7"/>
        <item x="9"/>
        <item x="10"/>
        <item x="13"/>
        <item x="14"/>
        <item x="15"/>
        <item x="16"/>
        <item x="17"/>
        <item x="18"/>
        <item x="22"/>
        <item x="23"/>
        <item x="24"/>
        <item x="25"/>
        <item x="27"/>
        <item x="28"/>
        <item x="30"/>
        <item x="32"/>
        <item x="33"/>
        <item x="34"/>
        <item x="35"/>
        <item x="37"/>
        <item t="default"/>
      </items>
    </pivotField>
  </pivotFields>
  <rowFields count="2">
    <field x="7"/>
    <field x="0"/>
  </rowFields>
  <rowItems count="136">
    <i>
      <x v="3"/>
    </i>
    <i r="1">
      <x v="3"/>
    </i>
    <i t="blank">
      <x v="3"/>
    </i>
    <i>
      <x v="8"/>
    </i>
    <i r="1">
      <x v="7"/>
    </i>
    <i t="blank">
      <x v="8"/>
    </i>
    <i>
      <x v="15"/>
    </i>
    <i r="1">
      <x v="7"/>
    </i>
    <i r="1">
      <x v="11"/>
    </i>
    <i t="blank">
      <x v="15"/>
    </i>
    <i>
      <x v="26"/>
    </i>
    <i r="1">
      <x v="7"/>
    </i>
    <i r="1">
      <x v="11"/>
    </i>
    <i t="blank">
      <x v="26"/>
    </i>
    <i>
      <x v="33"/>
    </i>
    <i r="1">
      <x v="7"/>
    </i>
    <i t="blank">
      <x v="33"/>
    </i>
    <i>
      <x v="35"/>
    </i>
    <i r="1">
      <x v="11"/>
    </i>
    <i t="blank">
      <x v="35"/>
    </i>
    <i>
      <x v="36"/>
    </i>
    <i r="1">
      <x v="4"/>
    </i>
    <i t="blank">
      <x v="36"/>
    </i>
    <i>
      <x v="55"/>
    </i>
    <i r="1">
      <x v="11"/>
    </i>
    <i t="blank">
      <x v="55"/>
    </i>
    <i>
      <x v="61"/>
    </i>
    <i r="1">
      <x v="4"/>
    </i>
    <i t="blank">
      <x v="61"/>
    </i>
    <i>
      <x v="63"/>
    </i>
    <i r="1">
      <x v="7"/>
    </i>
    <i r="1">
      <x v="11"/>
    </i>
    <i t="blank">
      <x v="63"/>
    </i>
    <i>
      <x v="70"/>
    </i>
    <i r="1">
      <x v="3"/>
    </i>
    <i r="1">
      <x v="7"/>
    </i>
    <i r="1">
      <x v="11"/>
    </i>
    <i t="blank">
      <x v="70"/>
    </i>
    <i>
      <x v="82"/>
    </i>
    <i r="1">
      <x v="3"/>
    </i>
    <i r="1">
      <x v="4"/>
    </i>
    <i r="1">
      <x v="7"/>
    </i>
    <i t="blank">
      <x v="82"/>
    </i>
    <i>
      <x v="84"/>
    </i>
    <i r="1">
      <x v="3"/>
    </i>
    <i r="1">
      <x v="7"/>
    </i>
    <i r="1">
      <x v="11"/>
    </i>
    <i t="blank">
      <x v="84"/>
    </i>
    <i>
      <x v="86"/>
    </i>
    <i r="1">
      <x v="3"/>
    </i>
    <i r="1">
      <x v="4"/>
    </i>
    <i r="1">
      <x v="7"/>
    </i>
    <i r="1">
      <x v="11"/>
    </i>
    <i r="1">
      <x v="13"/>
    </i>
    <i t="blank">
      <x v="86"/>
    </i>
    <i>
      <x v="100"/>
    </i>
    <i r="1">
      <x v="3"/>
    </i>
    <i t="blank">
      <x v="100"/>
    </i>
    <i>
      <x v="101"/>
    </i>
    <i r="1">
      <x v="3"/>
    </i>
    <i r="1">
      <x v="4"/>
    </i>
    <i r="1">
      <x v="7"/>
    </i>
    <i r="1">
      <x v="11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4"/>
    </i>
    <i t="blank">
      <x v="104"/>
    </i>
    <i>
      <x v="105"/>
    </i>
    <i r="1">
      <x v="4"/>
    </i>
    <i r="1">
      <x v="11"/>
    </i>
    <i t="blank">
      <x v="105"/>
    </i>
    <i>
      <x v="106"/>
    </i>
    <i r="1">
      <x v="4"/>
    </i>
    <i r="1">
      <x v="11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7"/>
    </i>
    <i r="1">
      <x v="11"/>
    </i>
    <i r="1">
      <x v="13"/>
    </i>
    <i t="blank">
      <x v="110"/>
    </i>
    <i>
      <x v="111"/>
    </i>
    <i r="1">
      <x v="13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7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51" totalsRowShown="0" headerRowDxfId="5">
  <autoFilter ref="A1:J15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00" totalsRowShown="0" headerRowDxfId="4">
  <autoFilter ref="A1:H10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50" totalsRowShown="0" headerRowDxfId="3" headerRowBorderDxfId="2" tableBorderDxfId="1" totalsRowBorderDxfId="0">
  <autoFilter ref="A1:E25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68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98</v>
      </c>
      <c r="B7" s="120">
        <v>44</v>
      </c>
      <c r="C7" s="70">
        <v>26303167.489999998</v>
      </c>
      <c r="D7" s="121">
        <f>B7/$B$15</f>
        <v>0.29333333333333333</v>
      </c>
      <c r="E7" s="50">
        <f>C7/$C$15</f>
        <v>0.20205002299786345</v>
      </c>
      <c r="F7" s="122">
        <v>1</v>
      </c>
      <c r="G7" s="105">
        <v>3</v>
      </c>
    </row>
    <row r="8" spans="1:7">
      <c r="A8" s="84" t="s">
        <v>40</v>
      </c>
      <c r="B8" s="80">
        <v>33</v>
      </c>
      <c r="C8" s="118">
        <v>27626000</v>
      </c>
      <c r="D8" s="23">
        <f>B8/$B$15</f>
        <v>0.22</v>
      </c>
      <c r="E8" s="23">
        <f>C8/$C$15</f>
        <v>0.21221147367369694</v>
      </c>
      <c r="F8" s="73">
        <v>2</v>
      </c>
      <c r="G8" s="73">
        <v>2</v>
      </c>
    </row>
    <row r="9" spans="1:7">
      <c r="A9" s="68" t="s">
        <v>39</v>
      </c>
      <c r="B9" s="69">
        <v>29</v>
      </c>
      <c r="C9" s="70">
        <v>22788784</v>
      </c>
      <c r="D9" s="23">
        <f t="shared" ref="D9" si="0">B9/$B$15</f>
        <v>0.19333333333333333</v>
      </c>
      <c r="E9" s="23">
        <f t="shared" ref="E9" si="1">C9/$C$15</f>
        <v>0.1750539866745662</v>
      </c>
      <c r="F9" s="73">
        <v>3</v>
      </c>
      <c r="G9" s="73">
        <v>5</v>
      </c>
    </row>
    <row r="10" spans="1:7">
      <c r="A10" s="68" t="s">
        <v>38</v>
      </c>
      <c r="B10" s="69">
        <v>23</v>
      </c>
      <c r="C10" s="70">
        <v>24000150</v>
      </c>
      <c r="D10" s="23">
        <f>B10/$B$15</f>
        <v>0.15333333333333332</v>
      </c>
      <c r="E10" s="23">
        <f>C10/$C$15</f>
        <v>0.18435919785310134</v>
      </c>
      <c r="F10" s="73">
        <v>4</v>
      </c>
      <c r="G10" s="73">
        <v>4</v>
      </c>
    </row>
    <row r="11" spans="1:7">
      <c r="A11" s="119" t="s">
        <v>63</v>
      </c>
      <c r="B11" s="69">
        <v>14</v>
      </c>
      <c r="C11" s="125">
        <v>26464000</v>
      </c>
      <c r="D11" s="23">
        <f>B11/$B$15</f>
        <v>9.3333333333333338E-2</v>
      </c>
      <c r="E11" s="124">
        <f>C11/$C$15</f>
        <v>0.20328547163182206</v>
      </c>
      <c r="F11" s="73">
        <v>5</v>
      </c>
      <c r="G11" s="123">
        <v>1</v>
      </c>
    </row>
    <row r="12" spans="1:7">
      <c r="A12" s="84" t="s">
        <v>53</v>
      </c>
      <c r="B12" s="80">
        <v>4</v>
      </c>
      <c r="C12" s="118">
        <v>1239000</v>
      </c>
      <c r="D12" s="23">
        <f>B12/$B$15</f>
        <v>2.6666666666666668E-2</v>
      </c>
      <c r="E12" s="23">
        <f>C12/$C$15</f>
        <v>9.5174841048907017E-3</v>
      </c>
      <c r="F12" s="73">
        <v>6</v>
      </c>
      <c r="G12" s="73">
        <v>6</v>
      </c>
    </row>
    <row r="13" spans="1:7">
      <c r="A13" s="84" t="s">
        <v>75</v>
      </c>
      <c r="B13" s="80">
        <v>2</v>
      </c>
      <c r="C13" s="118">
        <v>1145361</v>
      </c>
      <c r="D13" s="23">
        <f>B13/$B$15</f>
        <v>1.3333333333333334E-2</v>
      </c>
      <c r="E13" s="23">
        <f>C13/$C$15</f>
        <v>8.7981881451668423E-3</v>
      </c>
      <c r="F13" s="73">
        <v>7</v>
      </c>
      <c r="G13" s="73">
        <v>7</v>
      </c>
    </row>
    <row r="14" spans="1:7">
      <c r="A14" s="68" t="s">
        <v>69</v>
      </c>
      <c r="B14" s="69">
        <v>1</v>
      </c>
      <c r="C14" s="70">
        <v>615000</v>
      </c>
      <c r="D14" s="23">
        <f>B14/$B$15</f>
        <v>6.6666666666666671E-3</v>
      </c>
      <c r="E14" s="23">
        <f>C14/$C$15</f>
        <v>4.7241749188924789E-3</v>
      </c>
      <c r="F14" s="73">
        <v>8</v>
      </c>
      <c r="G14" s="73">
        <v>8</v>
      </c>
    </row>
    <row r="15" spans="1:7">
      <c r="A15" s="81" t="s">
        <v>23</v>
      </c>
      <c r="B15" s="82">
        <f>SUM(B7:B14)</f>
        <v>150</v>
      </c>
      <c r="C15" s="83">
        <f>SUM(C7:C14)</f>
        <v>130181462.48999999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7"/>
      <c r="B16" s="78"/>
      <c r="C16" s="79"/>
    </row>
    <row r="17" spans="1:7" ht="16.5" thickBot="1">
      <c r="A17" s="144" t="s">
        <v>10</v>
      </c>
      <c r="B17" s="145"/>
      <c r="C17" s="145"/>
      <c r="D17" s="145"/>
      <c r="E17" s="145"/>
      <c r="F17" s="145"/>
      <c r="G17" s="146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9" t="s">
        <v>98</v>
      </c>
      <c r="B20" s="120">
        <v>32</v>
      </c>
      <c r="C20" s="125">
        <v>44999295</v>
      </c>
      <c r="D20" s="124">
        <f>B20/$B$25</f>
        <v>0.32323232323232326</v>
      </c>
      <c r="E20" s="124">
        <f>C20/$C$25</f>
        <v>0.57188821153952762</v>
      </c>
      <c r="F20" s="123">
        <v>1</v>
      </c>
      <c r="G20" s="123">
        <v>1</v>
      </c>
    </row>
    <row r="21" spans="1:7">
      <c r="A21" s="119" t="s">
        <v>39</v>
      </c>
      <c r="B21" s="120">
        <v>32</v>
      </c>
      <c r="C21" s="70">
        <v>17075851</v>
      </c>
      <c r="D21" s="124">
        <f>B21/$B$25</f>
        <v>0.32323232323232326</v>
      </c>
      <c r="E21" s="23">
        <f>C21/$C$25</f>
        <v>0.21701401963976222</v>
      </c>
      <c r="F21" s="123">
        <v>1</v>
      </c>
      <c r="G21" s="73">
        <v>2</v>
      </c>
    </row>
    <row r="22" spans="1:7">
      <c r="A22" s="68" t="s">
        <v>40</v>
      </c>
      <c r="B22" s="69">
        <v>19</v>
      </c>
      <c r="C22" s="70">
        <v>6113276</v>
      </c>
      <c r="D22" s="23">
        <f>B22/$B$25</f>
        <v>0.19191919191919191</v>
      </c>
      <c r="E22" s="23">
        <f>C22/$C$25</f>
        <v>7.7692561145402766E-2</v>
      </c>
      <c r="F22" s="73">
        <v>2</v>
      </c>
      <c r="G22" s="73">
        <v>3</v>
      </c>
    </row>
    <row r="23" spans="1:7">
      <c r="A23" s="68" t="s">
        <v>38</v>
      </c>
      <c r="B23" s="69">
        <v>13</v>
      </c>
      <c r="C23" s="70">
        <v>6219852</v>
      </c>
      <c r="D23" s="23">
        <f>B23/$B$25</f>
        <v>0.13131313131313133</v>
      </c>
      <c r="E23" s="23">
        <f>C23/$C$25</f>
        <v>7.9047016988167351E-2</v>
      </c>
      <c r="F23" s="73">
        <v>3</v>
      </c>
      <c r="G23" s="73">
        <v>4</v>
      </c>
    </row>
    <row r="24" spans="1:7">
      <c r="A24" s="68" t="s">
        <v>63</v>
      </c>
      <c r="B24" s="69">
        <v>3</v>
      </c>
      <c r="C24" s="70">
        <v>4277200</v>
      </c>
      <c r="D24" s="23">
        <f>B24/$B$25</f>
        <v>3.0303030303030304E-2</v>
      </c>
      <c r="E24" s="23">
        <f>C24/$C$25</f>
        <v>5.435819068714004E-2</v>
      </c>
      <c r="F24" s="73">
        <v>4</v>
      </c>
      <c r="G24" s="73">
        <v>5</v>
      </c>
    </row>
    <row r="25" spans="1:7">
      <c r="A25" s="32" t="s">
        <v>23</v>
      </c>
      <c r="B25" s="46">
        <f>SUM(B20:B24)</f>
        <v>99</v>
      </c>
      <c r="C25" s="33">
        <f>SUM(C20:C24)</f>
        <v>78685474</v>
      </c>
      <c r="D25" s="30">
        <f>SUM(D20:D24)</f>
        <v>1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41" t="s">
        <v>12</v>
      </c>
      <c r="B27" s="142"/>
      <c r="C27" s="142"/>
      <c r="D27" s="142"/>
      <c r="E27" s="142"/>
      <c r="F27" s="142"/>
      <c r="G27" s="143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19" t="s">
        <v>98</v>
      </c>
      <c r="B30" s="120">
        <v>76</v>
      </c>
      <c r="C30" s="125">
        <v>71302462.489999995</v>
      </c>
      <c r="D30" s="124">
        <f t="shared" ref="D30:D37" si="2">B30/$B$38</f>
        <v>0.30522088353413657</v>
      </c>
      <c r="E30" s="124">
        <f t="shared" ref="E30:E37" si="3">C30/$C$38</f>
        <v>0.34137745154036753</v>
      </c>
      <c r="F30" s="123">
        <v>1</v>
      </c>
      <c r="G30" s="123">
        <v>1</v>
      </c>
    </row>
    <row r="31" spans="1:7">
      <c r="A31" s="68" t="s">
        <v>39</v>
      </c>
      <c r="B31" s="69">
        <v>61</v>
      </c>
      <c r="C31" s="70">
        <v>39864635</v>
      </c>
      <c r="D31" s="23">
        <f t="shared" si="2"/>
        <v>0.24497991967871485</v>
      </c>
      <c r="E31" s="23">
        <f t="shared" si="3"/>
        <v>0.19086139563266211</v>
      </c>
      <c r="F31" s="73">
        <v>2</v>
      </c>
      <c r="G31" s="73">
        <v>2</v>
      </c>
    </row>
    <row r="32" spans="1:7">
      <c r="A32" s="68" t="s">
        <v>40</v>
      </c>
      <c r="B32" s="69">
        <v>52</v>
      </c>
      <c r="C32" s="70">
        <v>33739276</v>
      </c>
      <c r="D32" s="23">
        <f t="shared" si="2"/>
        <v>0.20883534136546184</v>
      </c>
      <c r="E32" s="23">
        <f t="shared" si="3"/>
        <v>0.16153478653437015</v>
      </c>
      <c r="F32" s="73">
        <v>3</v>
      </c>
      <c r="G32" s="73">
        <v>3</v>
      </c>
    </row>
    <row r="33" spans="1:7">
      <c r="A33" s="68" t="s">
        <v>38</v>
      </c>
      <c r="B33" s="69">
        <v>36</v>
      </c>
      <c r="C33" s="70">
        <v>30220002</v>
      </c>
      <c r="D33" s="23">
        <f t="shared" ref="D33" si="4">B33/$B$38</f>
        <v>0.14457831325301204</v>
      </c>
      <c r="E33" s="23">
        <f t="shared" ref="E33" si="5">C33/$C$38</f>
        <v>0.14468542751593838</v>
      </c>
      <c r="F33" s="73">
        <v>4</v>
      </c>
      <c r="G33" s="73">
        <v>5</v>
      </c>
    </row>
    <row r="34" spans="1:7">
      <c r="A34" s="68" t="s">
        <v>63</v>
      </c>
      <c r="B34" s="69">
        <v>17</v>
      </c>
      <c r="C34" s="70">
        <v>30741200</v>
      </c>
      <c r="D34" s="23">
        <f t="shared" si="2"/>
        <v>6.8273092369477914E-2</v>
      </c>
      <c r="E34" s="23">
        <f t="shared" si="3"/>
        <v>0.14718078656490377</v>
      </c>
      <c r="F34" s="73">
        <v>5</v>
      </c>
      <c r="G34" s="73">
        <v>4</v>
      </c>
    </row>
    <row r="35" spans="1:7">
      <c r="A35" s="68" t="s">
        <v>53</v>
      </c>
      <c r="B35" s="69">
        <v>4</v>
      </c>
      <c r="C35" s="70">
        <v>1239000</v>
      </c>
      <c r="D35" s="23">
        <f t="shared" si="2"/>
        <v>1.6064257028112448E-2</v>
      </c>
      <c r="E35" s="23">
        <f t="shared" si="3"/>
        <v>5.932006380815185E-3</v>
      </c>
      <c r="F35" s="73">
        <v>6</v>
      </c>
      <c r="G35" s="73">
        <v>6</v>
      </c>
    </row>
    <row r="36" spans="1:7">
      <c r="A36" s="68" t="s">
        <v>75</v>
      </c>
      <c r="B36" s="69">
        <v>2</v>
      </c>
      <c r="C36" s="70">
        <v>1145361</v>
      </c>
      <c r="D36" s="23">
        <f t="shared" si="2"/>
        <v>8.0321285140562242E-3</v>
      </c>
      <c r="E36" s="23">
        <f t="shared" si="3"/>
        <v>5.4836874578990001E-3</v>
      </c>
      <c r="F36" s="73">
        <v>7</v>
      </c>
      <c r="G36" s="73">
        <v>7</v>
      </c>
    </row>
    <row r="37" spans="1:7">
      <c r="A37" s="68" t="s">
        <v>69</v>
      </c>
      <c r="B37" s="69">
        <v>1</v>
      </c>
      <c r="C37" s="70">
        <v>615000</v>
      </c>
      <c r="D37" s="23">
        <f t="shared" si="2"/>
        <v>4.0160642570281121E-3</v>
      </c>
      <c r="E37" s="23">
        <f t="shared" si="3"/>
        <v>2.9444583730438567E-3</v>
      </c>
      <c r="F37" s="73">
        <v>8</v>
      </c>
      <c r="G37" s="73">
        <v>8</v>
      </c>
    </row>
    <row r="38" spans="1:7">
      <c r="A38" s="32" t="s">
        <v>23</v>
      </c>
      <c r="B38" s="47">
        <f>SUM(B30:B37)</f>
        <v>249</v>
      </c>
      <c r="C38" s="37">
        <f>SUM(C30:C37)</f>
        <v>208866936.49000001</v>
      </c>
      <c r="D38" s="30">
        <f>SUM(D30:D37)</f>
        <v>0.99999999999999989</v>
      </c>
      <c r="E38" s="30">
        <f>SUM(E30:E37)</f>
        <v>0.99999999999999978</v>
      </c>
      <c r="F38" s="31"/>
      <c r="G38" s="31"/>
    </row>
    <row r="40" spans="1:7">
      <c r="A40" s="147" t="s">
        <v>24</v>
      </c>
      <c r="B40" s="147"/>
      <c r="C40" s="147"/>
      <c r="D40" s="104" t="s">
        <v>54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9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65</v>
      </c>
    </row>
    <row r="2" spans="1:7">
      <c r="A2" s="2" t="str">
        <f>'OVERALL STATS'!A2</f>
        <v>Reporting Period: JULY, 2021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98</v>
      </c>
      <c r="B7" s="127">
        <v>40</v>
      </c>
      <c r="C7" s="96">
        <v>24203070</v>
      </c>
      <c r="D7" s="128">
        <f>B7/$B$14</f>
        <v>0.28169014084507044</v>
      </c>
      <c r="E7" s="23">
        <f>C7/$C$14</f>
        <v>0.19213100885253587</v>
      </c>
      <c r="F7" s="123">
        <v>1</v>
      </c>
      <c r="G7" s="73">
        <v>3</v>
      </c>
    </row>
    <row r="8" spans="1:7">
      <c r="A8" s="126" t="s">
        <v>40</v>
      </c>
      <c r="B8" s="36">
        <v>33</v>
      </c>
      <c r="C8" s="129">
        <v>27626000</v>
      </c>
      <c r="D8" s="27">
        <f>B8/$B$14</f>
        <v>0.23239436619718309</v>
      </c>
      <c r="E8" s="124">
        <f>C8/$C$14</f>
        <v>0.21930322271348865</v>
      </c>
      <c r="F8" s="73">
        <v>2</v>
      </c>
      <c r="G8" s="123">
        <v>1</v>
      </c>
    </row>
    <row r="9" spans="1:7">
      <c r="A9" s="35" t="s">
        <v>39</v>
      </c>
      <c r="B9" s="36">
        <v>28</v>
      </c>
      <c r="C9" s="96">
        <v>22224481</v>
      </c>
      <c r="D9" s="27">
        <f t="shared" ref="D9" si="0">B9/$B$14</f>
        <v>0.19718309859154928</v>
      </c>
      <c r="E9" s="23">
        <f t="shared" ref="E9" si="1">C9/$C$14</f>
        <v>0.17642439392002812</v>
      </c>
      <c r="F9" s="73">
        <v>3</v>
      </c>
      <c r="G9" s="73">
        <v>5</v>
      </c>
    </row>
    <row r="10" spans="1:7">
      <c r="A10" s="35" t="s">
        <v>38</v>
      </c>
      <c r="B10" s="36">
        <v>23</v>
      </c>
      <c r="C10" s="96">
        <v>24000150</v>
      </c>
      <c r="D10" s="27">
        <f>B10/$B$14</f>
        <v>0.1619718309859155</v>
      </c>
      <c r="E10" s="23">
        <f>C10/$C$14</f>
        <v>0.19052017087552067</v>
      </c>
      <c r="F10" s="73">
        <v>4</v>
      </c>
      <c r="G10" s="73">
        <v>4</v>
      </c>
    </row>
    <row r="11" spans="1:7">
      <c r="A11" s="35" t="s">
        <v>63</v>
      </c>
      <c r="B11" s="36">
        <v>14</v>
      </c>
      <c r="C11" s="96">
        <v>26464000</v>
      </c>
      <c r="D11" s="27">
        <f>B11/$B$14</f>
        <v>9.8591549295774641E-2</v>
      </c>
      <c r="E11" s="23">
        <f>C11/$C$14</f>
        <v>0.21007892875876941</v>
      </c>
      <c r="F11" s="73">
        <v>5</v>
      </c>
      <c r="G11" s="73">
        <v>2</v>
      </c>
    </row>
    <row r="12" spans="1:7">
      <c r="A12" s="35" t="s">
        <v>53</v>
      </c>
      <c r="B12" s="36">
        <v>3</v>
      </c>
      <c r="C12" s="96">
        <v>839000</v>
      </c>
      <c r="D12" s="27">
        <f>B12/$B$14</f>
        <v>2.1126760563380281E-2</v>
      </c>
      <c r="E12" s="23">
        <f>C12/$C$14</f>
        <v>6.6602260137774913E-3</v>
      </c>
      <c r="F12" s="73">
        <v>6</v>
      </c>
      <c r="G12" s="73">
        <v>6</v>
      </c>
    </row>
    <row r="13" spans="1:7">
      <c r="A13" s="35" t="s">
        <v>69</v>
      </c>
      <c r="B13" s="36">
        <v>1</v>
      </c>
      <c r="C13" s="96">
        <v>615000</v>
      </c>
      <c r="D13" s="27">
        <f>B13/$B$14</f>
        <v>7.0422535211267607E-3</v>
      </c>
      <c r="E13" s="23">
        <f>C13/$C$14</f>
        <v>4.8820488658798062E-3</v>
      </c>
      <c r="F13" s="73">
        <v>7</v>
      </c>
      <c r="G13" s="73">
        <v>7</v>
      </c>
    </row>
    <row r="14" spans="1:7">
      <c r="A14" s="28" t="s">
        <v>23</v>
      </c>
      <c r="B14" s="29">
        <f>SUM(B7:B13)</f>
        <v>142</v>
      </c>
      <c r="C14" s="97">
        <f>SUM(C7:C13)</f>
        <v>125971701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41" t="s">
        <v>14</v>
      </c>
      <c r="B16" s="142"/>
      <c r="C16" s="142"/>
      <c r="D16" s="142"/>
      <c r="E16" s="142"/>
      <c r="F16" s="142"/>
      <c r="G16" s="143"/>
    </row>
    <row r="17" spans="1:7">
      <c r="A17" s="3"/>
      <c r="B17" s="102"/>
      <c r="C17" s="94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5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0" t="s">
        <v>98</v>
      </c>
      <c r="B19" s="127">
        <v>4</v>
      </c>
      <c r="C19" s="129">
        <v>2100097.4900000002</v>
      </c>
      <c r="D19" s="128">
        <f>B19/$B$23</f>
        <v>0.5</v>
      </c>
      <c r="E19" s="124">
        <f>C19/$C$23</f>
        <v>0.49886377054582254</v>
      </c>
      <c r="F19" s="123">
        <v>1</v>
      </c>
      <c r="G19" s="123">
        <v>1</v>
      </c>
    </row>
    <row r="20" spans="1:7">
      <c r="A20" s="48" t="s">
        <v>75</v>
      </c>
      <c r="B20" s="49">
        <v>2</v>
      </c>
      <c r="C20" s="98">
        <v>1145361</v>
      </c>
      <c r="D20" s="27">
        <f>B20/$B$23</f>
        <v>0.25</v>
      </c>
      <c r="E20" s="23">
        <f>C20/$C$23</f>
        <v>0.27207265844412482</v>
      </c>
      <c r="F20" s="73">
        <v>2</v>
      </c>
      <c r="G20" s="73">
        <v>2</v>
      </c>
    </row>
    <row r="21" spans="1:7">
      <c r="A21" s="48" t="s">
        <v>39</v>
      </c>
      <c r="B21" s="49">
        <v>1</v>
      </c>
      <c r="C21" s="98">
        <v>564303</v>
      </c>
      <c r="D21" s="27">
        <f>B21/$B$23</f>
        <v>0.125</v>
      </c>
      <c r="E21" s="23">
        <f>C21/$C$23</f>
        <v>0.13404631149305324</v>
      </c>
      <c r="F21" s="73">
        <v>3</v>
      </c>
      <c r="G21" s="73">
        <v>3</v>
      </c>
    </row>
    <row r="22" spans="1:7">
      <c r="A22" s="48" t="s">
        <v>53</v>
      </c>
      <c r="B22" s="49">
        <v>1</v>
      </c>
      <c r="C22" s="98">
        <v>400000</v>
      </c>
      <c r="D22" s="27">
        <f t="shared" ref="D22" si="2">B22/$B$23</f>
        <v>0.125</v>
      </c>
      <c r="E22" s="23">
        <f t="shared" ref="E22" si="3">C22/$C$23</f>
        <v>9.5017259516999381E-2</v>
      </c>
      <c r="F22" s="73">
        <v>3</v>
      </c>
      <c r="G22" s="73">
        <v>4</v>
      </c>
    </row>
    <row r="23" spans="1:7">
      <c r="A23" s="28" t="s">
        <v>23</v>
      </c>
      <c r="B23" s="29">
        <f>SUM(B19:B22)</f>
        <v>8</v>
      </c>
      <c r="C23" s="97">
        <f>SUM(C19:C22)</f>
        <v>4209761.49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41" t="s">
        <v>15</v>
      </c>
      <c r="B25" s="142"/>
      <c r="C25" s="142"/>
      <c r="D25" s="142"/>
      <c r="E25" s="142"/>
      <c r="F25" s="142"/>
      <c r="G25" s="143"/>
    </row>
    <row r="26" spans="1:7">
      <c r="A26" s="3"/>
      <c r="B26" s="102"/>
      <c r="C26" s="94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5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6" t="s">
        <v>98</v>
      </c>
      <c r="B28" s="127">
        <v>31</v>
      </c>
      <c r="C28" s="96">
        <v>19629430</v>
      </c>
      <c r="D28" s="128">
        <f t="shared" ref="D28:D33" si="4">B28/$B$35</f>
        <v>0.28440366972477066</v>
      </c>
      <c r="E28" s="23">
        <f t="shared" ref="E28:E33" si="5">C28/$C$35</f>
        <v>0.1891698585630435</v>
      </c>
      <c r="F28" s="123">
        <v>1</v>
      </c>
      <c r="G28" s="73">
        <v>3</v>
      </c>
    </row>
    <row r="29" spans="1:7">
      <c r="A29" s="126" t="s">
        <v>40</v>
      </c>
      <c r="B29" s="36">
        <v>26</v>
      </c>
      <c r="C29" s="129">
        <v>25467000</v>
      </c>
      <c r="D29" s="27">
        <f t="shared" si="4"/>
        <v>0.23853211009174313</v>
      </c>
      <c r="E29" s="124">
        <f t="shared" si="5"/>
        <v>0.24542683042885244</v>
      </c>
      <c r="F29" s="106">
        <v>2</v>
      </c>
      <c r="G29" s="131">
        <v>1</v>
      </c>
    </row>
    <row r="30" spans="1:7">
      <c r="A30" s="35" t="s">
        <v>39</v>
      </c>
      <c r="B30" s="36">
        <v>23</v>
      </c>
      <c r="C30" s="96">
        <v>18226481</v>
      </c>
      <c r="D30" s="27">
        <f t="shared" si="4"/>
        <v>0.21100917431192662</v>
      </c>
      <c r="E30" s="23">
        <f t="shared" si="5"/>
        <v>0.17564956460131545</v>
      </c>
      <c r="F30" s="106">
        <v>3</v>
      </c>
      <c r="G30" s="106">
        <v>5</v>
      </c>
    </row>
    <row r="31" spans="1:7">
      <c r="A31" s="35" t="s">
        <v>38</v>
      </c>
      <c r="B31" s="36">
        <v>17</v>
      </c>
      <c r="C31" s="96">
        <v>19124250</v>
      </c>
      <c r="D31" s="27">
        <f t="shared" si="4"/>
        <v>0.15596330275229359</v>
      </c>
      <c r="E31" s="23">
        <f t="shared" si="5"/>
        <v>0.18430141209522052</v>
      </c>
      <c r="F31" s="73">
        <v>4</v>
      </c>
      <c r="G31" s="73">
        <v>4</v>
      </c>
    </row>
    <row r="32" spans="1:7">
      <c r="A32" s="35" t="s">
        <v>63</v>
      </c>
      <c r="B32" s="36">
        <v>8</v>
      </c>
      <c r="C32" s="96">
        <v>19865000</v>
      </c>
      <c r="D32" s="27">
        <f t="shared" si="4"/>
        <v>7.3394495412844041E-2</v>
      </c>
      <c r="E32" s="23">
        <f t="shared" si="5"/>
        <v>0.19144005915377366</v>
      </c>
      <c r="F32" s="106">
        <v>5</v>
      </c>
      <c r="G32" s="73">
        <v>2</v>
      </c>
    </row>
    <row r="33" spans="1:7">
      <c r="A33" s="35" t="s">
        <v>53</v>
      </c>
      <c r="B33" s="36">
        <v>3</v>
      </c>
      <c r="C33" s="96">
        <v>839000</v>
      </c>
      <c r="D33" s="27">
        <f t="shared" si="4"/>
        <v>2.7522935779816515E-2</v>
      </c>
      <c r="E33" s="23">
        <f t="shared" si="5"/>
        <v>8.0854875222761691E-3</v>
      </c>
      <c r="F33" s="73">
        <v>6</v>
      </c>
      <c r="G33" s="73">
        <v>6</v>
      </c>
    </row>
    <row r="34" spans="1:7">
      <c r="A34" s="35" t="s">
        <v>69</v>
      </c>
      <c r="B34" s="36">
        <v>1</v>
      </c>
      <c r="C34" s="96">
        <v>615000</v>
      </c>
      <c r="D34" s="27">
        <f>B34/$B$35</f>
        <v>9.1743119266055051E-3</v>
      </c>
      <c r="E34" s="23">
        <f>C34/$C$35</f>
        <v>5.9267876355182884E-3</v>
      </c>
      <c r="F34" s="73">
        <v>7</v>
      </c>
      <c r="G34" s="73">
        <v>7</v>
      </c>
    </row>
    <row r="35" spans="1:7">
      <c r="A35" s="28" t="s">
        <v>23</v>
      </c>
      <c r="B35" s="40">
        <f>SUM(B28:B34)</f>
        <v>109</v>
      </c>
      <c r="C35" s="99">
        <f>SUM(C28:C34)</f>
        <v>103766161</v>
      </c>
      <c r="D35" s="30">
        <f>SUM(D28:D34)</f>
        <v>1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1" t="s">
        <v>16</v>
      </c>
      <c r="B37" s="142"/>
      <c r="C37" s="142"/>
      <c r="D37" s="142"/>
      <c r="E37" s="142"/>
      <c r="F37" s="142"/>
      <c r="G37" s="143"/>
    </row>
    <row r="38" spans="1:7">
      <c r="A38" s="18"/>
      <c r="B38" s="103"/>
      <c r="C38" s="100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5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2" t="s">
        <v>38</v>
      </c>
      <c r="B40" s="133">
        <v>2</v>
      </c>
      <c r="C40" s="101">
        <v>863900</v>
      </c>
      <c r="D40" s="124">
        <f>B40/$B$44</f>
        <v>0.4</v>
      </c>
      <c r="E40" s="23">
        <f>C40/$C$44</f>
        <v>0.27038785116931241</v>
      </c>
      <c r="F40" s="123">
        <v>1</v>
      </c>
      <c r="G40" s="73">
        <v>2</v>
      </c>
    </row>
    <row r="41" spans="1:7">
      <c r="A41" s="132" t="s">
        <v>39</v>
      </c>
      <c r="B41" s="92">
        <v>1</v>
      </c>
      <c r="C41" s="134">
        <v>1699000</v>
      </c>
      <c r="D41" s="23">
        <f>B41/$B$44</f>
        <v>0.2</v>
      </c>
      <c r="E41" s="124">
        <f>C41/$C$44</f>
        <v>0.53176173068255794</v>
      </c>
      <c r="F41" s="73">
        <v>2</v>
      </c>
      <c r="G41" s="123">
        <v>1</v>
      </c>
    </row>
    <row r="42" spans="1:7">
      <c r="A42" s="91" t="s">
        <v>40</v>
      </c>
      <c r="B42" s="92">
        <v>1</v>
      </c>
      <c r="C42" s="101">
        <v>413500</v>
      </c>
      <c r="D42" s="23">
        <f>B42/$B$44</f>
        <v>0.2</v>
      </c>
      <c r="E42" s="23">
        <f>C42/$C$44</f>
        <v>0.12941934999248836</v>
      </c>
      <c r="F42" s="73">
        <v>2</v>
      </c>
      <c r="G42" s="73">
        <v>3</v>
      </c>
    </row>
    <row r="43" spans="1:7">
      <c r="A43" s="91" t="s">
        <v>98</v>
      </c>
      <c r="B43" s="92">
        <v>1</v>
      </c>
      <c r="C43" s="101">
        <v>218640</v>
      </c>
      <c r="D43" s="23">
        <f t="shared" ref="D43" si="6">B43/$B$44</f>
        <v>0.2</v>
      </c>
      <c r="E43" s="23">
        <f t="shared" ref="E43" si="7">C43/$C$44</f>
        <v>6.8431068155641248E-2</v>
      </c>
      <c r="F43" s="73">
        <v>2</v>
      </c>
      <c r="G43" s="73">
        <v>4</v>
      </c>
    </row>
    <row r="44" spans="1:7">
      <c r="A44" s="28" t="s">
        <v>23</v>
      </c>
      <c r="B44" s="40">
        <f>SUM(B40:B43)</f>
        <v>5</v>
      </c>
      <c r="C44" s="99">
        <f>SUM(C40:C43)</f>
        <v>3195040</v>
      </c>
      <c r="D44" s="30">
        <f>SUM(D40:D43)</f>
        <v>1</v>
      </c>
      <c r="E44" s="30">
        <f>SUM(E40:E43)</f>
        <v>1</v>
      </c>
      <c r="F44" s="31"/>
      <c r="G44" s="31"/>
    </row>
    <row r="45" spans="1:7" ht="13.5" thickBot="1"/>
    <row r="46" spans="1:7" ht="16.5" thickBot="1">
      <c r="A46" s="141" t="s">
        <v>17</v>
      </c>
      <c r="B46" s="142"/>
      <c r="C46" s="142"/>
      <c r="D46" s="142"/>
      <c r="E46" s="142"/>
      <c r="F46" s="142"/>
      <c r="G46" s="143"/>
    </row>
    <row r="47" spans="1:7">
      <c r="A47" s="18"/>
      <c r="B47" s="103"/>
      <c r="C47" s="100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5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35" t="s">
        <v>98</v>
      </c>
      <c r="B49" s="36">
        <v>8</v>
      </c>
      <c r="C49" s="96">
        <v>4355000</v>
      </c>
      <c r="D49" s="27">
        <f>B49/$B$55</f>
        <v>0.22222222222222221</v>
      </c>
      <c r="E49" s="23">
        <f>C49/$C$55</f>
        <v>0.18638591085146905</v>
      </c>
      <c r="F49" s="73"/>
      <c r="G49" s="73"/>
    </row>
    <row r="50" spans="1:7">
      <c r="A50" s="35" t="s">
        <v>265</v>
      </c>
      <c r="B50" s="36">
        <v>8</v>
      </c>
      <c r="C50" s="96">
        <v>4355000</v>
      </c>
      <c r="D50" s="27">
        <f>B50/$B$55</f>
        <v>0.22222222222222221</v>
      </c>
      <c r="E50" s="23">
        <f>C50/$C$55</f>
        <v>0.18638591085146905</v>
      </c>
      <c r="F50" s="73"/>
      <c r="G50" s="73"/>
    </row>
    <row r="51" spans="1:7">
      <c r="A51" s="35" t="s">
        <v>63</v>
      </c>
      <c r="B51" s="36">
        <v>6</v>
      </c>
      <c r="C51" s="96">
        <v>6599000</v>
      </c>
      <c r="D51" s="27">
        <f t="shared" ref="D51" si="8">B51/$B$55</f>
        <v>0.16666666666666666</v>
      </c>
      <c r="E51" s="23">
        <f t="shared" ref="E51" si="9">C51/$C$55</f>
        <v>0.28242494275748431</v>
      </c>
      <c r="F51" s="73"/>
      <c r="G51" s="73"/>
    </row>
    <row r="52" spans="1:7">
      <c r="A52" s="35" t="s">
        <v>40</v>
      </c>
      <c r="B52" s="36">
        <v>6</v>
      </c>
      <c r="C52" s="96">
        <v>1745500</v>
      </c>
      <c r="D52" s="27">
        <f>B52/$B$55</f>
        <v>0.16666666666666666</v>
      </c>
      <c r="E52" s="23">
        <f>C52/$C$55</f>
        <v>7.470415783954977E-2</v>
      </c>
      <c r="F52" s="73"/>
      <c r="G52" s="73"/>
    </row>
    <row r="53" spans="1:7">
      <c r="A53" s="35" t="s">
        <v>38</v>
      </c>
      <c r="B53" s="36">
        <v>4</v>
      </c>
      <c r="C53" s="96">
        <v>4012000</v>
      </c>
      <c r="D53" s="27">
        <f>B53/$B$55</f>
        <v>0.1111111111111111</v>
      </c>
      <c r="E53" s="23">
        <f>C53/$C$55</f>
        <v>0.17170614795317884</v>
      </c>
      <c r="F53" s="73"/>
      <c r="G53" s="73"/>
    </row>
    <row r="54" spans="1:7">
      <c r="A54" s="35" t="s">
        <v>39</v>
      </c>
      <c r="B54" s="36">
        <v>4</v>
      </c>
      <c r="C54" s="96">
        <v>2299000</v>
      </c>
      <c r="D54" s="27">
        <f>B54/$B$55</f>
        <v>0.1111111111111111</v>
      </c>
      <c r="E54" s="23">
        <f>C54/$C$55</f>
        <v>9.8392929746848989E-2</v>
      </c>
      <c r="F54" s="73"/>
      <c r="G54" s="73"/>
    </row>
    <row r="55" spans="1:7">
      <c r="A55" s="28" t="s">
        <v>23</v>
      </c>
      <c r="B55" s="29">
        <f>SUM(B49:B54)</f>
        <v>36</v>
      </c>
      <c r="C55" s="97">
        <f>SUM(C49:C54)</f>
        <v>23365500</v>
      </c>
      <c r="D55" s="30">
        <f>SUM(D49:D54)</f>
        <v>1</v>
      </c>
      <c r="E55" s="30">
        <f>SUM(E49:E54)</f>
        <v>1</v>
      </c>
      <c r="F55" s="31"/>
      <c r="G55" s="31"/>
    </row>
    <row r="58" spans="1:7">
      <c r="A58" s="147" t="s">
        <v>24</v>
      </c>
      <c r="B58" s="147"/>
      <c r="C58" s="147"/>
    </row>
    <row r="59" spans="1:7">
      <c r="A59" s="20" t="s">
        <v>25</v>
      </c>
    </row>
  </sheetData>
  <sortState ref="A107:C126">
    <sortCondition descending="1" ref="B107"/>
    <sortCondition descending="1" ref="C107"/>
  </sortState>
  <mergeCells count="6">
    <mergeCell ref="A58:C58"/>
    <mergeCell ref="A4:G4"/>
    <mergeCell ref="A16:G16"/>
    <mergeCell ref="A25:G25"/>
    <mergeCell ref="A37:G37"/>
    <mergeCell ref="A46:G46"/>
  </mergeCells>
  <phoneticPr fontId="2" type="noConversion"/>
  <hyperlinks>
    <hyperlink ref="A59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5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66</v>
      </c>
    </row>
    <row r="2" spans="1:7">
      <c r="A2" s="57" t="str">
        <f>'OVERALL STATS'!A2</f>
        <v>Reporting Period: JULY, 2021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98</v>
      </c>
      <c r="B7" s="136">
        <v>30</v>
      </c>
      <c r="C7" s="55">
        <v>9535295</v>
      </c>
      <c r="D7" s="128">
        <f>B7/$B$12</f>
        <v>0.33707865168539325</v>
      </c>
      <c r="E7" s="67">
        <f>C7/$C$12</f>
        <v>0.2895759760989835</v>
      </c>
      <c r="F7" s="123">
        <v>1</v>
      </c>
      <c r="G7" s="73">
        <v>2</v>
      </c>
    </row>
    <row r="8" spans="1:7">
      <c r="A8" s="135" t="s">
        <v>39</v>
      </c>
      <c r="B8" s="54">
        <v>29</v>
      </c>
      <c r="C8" s="138">
        <v>11875851</v>
      </c>
      <c r="D8" s="27">
        <f>B8/$B$12</f>
        <v>0.3258426966292135</v>
      </c>
      <c r="E8" s="137">
        <f>C8/$C$12</f>
        <v>0.36065597816649503</v>
      </c>
      <c r="F8" s="73">
        <v>2</v>
      </c>
      <c r="G8" s="123">
        <v>1</v>
      </c>
    </row>
    <row r="9" spans="1:7">
      <c r="A9" s="61" t="s">
        <v>40</v>
      </c>
      <c r="B9" s="54">
        <v>18</v>
      </c>
      <c r="C9" s="55">
        <v>5653276</v>
      </c>
      <c r="D9" s="27">
        <f t="shared" ref="D9" si="0">B9/$B$12</f>
        <v>0.20224719101123595</v>
      </c>
      <c r="E9" s="67">
        <f t="shared" ref="E9" si="1">C9/$C$12</f>
        <v>0.17168351014383479</v>
      </c>
      <c r="F9" s="73">
        <v>3</v>
      </c>
      <c r="G9" s="73">
        <v>3</v>
      </c>
    </row>
    <row r="10" spans="1:7">
      <c r="A10" s="61" t="s">
        <v>38</v>
      </c>
      <c r="B10" s="54">
        <v>10</v>
      </c>
      <c r="C10" s="55">
        <v>4186852</v>
      </c>
      <c r="D10" s="27">
        <f>B10/$B$12</f>
        <v>0.11235955056179775</v>
      </c>
      <c r="E10" s="67">
        <f>C10/$C$12</f>
        <v>0.12714989464741064</v>
      </c>
      <c r="F10" s="73">
        <v>4</v>
      </c>
      <c r="G10" s="73">
        <v>4</v>
      </c>
    </row>
    <row r="11" spans="1:7">
      <c r="A11" s="61" t="s">
        <v>63</v>
      </c>
      <c r="B11" s="54">
        <v>2</v>
      </c>
      <c r="C11" s="55">
        <v>1677200</v>
      </c>
      <c r="D11" s="27">
        <f>B11/$B$12</f>
        <v>2.247191011235955E-2</v>
      </c>
      <c r="E11" s="67">
        <f>C11/$C$12</f>
        <v>5.0934640943276023E-2</v>
      </c>
      <c r="F11" s="73">
        <v>5</v>
      </c>
      <c r="G11" s="73">
        <v>5</v>
      </c>
    </row>
    <row r="12" spans="1:7">
      <c r="A12" s="60" t="s">
        <v>23</v>
      </c>
      <c r="B12" s="34">
        <f>SUM(B7:B11)</f>
        <v>89</v>
      </c>
      <c r="C12" s="52">
        <f>SUM(C7:C11)</f>
        <v>32928474</v>
      </c>
      <c r="D12" s="30">
        <f>SUM(D7:D11)</f>
        <v>1.0000000000000002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41" t="s">
        <v>19</v>
      </c>
      <c r="B14" s="142"/>
      <c r="C14" s="142"/>
      <c r="D14" s="142"/>
      <c r="E14" s="142"/>
      <c r="F14" s="142"/>
      <c r="G14" s="143"/>
    </row>
    <row r="15" spans="1:7">
      <c r="A15" s="58"/>
      <c r="B15" s="66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39" t="s">
        <v>39</v>
      </c>
      <c r="B17" s="123">
        <v>2</v>
      </c>
      <c r="C17" s="74">
        <v>4400000</v>
      </c>
      <c r="D17" s="128">
        <f>B17/$B$20</f>
        <v>0.5</v>
      </c>
      <c r="E17" s="67">
        <f>C17/$C$20</f>
        <v>0.11020939785592626</v>
      </c>
      <c r="F17" s="123">
        <v>1</v>
      </c>
      <c r="G17" s="73">
        <v>2</v>
      </c>
    </row>
    <row r="18" spans="1:7">
      <c r="A18" s="139" t="s">
        <v>98</v>
      </c>
      <c r="B18" s="73">
        <v>1</v>
      </c>
      <c r="C18" s="140">
        <v>35064000</v>
      </c>
      <c r="D18" s="27">
        <f>B18/$B$20</f>
        <v>0.25</v>
      </c>
      <c r="E18" s="137">
        <f>C18/$C$20</f>
        <v>0.87826871055004507</v>
      </c>
      <c r="F18" s="73">
        <v>2</v>
      </c>
      <c r="G18" s="123">
        <v>1</v>
      </c>
    </row>
    <row r="19" spans="1:7">
      <c r="A19" s="71" t="s">
        <v>40</v>
      </c>
      <c r="B19" s="73">
        <v>1</v>
      </c>
      <c r="C19" s="74">
        <v>460000</v>
      </c>
      <c r="D19" s="27">
        <f>B19/$B$20</f>
        <v>0.25</v>
      </c>
      <c r="E19" s="67">
        <f>C19/$C$20</f>
        <v>1.1521891594028654E-2</v>
      </c>
      <c r="F19" s="73">
        <v>2</v>
      </c>
      <c r="G19" s="73">
        <v>3</v>
      </c>
    </row>
    <row r="20" spans="1:7">
      <c r="A20" s="60" t="s">
        <v>23</v>
      </c>
      <c r="B20" s="40">
        <f>SUM(B17:B19)</f>
        <v>4</v>
      </c>
      <c r="C20" s="37">
        <f>SUM(C17:C19)</f>
        <v>39924000</v>
      </c>
      <c r="D20" s="30">
        <f>SUM(D17:D19)</f>
        <v>1</v>
      </c>
      <c r="E20" s="30">
        <f>SUM(E17:E19)</f>
        <v>0.99999999999999989</v>
      </c>
      <c r="F20" s="40"/>
      <c r="G20" s="40"/>
    </row>
    <row r="21" spans="1:7" ht="13.5" thickBot="1"/>
    <row r="22" spans="1:7" ht="16.5" thickBot="1">
      <c r="A22" s="141" t="s">
        <v>20</v>
      </c>
      <c r="B22" s="142"/>
      <c r="C22" s="142"/>
      <c r="D22" s="142"/>
      <c r="E22" s="142"/>
      <c r="F22" s="142"/>
      <c r="G22" s="143"/>
    </row>
    <row r="23" spans="1:7">
      <c r="A23" s="58"/>
      <c r="B23" s="66"/>
      <c r="C23" s="39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9" t="s">
        <v>11</v>
      </c>
      <c r="B24" s="19" t="s">
        <v>8</v>
      </c>
      <c r="C24" s="51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5" t="s">
        <v>38</v>
      </c>
      <c r="B25" s="136">
        <v>2</v>
      </c>
      <c r="C25" s="138">
        <v>1199000</v>
      </c>
      <c r="D25" s="128">
        <f t="shared" ref="D25" si="2">B25/$B$26</f>
        <v>1</v>
      </c>
      <c r="E25" s="137">
        <f t="shared" ref="E25" si="3">C25/$C$26</f>
        <v>1</v>
      </c>
      <c r="F25" s="123">
        <v>1</v>
      </c>
      <c r="G25" s="123">
        <v>1</v>
      </c>
    </row>
    <row r="26" spans="1:7">
      <c r="A26" s="60" t="s">
        <v>23</v>
      </c>
      <c r="B26" s="40">
        <f>SUM(B25:B25)</f>
        <v>2</v>
      </c>
      <c r="C26" s="37">
        <f>SUM(C25:C25)</f>
        <v>1199000</v>
      </c>
      <c r="D26" s="30">
        <f>SUM(D25:D25)</f>
        <v>1</v>
      </c>
      <c r="E26" s="30">
        <f>SUM(E25:E25)</f>
        <v>1</v>
      </c>
      <c r="F26" s="40"/>
      <c r="G26" s="40"/>
    </row>
    <row r="27" spans="1:7" ht="13.5" thickBot="1"/>
    <row r="28" spans="1:7" ht="16.5" thickBot="1">
      <c r="A28" s="141" t="s">
        <v>21</v>
      </c>
      <c r="B28" s="142"/>
      <c r="C28" s="142"/>
      <c r="D28" s="142"/>
      <c r="E28" s="142"/>
      <c r="F28" s="142"/>
      <c r="G28" s="143"/>
    </row>
    <row r="29" spans="1:7">
      <c r="A29" s="58"/>
      <c r="B29" s="66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39" t="s">
        <v>63</v>
      </c>
      <c r="B31" s="123">
        <v>1</v>
      </c>
      <c r="C31" s="140">
        <v>2600000</v>
      </c>
      <c r="D31" s="124">
        <f>B31/$B$34</f>
        <v>0.33333333333333331</v>
      </c>
      <c r="E31" s="137">
        <f>C31/$C$34</f>
        <v>0.67814293166405848</v>
      </c>
      <c r="F31" s="123">
        <v>1</v>
      </c>
      <c r="G31" s="123">
        <v>1</v>
      </c>
    </row>
    <row r="32" spans="1:7">
      <c r="A32" s="139" t="s">
        <v>38</v>
      </c>
      <c r="B32" s="123">
        <v>1</v>
      </c>
      <c r="C32" s="74">
        <v>834000</v>
      </c>
      <c r="D32" s="124">
        <f>B32/$B$34</f>
        <v>0.33333333333333331</v>
      </c>
      <c r="E32" s="67">
        <f>C32/$C$34</f>
        <v>0.21752738654147105</v>
      </c>
      <c r="F32" s="123">
        <v>1</v>
      </c>
      <c r="G32" s="73">
        <v>2</v>
      </c>
    </row>
    <row r="33" spans="1:7">
      <c r="A33" s="135" t="s">
        <v>98</v>
      </c>
      <c r="B33" s="136">
        <v>1</v>
      </c>
      <c r="C33" s="72">
        <v>400000</v>
      </c>
      <c r="D33" s="124">
        <f>B33/$B$34</f>
        <v>0.33333333333333331</v>
      </c>
      <c r="E33" s="67">
        <f>C33/$C$34</f>
        <v>0.10432968179447052</v>
      </c>
      <c r="F33" s="123">
        <v>1</v>
      </c>
      <c r="G33" s="73">
        <v>3</v>
      </c>
    </row>
    <row r="34" spans="1:7">
      <c r="A34" s="60" t="s">
        <v>23</v>
      </c>
      <c r="B34" s="34">
        <f>SUM(B31:B33)</f>
        <v>3</v>
      </c>
      <c r="C34" s="52">
        <f>SUM(C31:C33)</f>
        <v>3834000</v>
      </c>
      <c r="D34" s="30">
        <f>SUM(D31:D33)</f>
        <v>1</v>
      </c>
      <c r="E34" s="30">
        <f>SUM(E31:E33)</f>
        <v>1</v>
      </c>
      <c r="F34" s="40"/>
      <c r="G34" s="40"/>
    </row>
    <row r="35" spans="1:7" ht="13.5" thickBot="1"/>
    <row r="36" spans="1:7" ht="16.5" thickBot="1">
      <c r="A36" s="141" t="s">
        <v>22</v>
      </c>
      <c r="B36" s="142"/>
      <c r="C36" s="142"/>
      <c r="D36" s="142"/>
      <c r="E36" s="142"/>
      <c r="F36" s="142"/>
      <c r="G36" s="143"/>
    </row>
    <row r="37" spans="1:7">
      <c r="A37" s="58"/>
      <c r="B37" s="66"/>
      <c r="C37" s="39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9" t="s">
        <v>11</v>
      </c>
      <c r="B38" s="19" t="s">
        <v>8</v>
      </c>
      <c r="C38" s="51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35" t="s">
        <v>39</v>
      </c>
      <c r="B39" s="136">
        <v>1</v>
      </c>
      <c r="C39" s="138">
        <v>800000</v>
      </c>
      <c r="D39" s="124">
        <f t="shared" ref="D39" si="4">B39/$B$40</f>
        <v>1</v>
      </c>
      <c r="E39" s="124">
        <f t="shared" ref="E39" si="5">C39/$C$40</f>
        <v>1</v>
      </c>
      <c r="F39" s="123">
        <v>1</v>
      </c>
      <c r="G39" s="123">
        <v>1</v>
      </c>
    </row>
    <row r="40" spans="1:7">
      <c r="A40" s="60" t="s">
        <v>23</v>
      </c>
      <c r="B40" s="34">
        <f>SUM(B39:B39)</f>
        <v>1</v>
      </c>
      <c r="C40" s="52">
        <f>SUM(C39:C39)</f>
        <v>800000</v>
      </c>
      <c r="D40" s="30">
        <f>SUM(D39:D39)</f>
        <v>1</v>
      </c>
      <c r="E40" s="30">
        <f>SUM(E39:E39)</f>
        <v>1</v>
      </c>
      <c r="F40" s="40"/>
      <c r="G40" s="40"/>
    </row>
    <row r="41" spans="1:7">
      <c r="A41" s="62"/>
      <c r="B41" s="24"/>
      <c r="C41" s="53"/>
      <c r="D41" s="42"/>
      <c r="E41" s="42"/>
      <c r="F41" s="65"/>
      <c r="G41" s="65"/>
    </row>
    <row r="42" spans="1:7">
      <c r="A42" s="62"/>
      <c r="B42" s="24"/>
      <c r="C42" s="53"/>
      <c r="D42" s="42"/>
      <c r="E42" s="42"/>
      <c r="F42" s="65"/>
      <c r="G42" s="65"/>
    </row>
    <row r="44" spans="1:7">
      <c r="A44" s="147" t="s">
        <v>24</v>
      </c>
      <c r="B44" s="147"/>
      <c r="C44" s="147"/>
    </row>
    <row r="45" spans="1:7">
      <c r="A45" s="63" t="s">
        <v>25</v>
      </c>
    </row>
  </sheetData>
  <sortState ref="A107:C126">
    <sortCondition descending="1" ref="B107"/>
    <sortCondition descending="1" ref="C107"/>
  </sortState>
  <mergeCells count="6">
    <mergeCell ref="A44:C44"/>
    <mergeCell ref="A4:G4"/>
    <mergeCell ref="A14:G14"/>
    <mergeCell ref="A22:G22"/>
    <mergeCell ref="A28:G28"/>
    <mergeCell ref="A36:G36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8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5" t="s">
        <v>55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50</v>
      </c>
    </row>
    <row r="5" spans="1:7">
      <c r="A5" s="75" t="s">
        <v>7</v>
      </c>
      <c r="B5" s="75" t="s">
        <v>26</v>
      </c>
      <c r="C5" s="75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69</v>
      </c>
      <c r="D6" s="76">
        <v>1</v>
      </c>
      <c r="E6" s="25">
        <v>615000</v>
      </c>
      <c r="F6" s="9">
        <v>6.6666666666666671E-3</v>
      </c>
      <c r="G6" s="9">
        <v>4.7241749188924789E-3</v>
      </c>
    </row>
    <row r="7" spans="1:7">
      <c r="B7" t="s">
        <v>72</v>
      </c>
      <c r="D7" s="76">
        <v>1</v>
      </c>
      <c r="E7" s="25">
        <v>615000</v>
      </c>
      <c r="F7" s="9">
        <v>6.6666666666666671E-3</v>
      </c>
      <c r="G7" s="9">
        <v>4.7241749188924789E-3</v>
      </c>
    </row>
    <row r="8" spans="1:7">
      <c r="C8" t="s">
        <v>73</v>
      </c>
      <c r="D8" s="76">
        <v>1</v>
      </c>
      <c r="E8" s="25">
        <v>615000</v>
      </c>
      <c r="F8" s="9">
        <v>6.6666666666666671E-3</v>
      </c>
      <c r="G8" s="9">
        <v>4.7241749188924789E-3</v>
      </c>
    </row>
    <row r="9" spans="1:7">
      <c r="D9" s="76"/>
      <c r="E9" s="25"/>
      <c r="F9" s="9"/>
      <c r="G9" s="9"/>
    </row>
    <row r="10" spans="1:7">
      <c r="A10" t="s">
        <v>40</v>
      </c>
      <c r="D10" s="76">
        <v>33</v>
      </c>
      <c r="E10" s="25">
        <v>27626000</v>
      </c>
      <c r="F10" s="9">
        <v>0.22</v>
      </c>
      <c r="G10" s="9">
        <v>0.21221147367369694</v>
      </c>
    </row>
    <row r="11" spans="1:7">
      <c r="B11" t="s">
        <v>84</v>
      </c>
      <c r="D11" s="76">
        <v>1</v>
      </c>
      <c r="E11" s="25">
        <v>1385000</v>
      </c>
      <c r="F11" s="9">
        <v>6.6666666666666671E-3</v>
      </c>
      <c r="G11" s="9">
        <v>1.0638995549050541E-2</v>
      </c>
    </row>
    <row r="12" spans="1:7">
      <c r="C12" t="s">
        <v>85</v>
      </c>
      <c r="D12" s="76">
        <v>1</v>
      </c>
      <c r="E12" s="25">
        <v>1385000</v>
      </c>
      <c r="F12" s="9">
        <v>6.6666666666666671E-3</v>
      </c>
      <c r="G12" s="9">
        <v>1.0638995549050541E-2</v>
      </c>
    </row>
    <row r="13" spans="1:7">
      <c r="D13" s="76"/>
      <c r="E13" s="25"/>
      <c r="F13" s="9"/>
      <c r="G13" s="9"/>
    </row>
    <row r="14" spans="1:7">
      <c r="B14" t="s">
        <v>27</v>
      </c>
      <c r="D14" s="76">
        <v>1</v>
      </c>
      <c r="E14" s="25">
        <v>850000</v>
      </c>
      <c r="F14" s="9">
        <v>6.6666666666666671E-3</v>
      </c>
      <c r="G14" s="9">
        <v>6.5293474488757833E-3</v>
      </c>
    </row>
    <row r="15" spans="1:7">
      <c r="C15" t="s">
        <v>82</v>
      </c>
      <c r="D15" s="76">
        <v>1</v>
      </c>
      <c r="E15" s="25">
        <v>850000</v>
      </c>
      <c r="F15" s="9">
        <v>6.6666666666666671E-3</v>
      </c>
      <c r="G15" s="9">
        <v>6.5293474488757833E-3</v>
      </c>
    </row>
    <row r="16" spans="1:7">
      <c r="D16" s="76"/>
      <c r="E16" s="25"/>
      <c r="F16" s="9"/>
      <c r="G16" s="9"/>
    </row>
    <row r="17" spans="1:7">
      <c r="B17" t="s">
        <v>56</v>
      </c>
      <c r="D17" s="76">
        <v>31</v>
      </c>
      <c r="E17" s="25">
        <v>25391000</v>
      </c>
      <c r="F17" s="9">
        <v>0.20666666666666667</v>
      </c>
      <c r="G17" s="9">
        <v>0.19504313067577062</v>
      </c>
    </row>
    <row r="18" spans="1:7">
      <c r="C18" t="s">
        <v>57</v>
      </c>
      <c r="D18" s="76">
        <v>12</v>
      </c>
      <c r="E18" s="25">
        <v>13449500</v>
      </c>
      <c r="F18" s="9">
        <v>0.08</v>
      </c>
      <c r="G18" s="9">
        <v>0.10331348060429983</v>
      </c>
    </row>
    <row r="19" spans="1:7">
      <c r="C19" t="s">
        <v>79</v>
      </c>
      <c r="D19" s="76">
        <v>19</v>
      </c>
      <c r="E19" s="25">
        <v>11941500</v>
      </c>
      <c r="F19" s="9">
        <v>0.12666666666666668</v>
      </c>
      <c r="G19" s="9">
        <v>9.1729650071470784E-2</v>
      </c>
    </row>
    <row r="20" spans="1:7">
      <c r="D20" s="76"/>
      <c r="E20" s="25"/>
      <c r="F20" s="9"/>
      <c r="G20" s="9"/>
    </row>
    <row r="21" spans="1:7">
      <c r="A21" t="s">
        <v>38</v>
      </c>
      <c r="D21" s="76">
        <v>23</v>
      </c>
      <c r="E21" s="25">
        <v>24000150</v>
      </c>
      <c r="F21" s="9">
        <v>0.15333333333333332</v>
      </c>
      <c r="G21" s="9">
        <v>0.18435919785310134</v>
      </c>
    </row>
    <row r="22" spans="1:7">
      <c r="B22" t="s">
        <v>67</v>
      </c>
      <c r="D22" s="76">
        <v>13</v>
      </c>
      <c r="E22" s="25">
        <v>11343000</v>
      </c>
      <c r="F22" s="9">
        <v>8.666666666666667E-2</v>
      </c>
      <c r="G22" s="9">
        <v>8.7132221308938843E-2</v>
      </c>
    </row>
    <row r="23" spans="1:7">
      <c r="C23" t="s">
        <v>90</v>
      </c>
      <c r="D23" s="76">
        <v>1</v>
      </c>
      <c r="E23" s="25">
        <v>364000</v>
      </c>
      <c r="F23" s="9">
        <v>6.6666666666666671E-3</v>
      </c>
      <c r="G23" s="9">
        <v>2.7960970251656296E-3</v>
      </c>
    </row>
    <row r="24" spans="1:7">
      <c r="C24" t="s">
        <v>58</v>
      </c>
      <c r="D24" s="76">
        <v>3</v>
      </c>
      <c r="E24" s="25">
        <v>1455000</v>
      </c>
      <c r="F24" s="9">
        <v>0.02</v>
      </c>
      <c r="G24" s="9">
        <v>1.1176706515428547E-2</v>
      </c>
    </row>
    <row r="25" spans="1:7">
      <c r="C25" t="s">
        <v>89</v>
      </c>
      <c r="D25" s="76">
        <v>9</v>
      </c>
      <c r="E25" s="25">
        <v>9524000</v>
      </c>
      <c r="F25" s="9">
        <v>0.06</v>
      </c>
      <c r="G25" s="9">
        <v>7.315941776834467E-2</v>
      </c>
    </row>
    <row r="26" spans="1:7">
      <c r="D26" s="76"/>
      <c r="E26" s="25"/>
      <c r="F26" s="9"/>
      <c r="G26" s="9"/>
    </row>
    <row r="27" spans="1:7">
      <c r="B27" t="s">
        <v>87</v>
      </c>
      <c r="D27" s="76">
        <v>3</v>
      </c>
      <c r="E27" s="25">
        <v>4511150</v>
      </c>
      <c r="F27" s="9">
        <v>0.02</v>
      </c>
      <c r="G27" s="9">
        <v>3.465278322823058E-2</v>
      </c>
    </row>
    <row r="28" spans="1:7">
      <c r="C28" t="s">
        <v>88</v>
      </c>
      <c r="D28" s="76">
        <v>3</v>
      </c>
      <c r="E28" s="25">
        <v>4511150</v>
      </c>
      <c r="F28" s="9">
        <v>0.02</v>
      </c>
      <c r="G28" s="9">
        <v>3.465278322823058E-2</v>
      </c>
    </row>
    <row r="29" spans="1:7">
      <c r="D29" s="76"/>
      <c r="E29" s="25"/>
      <c r="F29" s="9"/>
      <c r="G29" s="9"/>
    </row>
    <row r="30" spans="1:7">
      <c r="B30" t="s">
        <v>84</v>
      </c>
      <c r="D30" s="76">
        <v>2</v>
      </c>
      <c r="E30" s="25">
        <v>5700000</v>
      </c>
      <c r="F30" s="9">
        <v>1.3333333333333334E-2</v>
      </c>
      <c r="G30" s="9">
        <v>4.378503583363761E-2</v>
      </c>
    </row>
    <row r="31" spans="1:7">
      <c r="C31" t="s">
        <v>91</v>
      </c>
      <c r="D31" s="76">
        <v>2</v>
      </c>
      <c r="E31" s="25">
        <v>5700000</v>
      </c>
      <c r="F31" s="9">
        <v>1.3333333333333334E-2</v>
      </c>
      <c r="G31" s="9">
        <v>4.378503583363761E-2</v>
      </c>
    </row>
    <row r="32" spans="1:7">
      <c r="D32" s="76"/>
      <c r="E32" s="25"/>
      <c r="F32" s="9"/>
      <c r="G32" s="9"/>
    </row>
    <row r="33" spans="1:7">
      <c r="B33" t="s">
        <v>45</v>
      </c>
      <c r="D33" s="76">
        <v>1</v>
      </c>
      <c r="E33" s="25">
        <v>412000</v>
      </c>
      <c r="F33" s="9">
        <v>6.6666666666666671E-3</v>
      </c>
      <c r="G33" s="9">
        <v>3.1648131163962622E-3</v>
      </c>
    </row>
    <row r="34" spans="1:7">
      <c r="C34" t="s">
        <v>46</v>
      </c>
      <c r="D34" s="76">
        <v>1</v>
      </c>
      <c r="E34" s="25">
        <v>412000</v>
      </c>
      <c r="F34" s="9">
        <v>6.6666666666666671E-3</v>
      </c>
      <c r="G34" s="9">
        <v>3.1648131163962622E-3</v>
      </c>
    </row>
    <row r="35" spans="1:7">
      <c r="D35" s="76"/>
      <c r="E35" s="25"/>
      <c r="F35" s="9"/>
      <c r="G35" s="9"/>
    </row>
    <row r="36" spans="1:7">
      <c r="B36" t="s">
        <v>28</v>
      </c>
      <c r="D36" s="76">
        <v>4</v>
      </c>
      <c r="E36" s="25">
        <v>2034000</v>
      </c>
      <c r="F36" s="9">
        <v>2.6666666666666668E-2</v>
      </c>
      <c r="G36" s="9">
        <v>1.5624344365898052E-2</v>
      </c>
    </row>
    <row r="37" spans="1:7">
      <c r="C37" t="s">
        <v>94</v>
      </c>
      <c r="D37" s="76">
        <v>1</v>
      </c>
      <c r="E37" s="25">
        <v>465000</v>
      </c>
      <c r="F37" s="9">
        <v>6.6666666666666671E-3</v>
      </c>
      <c r="G37" s="9">
        <v>3.5719371337967522E-3</v>
      </c>
    </row>
    <row r="38" spans="1:7">
      <c r="C38" t="s">
        <v>92</v>
      </c>
      <c r="D38" s="76">
        <v>1</v>
      </c>
      <c r="E38" s="25">
        <v>375000</v>
      </c>
      <c r="F38" s="9">
        <v>6.6666666666666671E-3</v>
      </c>
      <c r="G38" s="9">
        <v>2.8805944627393163E-3</v>
      </c>
    </row>
    <row r="39" spans="1:7">
      <c r="C39" t="s">
        <v>93</v>
      </c>
      <c r="D39" s="76">
        <v>1</v>
      </c>
      <c r="E39" s="25">
        <v>384000</v>
      </c>
      <c r="F39" s="9">
        <v>6.6666666666666671E-3</v>
      </c>
      <c r="G39" s="9">
        <v>2.9497287298450598E-3</v>
      </c>
    </row>
    <row r="40" spans="1:7">
      <c r="C40" t="s">
        <v>47</v>
      </c>
      <c r="D40" s="76">
        <v>1</v>
      </c>
      <c r="E40" s="25">
        <v>810000</v>
      </c>
      <c r="F40" s="9">
        <v>6.6666666666666671E-3</v>
      </c>
      <c r="G40" s="9">
        <v>6.2220840395169237E-3</v>
      </c>
    </row>
    <row r="41" spans="1:7">
      <c r="D41" s="76"/>
      <c r="E41" s="25"/>
      <c r="F41" s="9"/>
      <c r="G41" s="9"/>
    </row>
    <row r="42" spans="1:7">
      <c r="A42" t="s">
        <v>39</v>
      </c>
      <c r="D42" s="76">
        <v>29</v>
      </c>
      <c r="E42" s="25">
        <v>22788784</v>
      </c>
      <c r="F42" s="9">
        <v>0.19333333333333333</v>
      </c>
      <c r="G42" s="9">
        <v>0.1750539866745662</v>
      </c>
    </row>
    <row r="43" spans="1:7">
      <c r="B43" t="s">
        <v>67</v>
      </c>
      <c r="D43" s="76">
        <v>7</v>
      </c>
      <c r="E43" s="25">
        <v>3495500</v>
      </c>
      <c r="F43" s="9">
        <v>4.6666666666666669E-2</v>
      </c>
      <c r="G43" s="9">
        <v>2.6850981185347414E-2</v>
      </c>
    </row>
    <row r="44" spans="1:7">
      <c r="C44" t="s">
        <v>106</v>
      </c>
      <c r="D44" s="76">
        <v>7</v>
      </c>
      <c r="E44" s="25">
        <v>3495500</v>
      </c>
      <c r="F44" s="9">
        <v>4.6666666666666669E-2</v>
      </c>
      <c r="G44" s="9">
        <v>2.6850981185347414E-2</v>
      </c>
    </row>
    <row r="45" spans="1:7">
      <c r="D45" s="76"/>
      <c r="E45" s="25"/>
      <c r="F45" s="9"/>
      <c r="G45" s="9"/>
    </row>
    <row r="46" spans="1:7">
      <c r="B46" t="s">
        <v>99</v>
      </c>
      <c r="D46" s="76">
        <v>20</v>
      </c>
      <c r="E46" s="25">
        <v>16863384</v>
      </c>
      <c r="F46" s="9">
        <v>0.13333333333333333</v>
      </c>
      <c r="G46" s="9">
        <v>0.12953752152919143</v>
      </c>
    </row>
    <row r="47" spans="1:7">
      <c r="C47" t="s">
        <v>105</v>
      </c>
      <c r="D47" s="76">
        <v>20</v>
      </c>
      <c r="E47" s="25">
        <v>16863384</v>
      </c>
      <c r="F47" s="9">
        <v>0.13333333333333333</v>
      </c>
      <c r="G47" s="9">
        <v>0.12953752152919143</v>
      </c>
    </row>
    <row r="48" spans="1:7">
      <c r="D48" s="76"/>
      <c r="E48" s="25"/>
      <c r="F48" s="9"/>
      <c r="G48" s="9"/>
    </row>
    <row r="49" spans="1:7">
      <c r="B49" t="s">
        <v>27</v>
      </c>
      <c r="D49" s="76">
        <v>1</v>
      </c>
      <c r="E49" s="25">
        <v>1880000</v>
      </c>
      <c r="F49" s="9">
        <v>6.6666666666666671E-3</v>
      </c>
      <c r="G49" s="9">
        <v>1.4441380239866439E-2</v>
      </c>
    </row>
    <row r="50" spans="1:7">
      <c r="C50" t="s">
        <v>107</v>
      </c>
      <c r="D50" s="76">
        <v>1</v>
      </c>
      <c r="E50" s="25">
        <v>1880000</v>
      </c>
      <c r="F50" s="9">
        <v>6.6666666666666671E-3</v>
      </c>
      <c r="G50" s="9">
        <v>1.4441380239866439E-2</v>
      </c>
    </row>
    <row r="51" spans="1:7">
      <c r="D51" s="76"/>
      <c r="E51" s="25"/>
      <c r="F51" s="9"/>
      <c r="G51" s="9"/>
    </row>
    <row r="52" spans="1:7">
      <c r="B52" t="s">
        <v>108</v>
      </c>
      <c r="D52" s="76">
        <v>1</v>
      </c>
      <c r="E52" s="25">
        <v>549900</v>
      </c>
      <c r="F52" s="9">
        <v>6.6666666666666671E-3</v>
      </c>
      <c r="G52" s="9">
        <v>4.2241037201609334E-3</v>
      </c>
    </row>
    <row r="53" spans="1:7">
      <c r="C53" t="s">
        <v>109</v>
      </c>
      <c r="D53" s="76">
        <v>1</v>
      </c>
      <c r="E53" s="25">
        <v>549900</v>
      </c>
      <c r="F53" s="9">
        <v>6.6666666666666671E-3</v>
      </c>
      <c r="G53" s="9">
        <v>4.2241037201609334E-3</v>
      </c>
    </row>
    <row r="54" spans="1:7">
      <c r="D54" s="76"/>
      <c r="E54" s="25"/>
      <c r="F54" s="9"/>
      <c r="G54" s="9"/>
    </row>
    <row r="55" spans="1:7">
      <c r="A55" t="s">
        <v>53</v>
      </c>
      <c r="D55" s="76">
        <v>4</v>
      </c>
      <c r="E55" s="25">
        <v>1239000</v>
      </c>
      <c r="F55" s="9">
        <v>2.6666666666666668E-2</v>
      </c>
      <c r="G55" s="9">
        <v>9.5174841048907017E-3</v>
      </c>
    </row>
    <row r="56" spans="1:7">
      <c r="B56" t="s">
        <v>34</v>
      </c>
      <c r="D56" s="76">
        <v>4</v>
      </c>
      <c r="E56" s="25">
        <v>1239000</v>
      </c>
      <c r="F56" s="9">
        <v>2.6666666666666668E-2</v>
      </c>
      <c r="G56" s="9">
        <v>9.5174841048907017E-3</v>
      </c>
    </row>
    <row r="57" spans="1:7">
      <c r="C57" t="s">
        <v>110</v>
      </c>
      <c r="D57" s="76">
        <v>4</v>
      </c>
      <c r="E57" s="25">
        <v>1239000</v>
      </c>
      <c r="F57" s="9">
        <v>2.6666666666666668E-2</v>
      </c>
      <c r="G57" s="9">
        <v>9.5174841048907017E-3</v>
      </c>
    </row>
    <row r="58" spans="1:7">
      <c r="D58" s="76"/>
      <c r="E58" s="25"/>
      <c r="F58" s="9"/>
      <c r="G58" s="9"/>
    </row>
    <row r="59" spans="1:7">
      <c r="A59" t="s">
        <v>98</v>
      </c>
      <c r="D59" s="76">
        <v>44</v>
      </c>
      <c r="E59" s="25">
        <v>26303167.490000002</v>
      </c>
      <c r="F59" s="9">
        <v>0.29333333333333333</v>
      </c>
      <c r="G59" s="9">
        <v>0.20205002299786348</v>
      </c>
    </row>
    <row r="60" spans="1:7">
      <c r="B60" t="s">
        <v>67</v>
      </c>
      <c r="D60" s="76">
        <v>9</v>
      </c>
      <c r="E60" s="25">
        <v>7160007.4900000002</v>
      </c>
      <c r="F60" s="9">
        <v>0.06</v>
      </c>
      <c r="G60" s="9">
        <v>5.5000207810309419E-2</v>
      </c>
    </row>
    <row r="61" spans="1:7">
      <c r="C61" t="s">
        <v>61</v>
      </c>
      <c r="D61" s="76">
        <v>5</v>
      </c>
      <c r="E61" s="25">
        <v>3181007.49</v>
      </c>
      <c r="F61" s="9">
        <v>3.3333333333333333E-2</v>
      </c>
      <c r="G61" s="9">
        <v>2.4435180164336778E-2</v>
      </c>
    </row>
    <row r="62" spans="1:7">
      <c r="C62" t="s">
        <v>62</v>
      </c>
      <c r="D62" s="76">
        <v>4</v>
      </c>
      <c r="E62" s="25">
        <v>3979000</v>
      </c>
      <c r="F62" s="9">
        <v>2.6666666666666668E-2</v>
      </c>
      <c r="G62" s="9">
        <v>3.0565027645972638E-2</v>
      </c>
    </row>
    <row r="63" spans="1:7">
      <c r="D63" s="76"/>
      <c r="E63" s="25"/>
      <c r="F63" s="9"/>
      <c r="G63" s="9"/>
    </row>
    <row r="64" spans="1:7">
      <c r="B64" t="s">
        <v>99</v>
      </c>
      <c r="D64" s="76">
        <v>29</v>
      </c>
      <c r="E64" s="25">
        <v>16241070</v>
      </c>
      <c r="F64" s="9">
        <v>0.19333333333333333</v>
      </c>
      <c r="G64" s="9">
        <v>0.12475716349589767</v>
      </c>
    </row>
    <row r="65" spans="1:7">
      <c r="C65" t="s">
        <v>102</v>
      </c>
      <c r="D65" s="76">
        <v>1</v>
      </c>
      <c r="E65" s="25">
        <v>193431</v>
      </c>
      <c r="F65" s="9">
        <v>6.6666666666666671E-3</v>
      </c>
      <c r="G65" s="9">
        <v>1.4858567133923433E-3</v>
      </c>
    </row>
    <row r="66" spans="1:7">
      <c r="C66" t="s">
        <v>101</v>
      </c>
      <c r="D66" s="76">
        <v>14</v>
      </c>
      <c r="E66" s="25">
        <v>8755000</v>
      </c>
      <c r="F66" s="9">
        <v>9.3333333333333338E-2</v>
      </c>
      <c r="G66" s="9">
        <v>6.7252278723420572E-2</v>
      </c>
    </row>
    <row r="67" spans="1:7">
      <c r="C67" t="s">
        <v>100</v>
      </c>
      <c r="D67" s="76">
        <v>14</v>
      </c>
      <c r="E67" s="25">
        <v>7292639</v>
      </c>
      <c r="F67" s="9">
        <v>9.3333333333333338E-2</v>
      </c>
      <c r="G67" s="9">
        <v>5.6019028059084763E-2</v>
      </c>
    </row>
    <row r="68" spans="1:7">
      <c r="D68" s="76"/>
      <c r="E68" s="25"/>
      <c r="F68" s="9"/>
      <c r="G68" s="9"/>
    </row>
    <row r="69" spans="1:7">
      <c r="B69" t="s">
        <v>27</v>
      </c>
      <c r="D69" s="76">
        <v>6</v>
      </c>
      <c r="E69" s="25">
        <v>2902090</v>
      </c>
      <c r="F69" s="9">
        <v>0.04</v>
      </c>
      <c r="G69" s="9">
        <v>2.2292651691656382E-2</v>
      </c>
    </row>
    <row r="70" spans="1:7">
      <c r="C70" t="s">
        <v>103</v>
      </c>
      <c r="D70" s="76">
        <v>2</v>
      </c>
      <c r="E70" s="25">
        <v>1043000</v>
      </c>
      <c r="F70" s="9">
        <v>1.3333333333333334E-2</v>
      </c>
      <c r="G70" s="9">
        <v>8.0118933990322855E-3</v>
      </c>
    </row>
    <row r="71" spans="1:7">
      <c r="C71" t="s">
        <v>104</v>
      </c>
      <c r="D71" s="76">
        <v>3</v>
      </c>
      <c r="E71" s="25">
        <v>1259090</v>
      </c>
      <c r="F71" s="9">
        <v>0.02</v>
      </c>
      <c r="G71" s="9">
        <v>9.6718071522411894E-3</v>
      </c>
    </row>
    <row r="72" spans="1:7">
      <c r="C72" t="s">
        <v>48</v>
      </c>
      <c r="D72" s="76">
        <v>1</v>
      </c>
      <c r="E72" s="25">
        <v>600000</v>
      </c>
      <c r="F72" s="9">
        <v>6.6666666666666671E-3</v>
      </c>
      <c r="G72" s="9">
        <v>4.6089511403829058E-3</v>
      </c>
    </row>
    <row r="73" spans="1:7">
      <c r="D73" s="76"/>
      <c r="E73" s="25"/>
      <c r="F73" s="9"/>
      <c r="G73" s="9"/>
    </row>
    <row r="74" spans="1:7">
      <c r="A74" t="s">
        <v>63</v>
      </c>
      <c r="D74" s="76">
        <v>14</v>
      </c>
      <c r="E74" s="25">
        <v>26464000</v>
      </c>
      <c r="F74" s="9">
        <v>9.3333333333333338E-2</v>
      </c>
      <c r="G74" s="9">
        <v>0.20328547163182206</v>
      </c>
    </row>
    <row r="75" spans="1:7">
      <c r="B75" t="s">
        <v>56</v>
      </c>
      <c r="D75" s="76">
        <v>3</v>
      </c>
      <c r="E75" s="25">
        <v>1550000</v>
      </c>
      <c r="F75" s="9">
        <v>0.02</v>
      </c>
      <c r="G75" s="9">
        <v>1.1906457112655842E-2</v>
      </c>
    </row>
    <row r="76" spans="1:7">
      <c r="C76" t="s">
        <v>95</v>
      </c>
      <c r="D76" s="76">
        <v>3</v>
      </c>
      <c r="E76" s="25">
        <v>1550000</v>
      </c>
      <c r="F76" s="9">
        <v>0.02</v>
      </c>
      <c r="G76" s="9">
        <v>1.1906457112655842E-2</v>
      </c>
    </row>
    <row r="77" spans="1:7">
      <c r="D77" s="76"/>
      <c r="E77" s="25"/>
      <c r="F77" s="9"/>
      <c r="G77" s="9"/>
    </row>
    <row r="78" spans="1:7">
      <c r="B78" t="s">
        <v>59</v>
      </c>
      <c r="D78" s="76">
        <v>10</v>
      </c>
      <c r="E78" s="25">
        <v>23350000</v>
      </c>
      <c r="F78" s="9">
        <v>6.6666666666666666E-2</v>
      </c>
      <c r="G78" s="9">
        <v>0.17936501521323475</v>
      </c>
    </row>
    <row r="79" spans="1:7">
      <c r="C79" t="s">
        <v>60</v>
      </c>
      <c r="D79" s="76">
        <v>10</v>
      </c>
      <c r="E79" s="25">
        <v>23350000</v>
      </c>
      <c r="F79" s="9">
        <v>6.6666666666666666E-2</v>
      </c>
      <c r="G79" s="9">
        <v>0.17936501521323475</v>
      </c>
    </row>
    <row r="80" spans="1:7">
      <c r="D80" s="76"/>
      <c r="E80" s="25"/>
      <c r="F80" s="9"/>
      <c r="G80" s="9"/>
    </row>
    <row r="81" spans="1:7">
      <c r="B81" t="s">
        <v>96</v>
      </c>
      <c r="D81" s="76">
        <v>1</v>
      </c>
      <c r="E81" s="25">
        <v>1564000</v>
      </c>
      <c r="F81" s="9">
        <v>6.6666666666666671E-3</v>
      </c>
      <c r="G81" s="9">
        <v>1.2013999305931443E-2</v>
      </c>
    </row>
    <row r="82" spans="1:7">
      <c r="C82" t="s">
        <v>97</v>
      </c>
      <c r="D82" s="76">
        <v>1</v>
      </c>
      <c r="E82" s="25">
        <v>1564000</v>
      </c>
      <c r="F82" s="9">
        <v>6.6666666666666671E-3</v>
      </c>
      <c r="G82" s="9">
        <v>1.2013999305931443E-2</v>
      </c>
    </row>
    <row r="83" spans="1:7">
      <c r="D83" s="76"/>
      <c r="E83" s="25"/>
      <c r="F83" s="9"/>
      <c r="G83" s="9"/>
    </row>
    <row r="84" spans="1:7">
      <c r="A84" t="s">
        <v>75</v>
      </c>
      <c r="D84" s="76">
        <v>2</v>
      </c>
      <c r="E84" s="25">
        <v>1145361</v>
      </c>
      <c r="F84" s="9">
        <v>1.3333333333333334E-2</v>
      </c>
      <c r="G84" s="9">
        <v>8.7981881451668423E-3</v>
      </c>
    </row>
    <row r="85" spans="1:7">
      <c r="B85" t="s">
        <v>34</v>
      </c>
      <c r="D85" s="76">
        <v>2</v>
      </c>
      <c r="E85" s="25">
        <v>1145361</v>
      </c>
      <c r="F85" s="9">
        <v>1.3333333333333334E-2</v>
      </c>
      <c r="G85" s="9">
        <v>8.7981881451668423E-3</v>
      </c>
    </row>
    <row r="86" spans="1:7">
      <c r="C86" t="s">
        <v>76</v>
      </c>
      <c r="D86" s="76">
        <v>2</v>
      </c>
      <c r="E86" s="25">
        <v>1145361</v>
      </c>
      <c r="F86" s="9">
        <v>1.3333333333333334E-2</v>
      </c>
      <c r="G86" s="9">
        <v>8.7981881451668423E-3</v>
      </c>
    </row>
    <row r="87" spans="1:7">
      <c r="D87" s="76"/>
      <c r="E87" s="25"/>
      <c r="F87" s="9"/>
      <c r="G87" s="9"/>
    </row>
    <row r="88" spans="1:7">
      <c r="A88" t="s">
        <v>31</v>
      </c>
      <c r="D88" s="76">
        <v>150</v>
      </c>
      <c r="E88" s="25">
        <v>130181462.48999999</v>
      </c>
      <c r="F88" s="9">
        <v>1</v>
      </c>
      <c r="G8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40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50</v>
      </c>
    </row>
    <row r="4" spans="1:6">
      <c r="A4" s="75" t="s">
        <v>49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113</v>
      </c>
      <c r="C5" s="76">
        <v>1</v>
      </c>
      <c r="D5" s="25">
        <v>655500</v>
      </c>
      <c r="E5" s="9">
        <v>1.0101010101010102E-2</v>
      </c>
      <c r="F5" s="9">
        <v>8.3306354613813475E-3</v>
      </c>
    </row>
    <row r="6" spans="1:6">
      <c r="B6" t="s">
        <v>40</v>
      </c>
      <c r="C6" s="76">
        <v>1</v>
      </c>
      <c r="D6" s="25">
        <v>655500</v>
      </c>
      <c r="E6" s="9">
        <v>1.0101010101010102E-2</v>
      </c>
      <c r="F6" s="9">
        <v>8.3306354613813475E-3</v>
      </c>
    </row>
    <row r="7" spans="1:6">
      <c r="C7" s="76"/>
      <c r="D7" s="25"/>
      <c r="E7" s="9"/>
      <c r="F7" s="9"/>
    </row>
    <row r="8" spans="1:6">
      <c r="A8" t="s">
        <v>227</v>
      </c>
      <c r="C8" s="76">
        <v>1</v>
      </c>
      <c r="D8" s="25">
        <v>4400000</v>
      </c>
      <c r="E8" s="9">
        <v>1.0101010101010102E-2</v>
      </c>
      <c r="F8" s="9">
        <v>5.5918834523383566E-2</v>
      </c>
    </row>
    <row r="9" spans="1:6">
      <c r="B9" t="s">
        <v>39</v>
      </c>
      <c r="C9" s="76">
        <v>1</v>
      </c>
      <c r="D9" s="25">
        <v>4400000</v>
      </c>
      <c r="E9" s="9">
        <v>1.0101010101010102E-2</v>
      </c>
      <c r="F9" s="9">
        <v>5.5918834523383566E-2</v>
      </c>
    </row>
    <row r="10" spans="1:6">
      <c r="C10" s="76"/>
      <c r="D10" s="25"/>
      <c r="E10" s="9"/>
      <c r="F10" s="9"/>
    </row>
    <row r="11" spans="1:6">
      <c r="A11" t="s">
        <v>204</v>
      </c>
      <c r="C11" s="76">
        <v>3</v>
      </c>
      <c r="D11" s="25">
        <v>755865</v>
      </c>
      <c r="E11" s="9">
        <v>3.0303030303030304E-2</v>
      </c>
      <c r="F11" s="9">
        <v>9.6061567856857537E-3</v>
      </c>
    </row>
    <row r="12" spans="1:6">
      <c r="B12" t="s">
        <v>39</v>
      </c>
      <c r="C12" s="76">
        <v>1</v>
      </c>
      <c r="D12" s="25">
        <v>254265</v>
      </c>
      <c r="E12" s="9">
        <v>1.0101010101010102E-2</v>
      </c>
      <c r="F12" s="9">
        <v>3.231409650020028E-3</v>
      </c>
    </row>
    <row r="13" spans="1:6">
      <c r="B13" t="s">
        <v>98</v>
      </c>
      <c r="C13" s="76">
        <v>2</v>
      </c>
      <c r="D13" s="25">
        <v>501600</v>
      </c>
      <c r="E13" s="9">
        <v>2.0202020202020204E-2</v>
      </c>
      <c r="F13" s="9">
        <v>6.374747135665727E-3</v>
      </c>
    </row>
    <row r="14" spans="1:6">
      <c r="C14" s="76"/>
      <c r="D14" s="25"/>
      <c r="E14" s="9"/>
      <c r="F14" s="9"/>
    </row>
    <row r="15" spans="1:6">
      <c r="A15" t="s">
        <v>173</v>
      </c>
      <c r="C15" s="76">
        <v>6</v>
      </c>
      <c r="D15" s="25">
        <v>2085500</v>
      </c>
      <c r="E15" s="9">
        <v>6.0606060606060608E-2</v>
      </c>
      <c r="F15" s="9">
        <v>2.6504256681481007E-2</v>
      </c>
    </row>
    <row r="16" spans="1:6">
      <c r="B16" t="s">
        <v>39</v>
      </c>
      <c r="C16" s="76">
        <v>2</v>
      </c>
      <c r="D16" s="25">
        <v>651500</v>
      </c>
      <c r="E16" s="9">
        <v>2.0202020202020204E-2</v>
      </c>
      <c r="F16" s="9">
        <v>8.2798001572691807E-3</v>
      </c>
    </row>
    <row r="17" spans="1:6">
      <c r="B17" t="s">
        <v>98</v>
      </c>
      <c r="C17" s="76">
        <v>4</v>
      </c>
      <c r="D17" s="25">
        <v>1434000</v>
      </c>
      <c r="E17" s="9">
        <v>4.0404040404040407E-2</v>
      </c>
      <c r="F17" s="9">
        <v>1.8224456524211827E-2</v>
      </c>
    </row>
    <row r="18" spans="1:6">
      <c r="C18" s="76"/>
      <c r="D18" s="25"/>
      <c r="E18" s="9"/>
      <c r="F18" s="9"/>
    </row>
    <row r="19" spans="1:6">
      <c r="A19" t="s">
        <v>216</v>
      </c>
      <c r="C19" s="76">
        <v>9</v>
      </c>
      <c r="D19" s="25">
        <v>4497000</v>
      </c>
      <c r="E19" s="9">
        <v>9.0909090909090912E-2</v>
      </c>
      <c r="F19" s="9">
        <v>5.7151590648103615E-2</v>
      </c>
    </row>
    <row r="20" spans="1:6">
      <c r="B20" t="s">
        <v>39</v>
      </c>
      <c r="C20" s="76">
        <v>9</v>
      </c>
      <c r="D20" s="25">
        <v>4497000</v>
      </c>
      <c r="E20" s="9">
        <v>9.0909090909090912E-2</v>
      </c>
      <c r="F20" s="9">
        <v>5.7151590648103615E-2</v>
      </c>
    </row>
    <row r="21" spans="1:6">
      <c r="C21" s="76"/>
      <c r="D21" s="25"/>
      <c r="E21" s="9"/>
      <c r="F21" s="9"/>
    </row>
    <row r="22" spans="1:6">
      <c r="A22" t="s">
        <v>183</v>
      </c>
      <c r="C22" s="76">
        <v>1</v>
      </c>
      <c r="D22" s="25">
        <v>264000</v>
      </c>
      <c r="E22" s="9">
        <v>1.0101010101010102E-2</v>
      </c>
      <c r="F22" s="9">
        <v>3.3551300714030141E-3</v>
      </c>
    </row>
    <row r="23" spans="1:6">
      <c r="B23" t="s">
        <v>98</v>
      </c>
      <c r="C23" s="76">
        <v>1</v>
      </c>
      <c r="D23" s="25">
        <v>264000</v>
      </c>
      <c r="E23" s="9">
        <v>1.0101010101010102E-2</v>
      </c>
      <c r="F23" s="9">
        <v>3.3551300714030141E-3</v>
      </c>
    </row>
    <row r="24" spans="1:6">
      <c r="C24" s="76"/>
      <c r="D24" s="25"/>
      <c r="E24" s="9"/>
      <c r="F24" s="9"/>
    </row>
    <row r="25" spans="1:6">
      <c r="A25" t="s">
        <v>159</v>
      </c>
      <c r="C25" s="76">
        <v>1</v>
      </c>
      <c r="D25" s="25">
        <v>200000</v>
      </c>
      <c r="E25" s="9">
        <v>1.0101010101010102E-2</v>
      </c>
      <c r="F25" s="9">
        <v>2.5417652056083438E-3</v>
      </c>
    </row>
    <row r="26" spans="1:6">
      <c r="B26" t="s">
        <v>38</v>
      </c>
      <c r="C26" s="76">
        <v>1</v>
      </c>
      <c r="D26" s="25">
        <v>200000</v>
      </c>
      <c r="E26" s="9">
        <v>1.0101010101010102E-2</v>
      </c>
      <c r="F26" s="9">
        <v>2.5417652056083438E-3</v>
      </c>
    </row>
    <row r="27" spans="1:6">
      <c r="C27" s="76"/>
      <c r="D27" s="25"/>
      <c r="E27" s="9"/>
      <c r="F27" s="9"/>
    </row>
    <row r="28" spans="1:6">
      <c r="A28" t="s">
        <v>211</v>
      </c>
      <c r="C28" s="76">
        <v>1</v>
      </c>
      <c r="D28" s="25">
        <v>84000</v>
      </c>
      <c r="E28" s="9">
        <v>1.0101010101010102E-2</v>
      </c>
      <c r="F28" s="9">
        <v>1.0675413863555044E-3</v>
      </c>
    </row>
    <row r="29" spans="1:6">
      <c r="B29" t="s">
        <v>98</v>
      </c>
      <c r="C29" s="76">
        <v>1</v>
      </c>
      <c r="D29" s="25">
        <v>84000</v>
      </c>
      <c r="E29" s="9">
        <v>1.0101010101010102E-2</v>
      </c>
      <c r="F29" s="9">
        <v>1.0675413863555044E-3</v>
      </c>
    </row>
    <row r="30" spans="1:6">
      <c r="C30" s="76"/>
      <c r="D30" s="25"/>
      <c r="E30" s="9"/>
      <c r="F30" s="9"/>
    </row>
    <row r="31" spans="1:6">
      <c r="A31" t="s">
        <v>154</v>
      </c>
      <c r="C31" s="76">
        <v>2</v>
      </c>
      <c r="D31" s="25">
        <v>624148</v>
      </c>
      <c r="E31" s="9">
        <v>2.0202020202020204E-2</v>
      </c>
      <c r="F31" s="9">
        <v>7.9321883477501826E-3</v>
      </c>
    </row>
    <row r="32" spans="1:6">
      <c r="B32" t="s">
        <v>38</v>
      </c>
      <c r="C32" s="76">
        <v>2</v>
      </c>
      <c r="D32" s="25">
        <v>624148</v>
      </c>
      <c r="E32" s="9">
        <v>2.0202020202020204E-2</v>
      </c>
      <c r="F32" s="9">
        <v>7.9321883477501826E-3</v>
      </c>
    </row>
    <row r="33" spans="1:6">
      <c r="C33" s="76"/>
      <c r="D33" s="25"/>
      <c r="E33" s="9"/>
      <c r="F33" s="9"/>
    </row>
    <row r="34" spans="1:6">
      <c r="A34" t="s">
        <v>175</v>
      </c>
      <c r="C34" s="76">
        <v>4</v>
      </c>
      <c r="D34" s="25">
        <v>922245</v>
      </c>
      <c r="E34" s="9">
        <v>4.0404040404040407E-2</v>
      </c>
      <c r="F34" s="9">
        <v>1.1720651260231335E-2</v>
      </c>
    </row>
    <row r="35" spans="1:6">
      <c r="B35" t="s">
        <v>39</v>
      </c>
      <c r="C35" s="76">
        <v>1</v>
      </c>
      <c r="D35" s="25">
        <v>296500</v>
      </c>
      <c r="E35" s="9">
        <v>1.0101010101010102E-2</v>
      </c>
      <c r="F35" s="9">
        <v>3.7681669173143697E-3</v>
      </c>
    </row>
    <row r="36" spans="1:6">
      <c r="B36" t="s">
        <v>98</v>
      </c>
      <c r="C36" s="76">
        <v>3</v>
      </c>
      <c r="D36" s="25">
        <v>625745</v>
      </c>
      <c r="E36" s="9">
        <v>3.0303030303030304E-2</v>
      </c>
      <c r="F36" s="9">
        <v>7.9524843429169666E-3</v>
      </c>
    </row>
    <row r="37" spans="1:6">
      <c r="C37" s="76"/>
      <c r="D37" s="25"/>
      <c r="E37" s="9"/>
      <c r="F37" s="9"/>
    </row>
    <row r="38" spans="1:6">
      <c r="A38" t="s">
        <v>122</v>
      </c>
      <c r="C38" s="76">
        <v>4</v>
      </c>
      <c r="D38" s="25">
        <v>1934250</v>
      </c>
      <c r="E38" s="9">
        <v>4.0404040404040407E-2</v>
      </c>
      <c r="F38" s="9">
        <v>2.4582046744739697E-2</v>
      </c>
    </row>
    <row r="39" spans="1:6">
      <c r="B39" t="s">
        <v>40</v>
      </c>
      <c r="C39" s="76">
        <v>2</v>
      </c>
      <c r="D39" s="25">
        <v>881250</v>
      </c>
      <c r="E39" s="9">
        <v>2.0202020202020204E-2</v>
      </c>
      <c r="F39" s="9">
        <v>1.1199652937211766E-2</v>
      </c>
    </row>
    <row r="40" spans="1:6">
      <c r="B40" t="s">
        <v>39</v>
      </c>
      <c r="C40" s="76">
        <v>1</v>
      </c>
      <c r="D40" s="25">
        <v>508000</v>
      </c>
      <c r="E40" s="9">
        <v>1.0101010101010102E-2</v>
      </c>
      <c r="F40" s="9">
        <v>6.4560836222451934E-3</v>
      </c>
    </row>
    <row r="41" spans="1:6">
      <c r="B41" t="s">
        <v>98</v>
      </c>
      <c r="C41" s="76">
        <v>1</v>
      </c>
      <c r="D41" s="25">
        <v>545000</v>
      </c>
      <c r="E41" s="9">
        <v>1.0101010101010102E-2</v>
      </c>
      <c r="F41" s="9">
        <v>6.9263101852827368E-3</v>
      </c>
    </row>
    <row r="42" spans="1:6">
      <c r="C42" s="76"/>
      <c r="D42" s="25"/>
      <c r="E42" s="9"/>
      <c r="F42" s="9"/>
    </row>
    <row r="43" spans="1:6">
      <c r="A43" t="s">
        <v>116</v>
      </c>
      <c r="C43" s="76">
        <v>4</v>
      </c>
      <c r="D43" s="25">
        <v>1453000</v>
      </c>
      <c r="E43" s="9">
        <v>4.0404040404040407E-2</v>
      </c>
      <c r="F43" s="9">
        <v>1.8465924218744618E-2</v>
      </c>
    </row>
    <row r="44" spans="1:6">
      <c r="B44" t="s">
        <v>40</v>
      </c>
      <c r="C44" s="76">
        <v>1</v>
      </c>
      <c r="D44" s="25">
        <v>122000</v>
      </c>
      <c r="E44" s="9">
        <v>1.0101010101010102E-2</v>
      </c>
      <c r="F44" s="9">
        <v>1.5504767754210898E-3</v>
      </c>
    </row>
    <row r="45" spans="1:6">
      <c r="B45" t="s">
        <v>38</v>
      </c>
      <c r="C45" s="76">
        <v>2</v>
      </c>
      <c r="D45" s="25">
        <v>1046000</v>
      </c>
      <c r="E45" s="9">
        <v>2.0202020202020204E-2</v>
      </c>
      <c r="F45" s="9">
        <v>1.3293432025331639E-2</v>
      </c>
    </row>
    <row r="46" spans="1:6">
      <c r="B46" t="s">
        <v>39</v>
      </c>
      <c r="C46" s="76">
        <v>1</v>
      </c>
      <c r="D46" s="25">
        <v>285000</v>
      </c>
      <c r="E46" s="9">
        <v>1.0101010101010102E-2</v>
      </c>
      <c r="F46" s="9">
        <v>3.6220154179918899E-3</v>
      </c>
    </row>
    <row r="47" spans="1:6">
      <c r="C47" s="76"/>
      <c r="D47" s="25"/>
      <c r="E47" s="9"/>
      <c r="F47" s="9"/>
    </row>
    <row r="48" spans="1:6">
      <c r="A48" t="s">
        <v>140</v>
      </c>
      <c r="C48" s="76">
        <v>5</v>
      </c>
      <c r="D48" s="25">
        <v>1559143</v>
      </c>
      <c r="E48" s="9">
        <v>5.0505050505050504E-2</v>
      </c>
      <c r="F48" s="9">
        <v>1.9814877139839052E-2</v>
      </c>
    </row>
    <row r="49" spans="1:6">
      <c r="B49" t="s">
        <v>40</v>
      </c>
      <c r="C49" s="76">
        <v>1</v>
      </c>
      <c r="D49" s="25">
        <v>309143</v>
      </c>
      <c r="E49" s="9">
        <v>1.0101010101010102E-2</v>
      </c>
      <c r="F49" s="9">
        <v>3.928844604786901E-3</v>
      </c>
    </row>
    <row r="50" spans="1:6">
      <c r="B50" t="s">
        <v>39</v>
      </c>
      <c r="C50" s="76">
        <v>1</v>
      </c>
      <c r="D50" s="25">
        <v>0</v>
      </c>
      <c r="E50" s="9">
        <v>1.0101010101010102E-2</v>
      </c>
      <c r="F50" s="9">
        <v>0</v>
      </c>
    </row>
    <row r="51" spans="1:6">
      <c r="B51" t="s">
        <v>98</v>
      </c>
      <c r="C51" s="76">
        <v>3</v>
      </c>
      <c r="D51" s="25">
        <v>1250000</v>
      </c>
      <c r="E51" s="9">
        <v>3.0303030303030304E-2</v>
      </c>
      <c r="F51" s="9">
        <v>1.588603253505215E-2</v>
      </c>
    </row>
    <row r="52" spans="1:6">
      <c r="C52" s="76"/>
      <c r="D52" s="25"/>
      <c r="E52" s="9"/>
      <c r="F52" s="9"/>
    </row>
    <row r="53" spans="1:6">
      <c r="A53" t="s">
        <v>137</v>
      </c>
      <c r="C53" s="76">
        <v>7</v>
      </c>
      <c r="D53" s="25">
        <v>3340600</v>
      </c>
      <c r="E53" s="9">
        <v>7.0707070707070704E-2</v>
      </c>
      <c r="F53" s="9">
        <v>4.2455104229276168E-2</v>
      </c>
    </row>
    <row r="54" spans="1:6">
      <c r="B54" t="s">
        <v>40</v>
      </c>
      <c r="C54" s="76">
        <v>2</v>
      </c>
      <c r="D54" s="25">
        <v>270000</v>
      </c>
      <c r="E54" s="9">
        <v>2.0202020202020204E-2</v>
      </c>
      <c r="F54" s="9">
        <v>3.4313830275712644E-3</v>
      </c>
    </row>
    <row r="55" spans="1:6">
      <c r="B55" t="s">
        <v>38</v>
      </c>
      <c r="C55" s="76">
        <v>1</v>
      </c>
      <c r="D55" s="25">
        <v>1000000</v>
      </c>
      <c r="E55" s="9">
        <v>1.0101010101010102E-2</v>
      </c>
      <c r="F55" s="9">
        <v>1.2708826028041719E-2</v>
      </c>
    </row>
    <row r="56" spans="1:6">
      <c r="B56" t="s">
        <v>39</v>
      </c>
      <c r="C56" s="76">
        <v>1</v>
      </c>
      <c r="D56" s="25">
        <v>575000</v>
      </c>
      <c r="E56" s="9">
        <v>1.0101010101010102E-2</v>
      </c>
      <c r="F56" s="9">
        <v>7.3075749661239888E-3</v>
      </c>
    </row>
    <row r="57" spans="1:6">
      <c r="B57" t="s">
        <v>98</v>
      </c>
      <c r="C57" s="76">
        <v>2</v>
      </c>
      <c r="D57" s="25">
        <v>495600</v>
      </c>
      <c r="E57" s="9">
        <v>2.0202020202020204E-2</v>
      </c>
      <c r="F57" s="9">
        <v>6.2984941794974759E-3</v>
      </c>
    </row>
    <row r="58" spans="1:6">
      <c r="B58" t="s">
        <v>63</v>
      </c>
      <c r="C58" s="76">
        <v>1</v>
      </c>
      <c r="D58" s="25">
        <v>1000000</v>
      </c>
      <c r="E58" s="9">
        <v>1.0101010101010102E-2</v>
      </c>
      <c r="F58" s="9">
        <v>1.2708826028041719E-2</v>
      </c>
    </row>
    <row r="59" spans="1:6">
      <c r="C59" s="76"/>
      <c r="D59" s="25"/>
      <c r="E59" s="9"/>
      <c r="F59" s="9"/>
    </row>
    <row r="60" spans="1:6">
      <c r="A60" t="s">
        <v>132</v>
      </c>
      <c r="C60" s="76">
        <v>1</v>
      </c>
      <c r="D60" s="25">
        <v>460000</v>
      </c>
      <c r="E60" s="9">
        <v>1.0101010101010102E-2</v>
      </c>
      <c r="F60" s="9">
        <v>5.8460599728991907E-3</v>
      </c>
    </row>
    <row r="61" spans="1:6">
      <c r="B61" t="s">
        <v>40</v>
      </c>
      <c r="C61" s="76">
        <v>1</v>
      </c>
      <c r="D61" s="25">
        <v>460000</v>
      </c>
      <c r="E61" s="9">
        <v>1.0101010101010102E-2</v>
      </c>
      <c r="F61" s="9">
        <v>5.8460599728991907E-3</v>
      </c>
    </row>
    <row r="62" spans="1:6">
      <c r="C62" s="76"/>
      <c r="D62" s="25"/>
      <c r="E62" s="9"/>
      <c r="F62" s="9"/>
    </row>
    <row r="63" spans="1:6">
      <c r="A63" t="s">
        <v>120</v>
      </c>
      <c r="C63" s="76">
        <v>20</v>
      </c>
      <c r="D63" s="25">
        <v>7264665</v>
      </c>
      <c r="E63" s="9">
        <v>0.20202020202020202</v>
      </c>
      <c r="F63" s="9">
        <v>9.2325363637003693E-2</v>
      </c>
    </row>
    <row r="64" spans="1:6">
      <c r="B64" t="s">
        <v>40</v>
      </c>
      <c r="C64" s="76">
        <v>9</v>
      </c>
      <c r="D64" s="25">
        <v>2980633</v>
      </c>
      <c r="E64" s="9">
        <v>9.0909090909090912E-2</v>
      </c>
      <c r="F64" s="9">
        <v>3.7880346250440074E-2</v>
      </c>
    </row>
    <row r="65" spans="1:6">
      <c r="B65" t="s">
        <v>38</v>
      </c>
      <c r="C65" s="76">
        <v>1</v>
      </c>
      <c r="D65" s="25">
        <v>656000</v>
      </c>
      <c r="E65" s="9">
        <v>1.0101010101010102E-2</v>
      </c>
      <c r="F65" s="9">
        <v>8.3369898743953681E-3</v>
      </c>
    </row>
    <row r="66" spans="1:6">
      <c r="B66" t="s">
        <v>39</v>
      </c>
      <c r="C66" s="76">
        <v>6</v>
      </c>
      <c r="D66" s="25">
        <v>2353182</v>
      </c>
      <c r="E66" s="9">
        <v>6.0606060606060608E-2</v>
      </c>
      <c r="F66" s="9">
        <v>2.9906180650319268E-2</v>
      </c>
    </row>
    <row r="67" spans="1:6">
      <c r="B67" t="s">
        <v>98</v>
      </c>
      <c r="C67" s="76">
        <v>4</v>
      </c>
      <c r="D67" s="25">
        <v>1274850</v>
      </c>
      <c r="E67" s="9">
        <v>4.0404040404040407E-2</v>
      </c>
      <c r="F67" s="9">
        <v>1.6201846861848987E-2</v>
      </c>
    </row>
    <row r="68" spans="1:6">
      <c r="C68" s="76"/>
      <c r="D68" s="25"/>
      <c r="E68" s="9"/>
      <c r="F68" s="9"/>
    </row>
    <row r="69" spans="1:6">
      <c r="A69" t="s">
        <v>135</v>
      </c>
      <c r="C69" s="76">
        <v>1</v>
      </c>
      <c r="D69" s="25">
        <v>170000</v>
      </c>
      <c r="E69" s="9">
        <v>1.0101010101010102E-2</v>
      </c>
      <c r="F69" s="9">
        <v>2.1605004247670923E-3</v>
      </c>
    </row>
    <row r="70" spans="1:6">
      <c r="B70" t="s">
        <v>40</v>
      </c>
      <c r="C70" s="76">
        <v>1</v>
      </c>
      <c r="D70" s="25">
        <v>170000</v>
      </c>
      <c r="E70" s="9">
        <v>1.0101010101010102E-2</v>
      </c>
      <c r="F70" s="9">
        <v>2.1605004247670923E-3</v>
      </c>
    </row>
    <row r="71" spans="1:6">
      <c r="C71" s="76"/>
      <c r="D71" s="25"/>
      <c r="E71" s="9"/>
      <c r="F71" s="9"/>
    </row>
    <row r="72" spans="1:6">
      <c r="A72" t="s">
        <v>118</v>
      </c>
      <c r="C72" s="76">
        <v>1</v>
      </c>
      <c r="D72" s="25">
        <v>264750</v>
      </c>
      <c r="E72" s="9">
        <v>1.0101010101010102E-2</v>
      </c>
      <c r="F72" s="9">
        <v>3.3646616909240451E-3</v>
      </c>
    </row>
    <row r="73" spans="1:6">
      <c r="B73" t="s">
        <v>40</v>
      </c>
      <c r="C73" s="76">
        <v>1</v>
      </c>
      <c r="D73" s="25">
        <v>264750</v>
      </c>
      <c r="E73" s="9">
        <v>1.0101010101010102E-2</v>
      </c>
      <c r="F73" s="9">
        <v>3.3646616909240451E-3</v>
      </c>
    </row>
    <row r="74" spans="1:6">
      <c r="C74" s="76"/>
      <c r="D74" s="25"/>
      <c r="E74" s="9"/>
      <c r="F74" s="9"/>
    </row>
    <row r="75" spans="1:6">
      <c r="A75" t="s">
        <v>151</v>
      </c>
      <c r="C75" s="76">
        <v>1</v>
      </c>
      <c r="D75" s="25">
        <v>223300</v>
      </c>
      <c r="E75" s="9">
        <v>1.0101010101010102E-2</v>
      </c>
      <c r="F75" s="9">
        <v>2.837880852061716E-3</v>
      </c>
    </row>
    <row r="76" spans="1:6">
      <c r="B76" t="s">
        <v>38</v>
      </c>
      <c r="C76" s="76">
        <v>1</v>
      </c>
      <c r="D76" s="25">
        <v>223300</v>
      </c>
      <c r="E76" s="9">
        <v>1.0101010101010102E-2</v>
      </c>
      <c r="F76" s="9">
        <v>2.837880852061716E-3</v>
      </c>
    </row>
    <row r="77" spans="1:6">
      <c r="C77" s="76"/>
      <c r="D77" s="25"/>
      <c r="E77" s="9"/>
      <c r="F77" s="9"/>
    </row>
    <row r="78" spans="1:6">
      <c r="A78" t="s">
        <v>161</v>
      </c>
      <c r="C78" s="76">
        <v>2</v>
      </c>
      <c r="D78" s="25">
        <v>470000</v>
      </c>
      <c r="E78" s="9">
        <v>2.0202020202020204E-2</v>
      </c>
      <c r="F78" s="9">
        <v>5.9731482331796086E-3</v>
      </c>
    </row>
    <row r="79" spans="1:6">
      <c r="B79" t="s">
        <v>38</v>
      </c>
      <c r="C79" s="76">
        <v>1</v>
      </c>
      <c r="D79" s="25">
        <v>297000</v>
      </c>
      <c r="E79" s="9">
        <v>1.0101010101010102E-2</v>
      </c>
      <c r="F79" s="9">
        <v>3.7745213303283908E-3</v>
      </c>
    </row>
    <row r="80" spans="1:6">
      <c r="B80" t="s">
        <v>98</v>
      </c>
      <c r="C80" s="76">
        <v>1</v>
      </c>
      <c r="D80" s="25">
        <v>173000</v>
      </c>
      <c r="E80" s="9">
        <v>1.0101010101010102E-2</v>
      </c>
      <c r="F80" s="9">
        <v>2.1986269028512174E-3</v>
      </c>
    </row>
    <row r="81" spans="1:6">
      <c r="C81" s="76"/>
      <c r="D81" s="25"/>
      <c r="E81" s="9"/>
      <c r="F81" s="9"/>
    </row>
    <row r="82" spans="1:6">
      <c r="A82" t="s">
        <v>156</v>
      </c>
      <c r="C82" s="76">
        <v>2</v>
      </c>
      <c r="D82" s="25">
        <v>668904</v>
      </c>
      <c r="E82" s="9">
        <v>2.0202020202020204E-2</v>
      </c>
      <c r="F82" s="9">
        <v>8.5009845654612191E-3</v>
      </c>
    </row>
    <row r="83" spans="1:6">
      <c r="B83" t="s">
        <v>38</v>
      </c>
      <c r="C83" s="76">
        <v>1</v>
      </c>
      <c r="D83" s="25">
        <v>398404</v>
      </c>
      <c r="E83" s="9">
        <v>1.0101010101010102E-2</v>
      </c>
      <c r="F83" s="9">
        <v>5.0632471248759333E-3</v>
      </c>
    </row>
    <row r="84" spans="1:6">
      <c r="B84" t="s">
        <v>98</v>
      </c>
      <c r="C84" s="76">
        <v>1</v>
      </c>
      <c r="D84" s="25">
        <v>270500</v>
      </c>
      <c r="E84" s="9">
        <v>1.0101010101010102E-2</v>
      </c>
      <c r="F84" s="9">
        <v>3.437737440585285E-3</v>
      </c>
    </row>
    <row r="85" spans="1:6">
      <c r="C85" s="76"/>
      <c r="D85" s="25"/>
      <c r="E85" s="9"/>
      <c r="F85" s="9"/>
    </row>
    <row r="86" spans="1:6">
      <c r="A86" t="s">
        <v>148</v>
      </c>
      <c r="C86" s="76">
        <v>1</v>
      </c>
      <c r="D86" s="25">
        <v>548000</v>
      </c>
      <c r="E86" s="9">
        <v>1.0101010101010102E-2</v>
      </c>
      <c r="F86" s="9">
        <v>6.9644366633668624E-3</v>
      </c>
    </row>
    <row r="87" spans="1:6">
      <c r="B87" t="s">
        <v>38</v>
      </c>
      <c r="C87" s="76">
        <v>1</v>
      </c>
      <c r="D87" s="25">
        <v>548000</v>
      </c>
      <c r="E87" s="9">
        <v>1.0101010101010102E-2</v>
      </c>
      <c r="F87" s="9">
        <v>6.9644366633668624E-3</v>
      </c>
    </row>
    <row r="88" spans="1:6">
      <c r="C88" s="76"/>
      <c r="D88" s="25"/>
      <c r="E88" s="9"/>
      <c r="F88" s="9"/>
    </row>
    <row r="89" spans="1:6">
      <c r="A89" t="s">
        <v>146</v>
      </c>
      <c r="C89" s="76">
        <v>1</v>
      </c>
      <c r="D89" s="25">
        <v>999000</v>
      </c>
      <c r="E89" s="9">
        <v>1.0101010101010102E-2</v>
      </c>
      <c r="F89" s="9">
        <v>1.2696117202013678E-2</v>
      </c>
    </row>
    <row r="90" spans="1:6">
      <c r="B90" t="s">
        <v>38</v>
      </c>
      <c r="C90" s="76">
        <v>1</v>
      </c>
      <c r="D90" s="25">
        <v>999000</v>
      </c>
      <c r="E90" s="9">
        <v>1.0101010101010102E-2</v>
      </c>
      <c r="F90" s="9">
        <v>1.2696117202013678E-2</v>
      </c>
    </row>
    <row r="91" spans="1:6">
      <c r="C91" s="76"/>
      <c r="D91" s="25"/>
      <c r="E91" s="9"/>
      <c r="F91" s="9"/>
    </row>
    <row r="92" spans="1:6">
      <c r="A92" t="s">
        <v>143</v>
      </c>
      <c r="C92" s="76">
        <v>1</v>
      </c>
      <c r="D92" s="25">
        <v>228000</v>
      </c>
      <c r="E92" s="9">
        <v>1.0101010101010102E-2</v>
      </c>
      <c r="F92" s="9">
        <v>2.8976123343935119E-3</v>
      </c>
    </row>
    <row r="93" spans="1:6">
      <c r="B93" t="s">
        <v>38</v>
      </c>
      <c r="C93" s="76">
        <v>1</v>
      </c>
      <c r="D93" s="25">
        <v>228000</v>
      </c>
      <c r="E93" s="9">
        <v>1.0101010101010102E-2</v>
      </c>
      <c r="F93" s="9">
        <v>2.8976123343935119E-3</v>
      </c>
    </row>
    <row r="94" spans="1:6">
      <c r="C94" s="76"/>
      <c r="D94" s="25"/>
      <c r="E94" s="9"/>
      <c r="F94" s="9"/>
    </row>
    <row r="95" spans="1:6">
      <c r="A95" t="s">
        <v>169</v>
      </c>
      <c r="C95" s="76">
        <v>3</v>
      </c>
      <c r="D95" s="25">
        <v>1282200</v>
      </c>
      <c r="E95" s="9">
        <v>3.0303030303030304E-2</v>
      </c>
      <c r="F95" s="9">
        <v>1.6295256733155093E-2</v>
      </c>
    </row>
    <row r="96" spans="1:6">
      <c r="B96" t="s">
        <v>39</v>
      </c>
      <c r="C96" s="76">
        <v>1</v>
      </c>
      <c r="D96" s="25">
        <v>455000</v>
      </c>
      <c r="E96" s="9">
        <v>1.0101010101010102E-2</v>
      </c>
      <c r="F96" s="9">
        <v>5.7825158427589826E-3</v>
      </c>
    </row>
    <row r="97" spans="1:6">
      <c r="B97" t="s">
        <v>98</v>
      </c>
      <c r="C97" s="76">
        <v>1</v>
      </c>
      <c r="D97" s="25">
        <v>150000</v>
      </c>
      <c r="E97" s="9">
        <v>1.0101010101010102E-2</v>
      </c>
      <c r="F97" s="9">
        <v>1.906323904206258E-3</v>
      </c>
    </row>
    <row r="98" spans="1:6">
      <c r="B98" t="s">
        <v>63</v>
      </c>
      <c r="C98" s="76">
        <v>1</v>
      </c>
      <c r="D98" s="25">
        <v>677200</v>
      </c>
      <c r="E98" s="9">
        <v>1.0101010101010102E-2</v>
      </c>
      <c r="F98" s="9">
        <v>8.6064169861898524E-3</v>
      </c>
    </row>
    <row r="99" spans="1:6">
      <c r="C99" s="76"/>
      <c r="D99" s="25"/>
      <c r="E99" s="9"/>
      <c r="F99" s="9"/>
    </row>
    <row r="100" spans="1:6">
      <c r="A100" t="s">
        <v>166</v>
      </c>
      <c r="C100" s="76">
        <v>1</v>
      </c>
      <c r="D100" s="25">
        <v>2600000</v>
      </c>
      <c r="E100" s="9">
        <v>1.0101010101010102E-2</v>
      </c>
      <c r="F100" s="9">
        <v>3.3042947672908468E-2</v>
      </c>
    </row>
    <row r="101" spans="1:6">
      <c r="B101" t="s">
        <v>63</v>
      </c>
      <c r="C101" s="76">
        <v>1</v>
      </c>
      <c r="D101" s="25">
        <v>2600000</v>
      </c>
      <c r="E101" s="9">
        <v>1.0101010101010102E-2</v>
      </c>
      <c r="F101" s="9">
        <v>3.3042947672908468E-2</v>
      </c>
    </row>
    <row r="102" spans="1:6">
      <c r="C102" s="76"/>
      <c r="D102" s="25"/>
      <c r="E102" s="9"/>
      <c r="F102" s="9"/>
    </row>
    <row r="103" spans="1:6">
      <c r="A103" t="s">
        <v>177</v>
      </c>
      <c r="C103" s="76">
        <v>2</v>
      </c>
      <c r="D103" s="25">
        <v>663000</v>
      </c>
      <c r="E103" s="9">
        <v>2.0202020202020204E-2</v>
      </c>
      <c r="F103" s="9">
        <v>8.4259516565916605E-3</v>
      </c>
    </row>
    <row r="104" spans="1:6">
      <c r="B104" t="s">
        <v>98</v>
      </c>
      <c r="C104" s="76">
        <v>2</v>
      </c>
      <c r="D104" s="25">
        <v>663000</v>
      </c>
      <c r="E104" s="9">
        <v>2.0202020202020204E-2</v>
      </c>
      <c r="F104" s="9">
        <v>8.4259516565916605E-3</v>
      </c>
    </row>
    <row r="105" spans="1:6">
      <c r="C105" s="76"/>
      <c r="D105" s="25"/>
      <c r="E105" s="9"/>
      <c r="F105" s="9"/>
    </row>
    <row r="106" spans="1:6">
      <c r="A106" t="s">
        <v>181</v>
      </c>
      <c r="C106" s="76">
        <v>1</v>
      </c>
      <c r="D106" s="25">
        <v>400000</v>
      </c>
      <c r="E106" s="9">
        <v>1.0101010101010102E-2</v>
      </c>
      <c r="F106" s="9">
        <v>5.0835304112166876E-3</v>
      </c>
    </row>
    <row r="107" spans="1:6">
      <c r="B107" t="s">
        <v>98</v>
      </c>
      <c r="C107" s="76">
        <v>1</v>
      </c>
      <c r="D107" s="25">
        <v>400000</v>
      </c>
      <c r="E107" s="9">
        <v>1.0101010101010102E-2</v>
      </c>
      <c r="F107" s="9">
        <v>5.0835304112166876E-3</v>
      </c>
    </row>
    <row r="108" spans="1:6">
      <c r="C108" s="76"/>
      <c r="D108" s="25"/>
      <c r="E108" s="9"/>
      <c r="F108" s="9"/>
    </row>
    <row r="109" spans="1:6">
      <c r="A109" t="s">
        <v>171</v>
      </c>
      <c r="C109" s="76">
        <v>2</v>
      </c>
      <c r="D109" s="25">
        <v>410000</v>
      </c>
      <c r="E109" s="9">
        <v>2.0202020202020204E-2</v>
      </c>
      <c r="F109" s="9">
        <v>5.2106186714971046E-3</v>
      </c>
    </row>
    <row r="110" spans="1:6">
      <c r="B110" t="s">
        <v>39</v>
      </c>
      <c r="C110" s="76">
        <v>1</v>
      </c>
      <c r="D110" s="25">
        <v>60000</v>
      </c>
      <c r="E110" s="9">
        <v>1.0101010101010102E-2</v>
      </c>
      <c r="F110" s="9">
        <v>7.6252956168250321E-4</v>
      </c>
    </row>
    <row r="111" spans="1:6">
      <c r="B111" t="s">
        <v>98</v>
      </c>
      <c r="C111" s="76">
        <v>1</v>
      </c>
      <c r="D111" s="25">
        <v>350000</v>
      </c>
      <c r="E111" s="9">
        <v>1.0101010101010102E-2</v>
      </c>
      <c r="F111" s="9">
        <v>4.4480891098146015E-3</v>
      </c>
    </row>
    <row r="112" spans="1:6">
      <c r="C112" s="76"/>
      <c r="D112" s="25"/>
      <c r="E112" s="9"/>
      <c r="F112" s="9"/>
    </row>
    <row r="113" spans="1:6">
      <c r="A113" t="s">
        <v>193</v>
      </c>
      <c r="C113" s="76">
        <v>1</v>
      </c>
      <c r="D113" s="25">
        <v>35064000</v>
      </c>
      <c r="E113" s="9">
        <v>1.0101010101010102E-2</v>
      </c>
      <c r="F113" s="9">
        <v>0.44562227584725483</v>
      </c>
    </row>
    <row r="114" spans="1:6">
      <c r="B114" t="s">
        <v>98</v>
      </c>
      <c r="C114" s="76">
        <v>1</v>
      </c>
      <c r="D114" s="25">
        <v>35064000</v>
      </c>
      <c r="E114" s="9">
        <v>1.0101010101010102E-2</v>
      </c>
      <c r="F114" s="9">
        <v>0.44562227584725483</v>
      </c>
    </row>
    <row r="115" spans="1:6">
      <c r="C115" s="76"/>
      <c r="D115" s="25"/>
      <c r="E115" s="9"/>
      <c r="F115" s="9"/>
    </row>
    <row r="116" spans="1:6">
      <c r="A116" t="s">
        <v>190</v>
      </c>
      <c r="C116" s="76">
        <v>1</v>
      </c>
      <c r="D116" s="25">
        <v>548250</v>
      </c>
      <c r="E116" s="9">
        <v>1.0101010101010102E-2</v>
      </c>
      <c r="F116" s="9">
        <v>6.9676138698738727E-3</v>
      </c>
    </row>
    <row r="117" spans="1:6">
      <c r="B117" t="s">
        <v>98</v>
      </c>
      <c r="C117" s="76">
        <v>1</v>
      </c>
      <c r="D117" s="25">
        <v>548250</v>
      </c>
      <c r="E117" s="9">
        <v>1.0101010101010102E-2</v>
      </c>
      <c r="F117" s="9">
        <v>6.9676138698738727E-3</v>
      </c>
    </row>
    <row r="118" spans="1:6">
      <c r="C118" s="76"/>
      <c r="D118" s="25"/>
      <c r="E118" s="9"/>
      <c r="F118" s="9"/>
    </row>
    <row r="119" spans="1:6">
      <c r="A119" t="s">
        <v>213</v>
      </c>
      <c r="C119" s="76">
        <v>1</v>
      </c>
      <c r="D119" s="25">
        <v>438750</v>
      </c>
      <c r="E119" s="9">
        <v>1.0101010101010102E-2</v>
      </c>
      <c r="F119" s="9">
        <v>5.5759974198033042E-3</v>
      </c>
    </row>
    <row r="120" spans="1:6">
      <c r="B120" t="s">
        <v>98</v>
      </c>
      <c r="C120" s="76">
        <v>1</v>
      </c>
      <c r="D120" s="25">
        <v>438750</v>
      </c>
      <c r="E120" s="9">
        <v>1.0101010101010102E-2</v>
      </c>
      <c r="F120" s="9">
        <v>5.5759974198033042E-3</v>
      </c>
    </row>
    <row r="121" spans="1:6">
      <c r="C121" s="76"/>
      <c r="D121" s="25"/>
      <c r="E121" s="9"/>
      <c r="F121" s="9"/>
    </row>
    <row r="122" spans="1:6">
      <c r="A122" t="s">
        <v>199</v>
      </c>
      <c r="C122" s="76">
        <v>1</v>
      </c>
      <c r="D122" s="25">
        <v>467000</v>
      </c>
      <c r="E122" s="9">
        <v>1.0101010101010102E-2</v>
      </c>
      <c r="F122" s="9">
        <v>5.9350217550954831E-3</v>
      </c>
    </row>
    <row r="123" spans="1:6">
      <c r="B123" t="s">
        <v>98</v>
      </c>
      <c r="C123" s="76">
        <v>1</v>
      </c>
      <c r="D123" s="25">
        <v>467000</v>
      </c>
      <c r="E123" s="9">
        <v>1.0101010101010102E-2</v>
      </c>
      <c r="F123" s="9">
        <v>5.9350217550954831E-3</v>
      </c>
    </row>
    <row r="124" spans="1:6">
      <c r="C124" s="76"/>
      <c r="D124" s="25"/>
      <c r="E124" s="9"/>
      <c r="F124" s="9"/>
    </row>
    <row r="125" spans="1:6">
      <c r="A125" t="s">
        <v>239</v>
      </c>
      <c r="C125" s="76">
        <v>1</v>
      </c>
      <c r="D125" s="25">
        <v>476500</v>
      </c>
      <c r="E125" s="9">
        <v>1.0101010101010102E-2</v>
      </c>
      <c r="F125" s="9">
        <v>6.0557556023618795E-3</v>
      </c>
    </row>
    <row r="126" spans="1:6">
      <c r="B126" t="s">
        <v>39</v>
      </c>
      <c r="C126" s="76">
        <v>1</v>
      </c>
      <c r="D126" s="25">
        <v>476500</v>
      </c>
      <c r="E126" s="9">
        <v>1.0101010101010102E-2</v>
      </c>
      <c r="F126" s="9">
        <v>6.0557556023618795E-3</v>
      </c>
    </row>
    <row r="127" spans="1:6">
      <c r="C127" s="76"/>
      <c r="D127" s="25"/>
      <c r="E127" s="9"/>
      <c r="F127" s="9"/>
    </row>
    <row r="128" spans="1:6">
      <c r="A128" t="s">
        <v>251</v>
      </c>
      <c r="C128" s="76">
        <v>1</v>
      </c>
      <c r="D128" s="25">
        <v>300644</v>
      </c>
      <c r="E128" s="9">
        <v>1.0101010101010102E-2</v>
      </c>
      <c r="F128" s="9">
        <v>3.8208322923745748E-3</v>
      </c>
    </row>
    <row r="129" spans="1:6">
      <c r="B129" t="s">
        <v>39</v>
      </c>
      <c r="C129" s="76">
        <v>1</v>
      </c>
      <c r="D129" s="25">
        <v>300644</v>
      </c>
      <c r="E129" s="9">
        <v>1.0101010101010102E-2</v>
      </c>
      <c r="F129" s="9">
        <v>3.8208322923745748E-3</v>
      </c>
    </row>
    <row r="130" spans="1:6">
      <c r="C130" s="76"/>
      <c r="D130" s="25"/>
      <c r="E130" s="9"/>
      <c r="F130" s="9"/>
    </row>
    <row r="131" spans="1:6">
      <c r="A131" t="s">
        <v>246</v>
      </c>
      <c r="C131" s="76">
        <v>2</v>
      </c>
      <c r="D131" s="25">
        <v>835260</v>
      </c>
      <c r="E131" s="9">
        <v>2.0202020202020204E-2</v>
      </c>
      <c r="F131" s="9">
        <v>1.0615174028182127E-2</v>
      </c>
    </row>
    <row r="132" spans="1:6">
      <c r="B132" t="s">
        <v>39</v>
      </c>
      <c r="C132" s="76">
        <v>2</v>
      </c>
      <c r="D132" s="25">
        <v>835260</v>
      </c>
      <c r="E132" s="9">
        <v>2.0202020202020204E-2</v>
      </c>
      <c r="F132" s="9">
        <v>1.0615174028182127E-2</v>
      </c>
    </row>
    <row r="133" spans="1:6">
      <c r="C133" s="76"/>
      <c r="D133" s="25"/>
      <c r="E133" s="9"/>
      <c r="F133" s="9"/>
    </row>
    <row r="134" spans="1:6">
      <c r="A134" t="s">
        <v>220</v>
      </c>
      <c r="C134" s="76">
        <v>1</v>
      </c>
      <c r="D134" s="25">
        <v>800000</v>
      </c>
      <c r="E134" s="9">
        <v>1.0101010101010102E-2</v>
      </c>
      <c r="F134" s="9">
        <v>1.0167060822433375E-2</v>
      </c>
    </row>
    <row r="135" spans="1:6">
      <c r="B135" t="s">
        <v>39</v>
      </c>
      <c r="C135" s="76">
        <v>1</v>
      </c>
      <c r="D135" s="25">
        <v>800000</v>
      </c>
      <c r="E135" s="9">
        <v>1.0101010101010102E-2</v>
      </c>
      <c r="F135" s="9">
        <v>1.0167060822433375E-2</v>
      </c>
    </row>
    <row r="136" spans="1:6">
      <c r="C136" s="76"/>
      <c r="D136" s="25"/>
      <c r="E136" s="9"/>
      <c r="F136" s="9"/>
    </row>
    <row r="137" spans="1:6">
      <c r="A137" t="s">
        <v>231</v>
      </c>
      <c r="C137" s="76">
        <v>1</v>
      </c>
      <c r="D137" s="25">
        <v>328000</v>
      </c>
      <c r="E137" s="9">
        <v>1.0101010101010102E-2</v>
      </c>
      <c r="F137" s="9">
        <v>4.1684949371976841E-3</v>
      </c>
    </row>
    <row r="138" spans="1:6">
      <c r="B138" t="s">
        <v>39</v>
      </c>
      <c r="C138" s="76">
        <v>1</v>
      </c>
      <c r="D138" s="25">
        <v>328000</v>
      </c>
      <c r="E138" s="9">
        <v>1.0101010101010102E-2</v>
      </c>
      <c r="F138" s="9">
        <v>4.1684949371976841E-3</v>
      </c>
    </row>
    <row r="139" spans="1:6">
      <c r="C139" s="76"/>
      <c r="D139" s="25"/>
      <c r="E139" s="9"/>
      <c r="F139" s="9"/>
    </row>
    <row r="140" spans="1:6">
      <c r="A140" t="s">
        <v>31</v>
      </c>
      <c r="C140" s="76">
        <v>99</v>
      </c>
      <c r="D140" s="25">
        <v>78685474</v>
      </c>
      <c r="E140" s="9">
        <v>1</v>
      </c>
      <c r="F14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51"/>
  <sheetViews>
    <sheetView workbookViewId="0">
      <selection activeCell="A2" sqref="A2:J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41</v>
      </c>
      <c r="C1" s="85" t="s">
        <v>26</v>
      </c>
      <c r="D1" s="85" t="s">
        <v>33</v>
      </c>
      <c r="E1" s="85" t="s">
        <v>29</v>
      </c>
      <c r="F1" s="85" t="s">
        <v>35</v>
      </c>
      <c r="G1" s="85" t="s">
        <v>42</v>
      </c>
      <c r="H1" s="85" t="s">
        <v>43</v>
      </c>
      <c r="I1" s="85" t="s">
        <v>44</v>
      </c>
      <c r="J1" s="85" t="s">
        <v>36</v>
      </c>
      <c r="K1" s="90" t="s">
        <v>52</v>
      </c>
      <c r="L1">
        <v>151</v>
      </c>
    </row>
    <row r="2" spans="1:12" ht="15">
      <c r="A2" s="107" t="s">
        <v>69</v>
      </c>
      <c r="B2" s="107" t="s">
        <v>254</v>
      </c>
      <c r="C2" s="107" t="s">
        <v>72</v>
      </c>
      <c r="D2" s="107" t="s">
        <v>73</v>
      </c>
      <c r="E2" s="107" t="s">
        <v>71</v>
      </c>
      <c r="F2" s="108">
        <v>971775</v>
      </c>
      <c r="G2" s="109">
        <v>615000</v>
      </c>
      <c r="H2" s="107" t="s">
        <v>74</v>
      </c>
      <c r="I2" s="107" t="s">
        <v>77</v>
      </c>
      <c r="J2" s="110">
        <v>44407</v>
      </c>
    </row>
    <row r="3" spans="1:12" ht="15">
      <c r="A3" s="107" t="s">
        <v>75</v>
      </c>
      <c r="B3" s="107" t="s">
        <v>255</v>
      </c>
      <c r="C3" s="107" t="s">
        <v>34</v>
      </c>
      <c r="D3" s="107" t="s">
        <v>76</v>
      </c>
      <c r="E3" s="107" t="s">
        <v>71</v>
      </c>
      <c r="F3" s="108">
        <v>971369</v>
      </c>
      <c r="G3" s="109">
        <v>560081</v>
      </c>
      <c r="H3" s="107" t="s">
        <v>77</v>
      </c>
      <c r="I3" s="107" t="s">
        <v>77</v>
      </c>
      <c r="J3" s="110">
        <v>44400</v>
      </c>
    </row>
    <row r="4" spans="1:12" ht="15">
      <c r="A4" s="107" t="s">
        <v>75</v>
      </c>
      <c r="B4" s="107" t="s">
        <v>255</v>
      </c>
      <c r="C4" s="107" t="s">
        <v>34</v>
      </c>
      <c r="D4" s="107" t="s">
        <v>76</v>
      </c>
      <c r="E4" s="107" t="s">
        <v>71</v>
      </c>
      <c r="F4" s="108">
        <v>971629</v>
      </c>
      <c r="G4" s="109">
        <v>585280</v>
      </c>
      <c r="H4" s="107" t="s">
        <v>77</v>
      </c>
      <c r="I4" s="107" t="s">
        <v>77</v>
      </c>
      <c r="J4" s="110">
        <v>44405</v>
      </c>
    </row>
    <row r="5" spans="1:12" ht="15">
      <c r="A5" s="107" t="s">
        <v>40</v>
      </c>
      <c r="B5" s="107" t="s">
        <v>256</v>
      </c>
      <c r="C5" s="107" t="s">
        <v>56</v>
      </c>
      <c r="D5" s="107" t="s">
        <v>79</v>
      </c>
      <c r="E5" s="107" t="s">
        <v>80</v>
      </c>
      <c r="F5" s="108">
        <v>971801</v>
      </c>
      <c r="G5" s="109">
        <v>469500</v>
      </c>
      <c r="H5" s="107" t="s">
        <v>74</v>
      </c>
      <c r="I5" s="107" t="s">
        <v>77</v>
      </c>
      <c r="J5" s="110">
        <v>44407</v>
      </c>
    </row>
    <row r="6" spans="1:12" ht="15">
      <c r="A6" s="107" t="s">
        <v>40</v>
      </c>
      <c r="B6" s="107" t="s">
        <v>256</v>
      </c>
      <c r="C6" s="107" t="s">
        <v>27</v>
      </c>
      <c r="D6" s="107" t="s">
        <v>82</v>
      </c>
      <c r="E6" s="107" t="s">
        <v>71</v>
      </c>
      <c r="F6" s="108">
        <v>970873</v>
      </c>
      <c r="G6" s="109">
        <v>850000</v>
      </c>
      <c r="H6" s="107" t="s">
        <v>74</v>
      </c>
      <c r="I6" s="107" t="s">
        <v>77</v>
      </c>
      <c r="J6" s="110">
        <v>44391</v>
      </c>
    </row>
    <row r="7" spans="1:12" ht="15">
      <c r="A7" s="107" t="s">
        <v>40</v>
      </c>
      <c r="B7" s="107" t="s">
        <v>256</v>
      </c>
      <c r="C7" s="107" t="s">
        <v>56</v>
      </c>
      <c r="D7" s="107" t="s">
        <v>79</v>
      </c>
      <c r="E7" s="107" t="s">
        <v>71</v>
      </c>
      <c r="F7" s="108">
        <v>971379</v>
      </c>
      <c r="G7" s="109">
        <v>488000</v>
      </c>
      <c r="H7" s="107" t="s">
        <v>74</v>
      </c>
      <c r="I7" s="107" t="s">
        <v>77</v>
      </c>
      <c r="J7" s="110">
        <v>44400</v>
      </c>
    </row>
    <row r="8" spans="1:12" ht="15">
      <c r="A8" s="107" t="s">
        <v>40</v>
      </c>
      <c r="B8" s="107" t="s">
        <v>256</v>
      </c>
      <c r="C8" s="107" t="s">
        <v>56</v>
      </c>
      <c r="D8" s="107" t="s">
        <v>57</v>
      </c>
      <c r="E8" s="107" t="s">
        <v>78</v>
      </c>
      <c r="F8" s="108">
        <v>971375</v>
      </c>
      <c r="G8" s="109">
        <v>260000</v>
      </c>
      <c r="H8" s="107" t="s">
        <v>74</v>
      </c>
      <c r="I8" s="107" t="s">
        <v>77</v>
      </c>
      <c r="J8" s="110">
        <v>44400</v>
      </c>
    </row>
    <row r="9" spans="1:12" ht="15">
      <c r="A9" s="107" t="s">
        <v>40</v>
      </c>
      <c r="B9" s="107" t="s">
        <v>256</v>
      </c>
      <c r="C9" s="107" t="s">
        <v>84</v>
      </c>
      <c r="D9" s="107" t="s">
        <v>85</v>
      </c>
      <c r="E9" s="107" t="s">
        <v>71</v>
      </c>
      <c r="F9" s="108">
        <v>971036</v>
      </c>
      <c r="G9" s="109">
        <v>1385000</v>
      </c>
      <c r="H9" s="107" t="s">
        <v>74</v>
      </c>
      <c r="I9" s="107" t="s">
        <v>77</v>
      </c>
      <c r="J9" s="110">
        <v>44396</v>
      </c>
    </row>
    <row r="10" spans="1:12" ht="15">
      <c r="A10" s="107" t="s">
        <v>40</v>
      </c>
      <c r="B10" s="107" t="s">
        <v>256</v>
      </c>
      <c r="C10" s="107" t="s">
        <v>56</v>
      </c>
      <c r="D10" s="107" t="s">
        <v>79</v>
      </c>
      <c r="E10" s="107" t="s">
        <v>71</v>
      </c>
      <c r="F10" s="108">
        <v>970981</v>
      </c>
      <c r="G10" s="109">
        <v>725000</v>
      </c>
      <c r="H10" s="107" t="s">
        <v>74</v>
      </c>
      <c r="I10" s="107" t="s">
        <v>77</v>
      </c>
      <c r="J10" s="110">
        <v>44393</v>
      </c>
    </row>
    <row r="11" spans="1:12" ht="15">
      <c r="A11" s="107" t="s">
        <v>40</v>
      </c>
      <c r="B11" s="107" t="s">
        <v>256</v>
      </c>
      <c r="C11" s="107" t="s">
        <v>56</v>
      </c>
      <c r="D11" s="107" t="s">
        <v>79</v>
      </c>
      <c r="E11" s="107" t="s">
        <v>80</v>
      </c>
      <c r="F11" s="108">
        <v>970979</v>
      </c>
      <c r="G11" s="109">
        <v>450000</v>
      </c>
      <c r="H11" s="107" t="s">
        <v>74</v>
      </c>
      <c r="I11" s="107" t="s">
        <v>77</v>
      </c>
      <c r="J11" s="110">
        <v>44393</v>
      </c>
    </row>
    <row r="12" spans="1:12" ht="15">
      <c r="A12" s="107" t="s">
        <v>40</v>
      </c>
      <c r="B12" s="107" t="s">
        <v>256</v>
      </c>
      <c r="C12" s="107" t="s">
        <v>56</v>
      </c>
      <c r="D12" s="107" t="s">
        <v>79</v>
      </c>
      <c r="E12" s="107" t="s">
        <v>71</v>
      </c>
      <c r="F12" s="108">
        <v>971522</v>
      </c>
      <c r="G12" s="109">
        <v>650000</v>
      </c>
      <c r="H12" s="107" t="s">
        <v>74</v>
      </c>
      <c r="I12" s="107" t="s">
        <v>77</v>
      </c>
      <c r="J12" s="110">
        <v>44404</v>
      </c>
    </row>
    <row r="13" spans="1:12" ht="15">
      <c r="A13" s="107" t="s">
        <v>40</v>
      </c>
      <c r="B13" s="107" t="s">
        <v>256</v>
      </c>
      <c r="C13" s="107" t="s">
        <v>56</v>
      </c>
      <c r="D13" s="107" t="s">
        <v>79</v>
      </c>
      <c r="E13" s="107" t="s">
        <v>71</v>
      </c>
      <c r="F13" s="108">
        <v>970692</v>
      </c>
      <c r="G13" s="109">
        <v>649000</v>
      </c>
      <c r="H13" s="107" t="s">
        <v>74</v>
      </c>
      <c r="I13" s="107" t="s">
        <v>77</v>
      </c>
      <c r="J13" s="110">
        <v>44389</v>
      </c>
    </row>
    <row r="14" spans="1:12" ht="15">
      <c r="A14" s="107" t="s">
        <v>40</v>
      </c>
      <c r="B14" s="107" t="s">
        <v>256</v>
      </c>
      <c r="C14" s="107" t="s">
        <v>56</v>
      </c>
      <c r="D14" s="107" t="s">
        <v>79</v>
      </c>
      <c r="E14" s="107" t="s">
        <v>81</v>
      </c>
      <c r="F14" s="108">
        <v>970854</v>
      </c>
      <c r="G14" s="109">
        <v>434000</v>
      </c>
      <c r="H14" s="107" t="s">
        <v>74</v>
      </c>
      <c r="I14" s="107" t="s">
        <v>77</v>
      </c>
      <c r="J14" s="110">
        <v>44391</v>
      </c>
    </row>
    <row r="15" spans="1:12" ht="15">
      <c r="A15" s="107" t="s">
        <v>40</v>
      </c>
      <c r="B15" s="107" t="s">
        <v>256</v>
      </c>
      <c r="C15" s="107" t="s">
        <v>56</v>
      </c>
      <c r="D15" s="107" t="s">
        <v>57</v>
      </c>
      <c r="E15" s="107" t="s">
        <v>83</v>
      </c>
      <c r="F15" s="108">
        <v>971342</v>
      </c>
      <c r="G15" s="109">
        <v>413500</v>
      </c>
      <c r="H15" s="107" t="s">
        <v>74</v>
      </c>
      <c r="I15" s="107" t="s">
        <v>77</v>
      </c>
      <c r="J15" s="110">
        <v>44400</v>
      </c>
    </row>
    <row r="16" spans="1:12" ht="15">
      <c r="A16" s="107" t="s">
        <v>40</v>
      </c>
      <c r="B16" s="107" t="s">
        <v>256</v>
      </c>
      <c r="C16" s="107" t="s">
        <v>56</v>
      </c>
      <c r="D16" s="107" t="s">
        <v>79</v>
      </c>
      <c r="E16" s="107" t="s">
        <v>71</v>
      </c>
      <c r="F16" s="108">
        <v>970522</v>
      </c>
      <c r="G16" s="109">
        <v>600000</v>
      </c>
      <c r="H16" s="107" t="s">
        <v>74</v>
      </c>
      <c r="I16" s="107" t="s">
        <v>77</v>
      </c>
      <c r="J16" s="110">
        <v>44385</v>
      </c>
    </row>
    <row r="17" spans="1:10" ht="15">
      <c r="A17" s="107" t="s">
        <v>40</v>
      </c>
      <c r="B17" s="107" t="s">
        <v>256</v>
      </c>
      <c r="C17" s="107" t="s">
        <v>56</v>
      </c>
      <c r="D17" s="107" t="s">
        <v>79</v>
      </c>
      <c r="E17" s="107" t="s">
        <v>80</v>
      </c>
      <c r="F17" s="108">
        <v>971800</v>
      </c>
      <c r="G17" s="109">
        <v>100000</v>
      </c>
      <c r="H17" s="107" t="s">
        <v>74</v>
      </c>
      <c r="I17" s="107" t="s">
        <v>77</v>
      </c>
      <c r="J17" s="110">
        <v>44407</v>
      </c>
    </row>
    <row r="18" spans="1:10" ht="15">
      <c r="A18" s="107" t="s">
        <v>40</v>
      </c>
      <c r="B18" s="107" t="s">
        <v>256</v>
      </c>
      <c r="C18" s="107" t="s">
        <v>56</v>
      </c>
      <c r="D18" s="107" t="s">
        <v>79</v>
      </c>
      <c r="E18" s="107" t="s">
        <v>78</v>
      </c>
      <c r="F18" s="108">
        <v>970634</v>
      </c>
      <c r="G18" s="109">
        <v>230000</v>
      </c>
      <c r="H18" s="107" t="s">
        <v>74</v>
      </c>
      <c r="I18" s="107" t="s">
        <v>77</v>
      </c>
      <c r="J18" s="110">
        <v>44386</v>
      </c>
    </row>
    <row r="19" spans="1:10" ht="15">
      <c r="A19" s="107" t="s">
        <v>40</v>
      </c>
      <c r="B19" s="107" t="s">
        <v>256</v>
      </c>
      <c r="C19" s="107" t="s">
        <v>56</v>
      </c>
      <c r="D19" s="107" t="s">
        <v>79</v>
      </c>
      <c r="E19" s="107" t="s">
        <v>81</v>
      </c>
      <c r="F19" s="108">
        <v>970595</v>
      </c>
      <c r="G19" s="109">
        <v>250000</v>
      </c>
      <c r="H19" s="107" t="s">
        <v>74</v>
      </c>
      <c r="I19" s="107" t="s">
        <v>77</v>
      </c>
      <c r="J19" s="110">
        <v>44386</v>
      </c>
    </row>
    <row r="20" spans="1:10" ht="15">
      <c r="A20" s="107" t="s">
        <v>40</v>
      </c>
      <c r="B20" s="107" t="s">
        <v>256</v>
      </c>
      <c r="C20" s="107" t="s">
        <v>56</v>
      </c>
      <c r="D20" s="107" t="s">
        <v>79</v>
      </c>
      <c r="E20" s="107" t="s">
        <v>81</v>
      </c>
      <c r="F20" s="108">
        <v>971491</v>
      </c>
      <c r="G20" s="109">
        <v>461000</v>
      </c>
      <c r="H20" s="107" t="s">
        <v>74</v>
      </c>
      <c r="I20" s="107" t="s">
        <v>77</v>
      </c>
      <c r="J20" s="110">
        <v>44404</v>
      </c>
    </row>
    <row r="21" spans="1:10" ht="15">
      <c r="A21" s="107" t="s">
        <v>40</v>
      </c>
      <c r="B21" s="107" t="s">
        <v>256</v>
      </c>
      <c r="C21" s="107" t="s">
        <v>56</v>
      </c>
      <c r="D21" s="107" t="s">
        <v>57</v>
      </c>
      <c r="E21" s="107" t="s">
        <v>71</v>
      </c>
      <c r="F21" s="108">
        <v>970869</v>
      </c>
      <c r="G21" s="109">
        <v>130000</v>
      </c>
      <c r="H21" s="107" t="s">
        <v>74</v>
      </c>
      <c r="I21" s="107" t="s">
        <v>77</v>
      </c>
      <c r="J21" s="110">
        <v>44391</v>
      </c>
    </row>
    <row r="22" spans="1:10" ht="15">
      <c r="A22" s="107" t="s">
        <v>40</v>
      </c>
      <c r="B22" s="107" t="s">
        <v>256</v>
      </c>
      <c r="C22" s="107" t="s">
        <v>56</v>
      </c>
      <c r="D22" s="107" t="s">
        <v>79</v>
      </c>
      <c r="E22" s="107" t="s">
        <v>78</v>
      </c>
      <c r="F22" s="108">
        <v>971095</v>
      </c>
      <c r="G22" s="109">
        <v>279000</v>
      </c>
      <c r="H22" s="107" t="s">
        <v>74</v>
      </c>
      <c r="I22" s="107" t="s">
        <v>77</v>
      </c>
      <c r="J22" s="110">
        <v>44396</v>
      </c>
    </row>
    <row r="23" spans="1:10" ht="15">
      <c r="A23" s="107" t="s">
        <v>40</v>
      </c>
      <c r="B23" s="107" t="s">
        <v>256</v>
      </c>
      <c r="C23" s="107" t="s">
        <v>56</v>
      </c>
      <c r="D23" s="107" t="s">
        <v>79</v>
      </c>
      <c r="E23" s="107" t="s">
        <v>80</v>
      </c>
      <c r="F23" s="108">
        <v>971124</v>
      </c>
      <c r="G23" s="109">
        <v>275000</v>
      </c>
      <c r="H23" s="107" t="s">
        <v>74</v>
      </c>
      <c r="I23" s="107" t="s">
        <v>77</v>
      </c>
      <c r="J23" s="110">
        <v>44397</v>
      </c>
    </row>
    <row r="24" spans="1:10" ht="15">
      <c r="A24" s="107" t="s">
        <v>40</v>
      </c>
      <c r="B24" s="107" t="s">
        <v>256</v>
      </c>
      <c r="C24" s="107" t="s">
        <v>56</v>
      </c>
      <c r="D24" s="107" t="s">
        <v>57</v>
      </c>
      <c r="E24" s="107" t="s">
        <v>71</v>
      </c>
      <c r="F24" s="108">
        <v>970986</v>
      </c>
      <c r="G24" s="109">
        <v>535000</v>
      </c>
      <c r="H24" s="107" t="s">
        <v>74</v>
      </c>
      <c r="I24" s="107" t="s">
        <v>77</v>
      </c>
      <c r="J24" s="110">
        <v>44393</v>
      </c>
    </row>
    <row r="25" spans="1:10" ht="15">
      <c r="A25" s="107" t="s">
        <v>40</v>
      </c>
      <c r="B25" s="107" t="s">
        <v>256</v>
      </c>
      <c r="C25" s="107" t="s">
        <v>56</v>
      </c>
      <c r="D25" s="107" t="s">
        <v>79</v>
      </c>
      <c r="E25" s="107" t="s">
        <v>80</v>
      </c>
      <c r="F25" s="108">
        <v>971191</v>
      </c>
      <c r="G25" s="109">
        <v>81000</v>
      </c>
      <c r="H25" s="107" t="s">
        <v>74</v>
      </c>
      <c r="I25" s="107" t="s">
        <v>77</v>
      </c>
      <c r="J25" s="110">
        <v>44398</v>
      </c>
    </row>
    <row r="26" spans="1:10" ht="15">
      <c r="A26" s="107" t="s">
        <v>40</v>
      </c>
      <c r="B26" s="107" t="s">
        <v>256</v>
      </c>
      <c r="C26" s="107" t="s">
        <v>56</v>
      </c>
      <c r="D26" s="107" t="s">
        <v>79</v>
      </c>
      <c r="E26" s="107" t="s">
        <v>71</v>
      </c>
      <c r="F26" s="108">
        <v>970767</v>
      </c>
      <c r="G26" s="109">
        <v>935000</v>
      </c>
      <c r="H26" s="107" t="s">
        <v>74</v>
      </c>
      <c r="I26" s="107" t="s">
        <v>77</v>
      </c>
      <c r="J26" s="110">
        <v>44390</v>
      </c>
    </row>
    <row r="27" spans="1:10" ht="15">
      <c r="A27" s="107" t="s">
        <v>40</v>
      </c>
      <c r="B27" s="107" t="s">
        <v>256</v>
      </c>
      <c r="C27" s="107" t="s">
        <v>56</v>
      </c>
      <c r="D27" s="107" t="s">
        <v>57</v>
      </c>
      <c r="E27" s="107" t="s">
        <v>81</v>
      </c>
      <c r="F27" s="108">
        <v>971203</v>
      </c>
      <c r="G27" s="109">
        <v>6000000</v>
      </c>
      <c r="H27" s="107" t="s">
        <v>74</v>
      </c>
      <c r="I27" s="107" t="s">
        <v>77</v>
      </c>
      <c r="J27" s="110">
        <v>44398</v>
      </c>
    </row>
    <row r="28" spans="1:10" ht="15">
      <c r="A28" s="107" t="s">
        <v>40</v>
      </c>
      <c r="B28" s="107" t="s">
        <v>256</v>
      </c>
      <c r="C28" s="107" t="s">
        <v>56</v>
      </c>
      <c r="D28" s="107" t="s">
        <v>57</v>
      </c>
      <c r="E28" s="107" t="s">
        <v>80</v>
      </c>
      <c r="F28" s="108">
        <v>970711</v>
      </c>
      <c r="G28" s="109">
        <v>370000</v>
      </c>
      <c r="H28" s="107" t="s">
        <v>74</v>
      </c>
      <c r="I28" s="107" t="s">
        <v>77</v>
      </c>
      <c r="J28" s="110">
        <v>44389</v>
      </c>
    </row>
    <row r="29" spans="1:10" ht="15">
      <c r="A29" s="107" t="s">
        <v>40</v>
      </c>
      <c r="B29" s="107" t="s">
        <v>256</v>
      </c>
      <c r="C29" s="107" t="s">
        <v>56</v>
      </c>
      <c r="D29" s="107" t="s">
        <v>79</v>
      </c>
      <c r="E29" s="107" t="s">
        <v>71</v>
      </c>
      <c r="F29" s="108">
        <v>971207</v>
      </c>
      <c r="G29" s="109">
        <v>485000</v>
      </c>
      <c r="H29" s="107" t="s">
        <v>74</v>
      </c>
      <c r="I29" s="107" t="s">
        <v>77</v>
      </c>
      <c r="J29" s="110">
        <v>44398</v>
      </c>
    </row>
    <row r="30" spans="1:10" ht="15">
      <c r="A30" s="107" t="s">
        <v>40</v>
      </c>
      <c r="B30" s="107" t="s">
        <v>256</v>
      </c>
      <c r="C30" s="107" t="s">
        <v>56</v>
      </c>
      <c r="D30" s="107" t="s">
        <v>57</v>
      </c>
      <c r="E30" s="107" t="s">
        <v>71</v>
      </c>
      <c r="F30" s="108">
        <v>970221</v>
      </c>
      <c r="G30" s="109">
        <v>1500000</v>
      </c>
      <c r="H30" s="107" t="s">
        <v>74</v>
      </c>
      <c r="I30" s="107" t="s">
        <v>77</v>
      </c>
      <c r="J30" s="110">
        <v>44378</v>
      </c>
    </row>
    <row r="31" spans="1:10" ht="15">
      <c r="A31" s="107" t="s">
        <v>40</v>
      </c>
      <c r="B31" s="107" t="s">
        <v>256</v>
      </c>
      <c r="C31" s="107" t="s">
        <v>56</v>
      </c>
      <c r="D31" s="107" t="s">
        <v>79</v>
      </c>
      <c r="E31" s="107" t="s">
        <v>81</v>
      </c>
      <c r="F31" s="108">
        <v>970335</v>
      </c>
      <c r="G31" s="109">
        <v>280000</v>
      </c>
      <c r="H31" s="107" t="s">
        <v>74</v>
      </c>
      <c r="I31" s="107" t="s">
        <v>77</v>
      </c>
      <c r="J31" s="110">
        <v>44379</v>
      </c>
    </row>
    <row r="32" spans="1:10" ht="15">
      <c r="A32" s="107" t="s">
        <v>40</v>
      </c>
      <c r="B32" s="107" t="s">
        <v>256</v>
      </c>
      <c r="C32" s="107" t="s">
        <v>56</v>
      </c>
      <c r="D32" s="107" t="s">
        <v>57</v>
      </c>
      <c r="E32" s="107" t="s">
        <v>71</v>
      </c>
      <c r="F32" s="108">
        <v>970471</v>
      </c>
      <c r="G32" s="109">
        <v>735000</v>
      </c>
      <c r="H32" s="107" t="s">
        <v>74</v>
      </c>
      <c r="I32" s="107" t="s">
        <v>77</v>
      </c>
      <c r="J32" s="110">
        <v>44384</v>
      </c>
    </row>
    <row r="33" spans="1:10" ht="15">
      <c r="A33" s="107" t="s">
        <v>40</v>
      </c>
      <c r="B33" s="107" t="s">
        <v>256</v>
      </c>
      <c r="C33" s="107" t="s">
        <v>56</v>
      </c>
      <c r="D33" s="107" t="s">
        <v>57</v>
      </c>
      <c r="E33" s="107" t="s">
        <v>71</v>
      </c>
      <c r="F33" s="108">
        <v>970474</v>
      </c>
      <c r="G33" s="109">
        <v>900000</v>
      </c>
      <c r="H33" s="107" t="s">
        <v>74</v>
      </c>
      <c r="I33" s="107" t="s">
        <v>77</v>
      </c>
      <c r="J33" s="110">
        <v>44384</v>
      </c>
    </row>
    <row r="34" spans="1:10" ht="15">
      <c r="A34" s="107" t="s">
        <v>40</v>
      </c>
      <c r="B34" s="107" t="s">
        <v>256</v>
      </c>
      <c r="C34" s="107" t="s">
        <v>56</v>
      </c>
      <c r="D34" s="107" t="s">
        <v>57</v>
      </c>
      <c r="E34" s="107" t="s">
        <v>71</v>
      </c>
      <c r="F34" s="108">
        <v>971201</v>
      </c>
      <c r="G34" s="109">
        <v>438000</v>
      </c>
      <c r="H34" s="107" t="s">
        <v>74</v>
      </c>
      <c r="I34" s="107" t="s">
        <v>77</v>
      </c>
      <c r="J34" s="110">
        <v>44398</v>
      </c>
    </row>
    <row r="35" spans="1:10" ht="15">
      <c r="A35" s="107" t="s">
        <v>40</v>
      </c>
      <c r="B35" s="107" t="s">
        <v>256</v>
      </c>
      <c r="C35" s="107" t="s">
        <v>56</v>
      </c>
      <c r="D35" s="107" t="s">
        <v>79</v>
      </c>
      <c r="E35" s="107" t="s">
        <v>71</v>
      </c>
      <c r="F35" s="108">
        <v>970477</v>
      </c>
      <c r="G35" s="109">
        <v>4100000</v>
      </c>
      <c r="H35" s="107" t="s">
        <v>74</v>
      </c>
      <c r="I35" s="107" t="s">
        <v>77</v>
      </c>
      <c r="J35" s="110">
        <v>44384</v>
      </c>
    </row>
    <row r="36" spans="1:10" ht="15">
      <c r="A36" s="107" t="s">
        <v>40</v>
      </c>
      <c r="B36" s="107" t="s">
        <v>256</v>
      </c>
      <c r="C36" s="107" t="s">
        <v>56</v>
      </c>
      <c r="D36" s="107" t="s">
        <v>57</v>
      </c>
      <c r="E36" s="107" t="s">
        <v>71</v>
      </c>
      <c r="F36" s="108">
        <v>971621</v>
      </c>
      <c r="G36" s="109">
        <v>1379000</v>
      </c>
      <c r="H36" s="107" t="s">
        <v>74</v>
      </c>
      <c r="I36" s="107" t="s">
        <v>77</v>
      </c>
      <c r="J36" s="110">
        <v>44405</v>
      </c>
    </row>
    <row r="37" spans="1:10" ht="15">
      <c r="A37" s="107" t="s">
        <v>40</v>
      </c>
      <c r="B37" s="107" t="s">
        <v>256</v>
      </c>
      <c r="C37" s="107" t="s">
        <v>56</v>
      </c>
      <c r="D37" s="107" t="s">
        <v>57</v>
      </c>
      <c r="E37" s="107" t="s">
        <v>71</v>
      </c>
      <c r="F37" s="108">
        <v>971177</v>
      </c>
      <c r="G37" s="109">
        <v>789000</v>
      </c>
      <c r="H37" s="107" t="s">
        <v>74</v>
      </c>
      <c r="I37" s="107" t="s">
        <v>77</v>
      </c>
      <c r="J37" s="110">
        <v>44398</v>
      </c>
    </row>
    <row r="38" spans="1:10" ht="15">
      <c r="A38" s="107" t="s">
        <v>38</v>
      </c>
      <c r="B38" s="107" t="s">
        <v>257</v>
      </c>
      <c r="C38" s="107" t="s">
        <v>86</v>
      </c>
      <c r="D38" s="107" t="s">
        <v>89</v>
      </c>
      <c r="E38" s="107" t="s">
        <v>81</v>
      </c>
      <c r="F38" s="108">
        <v>970355</v>
      </c>
      <c r="G38" s="109">
        <v>705000</v>
      </c>
      <c r="H38" s="107" t="s">
        <v>74</v>
      </c>
      <c r="I38" s="107" t="s">
        <v>77</v>
      </c>
      <c r="J38" s="110">
        <v>44379</v>
      </c>
    </row>
    <row r="39" spans="1:10" ht="15">
      <c r="A39" s="107" t="s">
        <v>38</v>
      </c>
      <c r="B39" s="107" t="s">
        <v>257</v>
      </c>
      <c r="C39" s="107" t="s">
        <v>86</v>
      </c>
      <c r="D39" s="107" t="s">
        <v>89</v>
      </c>
      <c r="E39" s="107" t="s">
        <v>71</v>
      </c>
      <c r="F39" s="108">
        <v>970612</v>
      </c>
      <c r="G39" s="109">
        <v>699000</v>
      </c>
      <c r="H39" s="107" t="s">
        <v>74</v>
      </c>
      <c r="I39" s="107" t="s">
        <v>77</v>
      </c>
      <c r="J39" s="110">
        <v>44386</v>
      </c>
    </row>
    <row r="40" spans="1:10" ht="15">
      <c r="A40" s="107" t="s">
        <v>38</v>
      </c>
      <c r="B40" s="107" t="s">
        <v>257</v>
      </c>
      <c r="C40" s="107" t="s">
        <v>28</v>
      </c>
      <c r="D40" s="107" t="s">
        <v>92</v>
      </c>
      <c r="E40" s="107" t="s">
        <v>71</v>
      </c>
      <c r="F40" s="108">
        <v>971067</v>
      </c>
      <c r="G40" s="109">
        <v>375000</v>
      </c>
      <c r="H40" s="107" t="s">
        <v>74</v>
      </c>
      <c r="I40" s="107" t="s">
        <v>77</v>
      </c>
      <c r="J40" s="110">
        <v>44396</v>
      </c>
    </row>
    <row r="41" spans="1:10" ht="15">
      <c r="A41" s="107" t="s">
        <v>38</v>
      </c>
      <c r="B41" s="107" t="s">
        <v>257</v>
      </c>
      <c r="C41" s="107" t="s">
        <v>86</v>
      </c>
      <c r="D41" s="107" t="s">
        <v>89</v>
      </c>
      <c r="E41" s="107" t="s">
        <v>80</v>
      </c>
      <c r="F41" s="108">
        <v>971320</v>
      </c>
      <c r="G41" s="109">
        <v>400000</v>
      </c>
      <c r="H41" s="107" t="s">
        <v>74</v>
      </c>
      <c r="I41" s="107" t="s">
        <v>77</v>
      </c>
      <c r="J41" s="110">
        <v>44400</v>
      </c>
    </row>
    <row r="42" spans="1:10" ht="15">
      <c r="A42" s="107" t="s">
        <v>38</v>
      </c>
      <c r="B42" s="107" t="s">
        <v>257</v>
      </c>
      <c r="C42" s="107" t="s">
        <v>28</v>
      </c>
      <c r="D42" s="107" t="s">
        <v>93</v>
      </c>
      <c r="E42" s="107" t="s">
        <v>83</v>
      </c>
      <c r="F42" s="108">
        <v>971499</v>
      </c>
      <c r="G42" s="109">
        <v>384000</v>
      </c>
      <c r="H42" s="107" t="s">
        <v>74</v>
      </c>
      <c r="I42" s="107" t="s">
        <v>77</v>
      </c>
      <c r="J42" s="110">
        <v>44404</v>
      </c>
    </row>
    <row r="43" spans="1:10" ht="15">
      <c r="A43" s="107" t="s">
        <v>38</v>
      </c>
      <c r="B43" s="107" t="s">
        <v>257</v>
      </c>
      <c r="C43" s="107" t="s">
        <v>45</v>
      </c>
      <c r="D43" s="107" t="s">
        <v>46</v>
      </c>
      <c r="E43" s="107" t="s">
        <v>80</v>
      </c>
      <c r="F43" s="108">
        <v>970367</v>
      </c>
      <c r="G43" s="109">
        <v>412000</v>
      </c>
      <c r="H43" s="107" t="s">
        <v>74</v>
      </c>
      <c r="I43" s="107" t="s">
        <v>77</v>
      </c>
      <c r="J43" s="110">
        <v>44379</v>
      </c>
    </row>
    <row r="44" spans="1:10" ht="15">
      <c r="A44" s="107" t="s">
        <v>38</v>
      </c>
      <c r="B44" s="107" t="s">
        <v>257</v>
      </c>
      <c r="C44" s="107" t="s">
        <v>86</v>
      </c>
      <c r="D44" s="107" t="s">
        <v>89</v>
      </c>
      <c r="E44" s="107" t="s">
        <v>71</v>
      </c>
      <c r="F44" s="108">
        <v>971486</v>
      </c>
      <c r="G44" s="109">
        <v>1900000</v>
      </c>
      <c r="H44" s="107" t="s">
        <v>74</v>
      </c>
      <c r="I44" s="107" t="s">
        <v>77</v>
      </c>
      <c r="J44" s="110">
        <v>44404</v>
      </c>
    </row>
    <row r="45" spans="1:10" ht="15">
      <c r="A45" s="107" t="s">
        <v>38</v>
      </c>
      <c r="B45" s="107" t="s">
        <v>257</v>
      </c>
      <c r="C45" s="107" t="s">
        <v>84</v>
      </c>
      <c r="D45" s="107" t="s">
        <v>91</v>
      </c>
      <c r="E45" s="107" t="s">
        <v>80</v>
      </c>
      <c r="F45" s="108">
        <v>970470</v>
      </c>
      <c r="G45" s="109">
        <v>3000000</v>
      </c>
      <c r="H45" s="107" t="s">
        <v>74</v>
      </c>
      <c r="I45" s="107" t="s">
        <v>77</v>
      </c>
      <c r="J45" s="110">
        <v>44384</v>
      </c>
    </row>
    <row r="46" spans="1:10" ht="15">
      <c r="A46" s="107" t="s">
        <v>38</v>
      </c>
      <c r="B46" s="107" t="s">
        <v>257</v>
      </c>
      <c r="C46" s="107" t="s">
        <v>28</v>
      </c>
      <c r="D46" s="107" t="s">
        <v>94</v>
      </c>
      <c r="E46" s="107" t="s">
        <v>71</v>
      </c>
      <c r="F46" s="108">
        <v>970336</v>
      </c>
      <c r="G46" s="109">
        <v>465000</v>
      </c>
      <c r="H46" s="107" t="s">
        <v>74</v>
      </c>
      <c r="I46" s="107" t="s">
        <v>77</v>
      </c>
      <c r="J46" s="110">
        <v>44379</v>
      </c>
    </row>
    <row r="47" spans="1:10" ht="15">
      <c r="A47" s="107" t="s">
        <v>38</v>
      </c>
      <c r="B47" s="107" t="s">
        <v>257</v>
      </c>
      <c r="C47" s="107" t="s">
        <v>86</v>
      </c>
      <c r="D47" s="107" t="s">
        <v>58</v>
      </c>
      <c r="E47" s="107" t="s">
        <v>71</v>
      </c>
      <c r="F47" s="108">
        <v>971040</v>
      </c>
      <c r="G47" s="109">
        <v>385000</v>
      </c>
      <c r="H47" s="107" t="s">
        <v>74</v>
      </c>
      <c r="I47" s="107" t="s">
        <v>77</v>
      </c>
      <c r="J47" s="110">
        <v>44396</v>
      </c>
    </row>
    <row r="48" spans="1:10" ht="15">
      <c r="A48" s="107" t="s">
        <v>38</v>
      </c>
      <c r="B48" s="107" t="s">
        <v>257</v>
      </c>
      <c r="C48" s="107" t="s">
        <v>28</v>
      </c>
      <c r="D48" s="107" t="s">
        <v>47</v>
      </c>
      <c r="E48" s="107" t="s">
        <v>71</v>
      </c>
      <c r="F48" s="108">
        <v>971176</v>
      </c>
      <c r="G48" s="109">
        <v>810000</v>
      </c>
      <c r="H48" s="107" t="s">
        <v>74</v>
      </c>
      <c r="I48" s="107" t="s">
        <v>77</v>
      </c>
      <c r="J48" s="110">
        <v>44398</v>
      </c>
    </row>
    <row r="49" spans="1:10" ht="15">
      <c r="A49" s="107" t="s">
        <v>38</v>
      </c>
      <c r="B49" s="107" t="s">
        <v>257</v>
      </c>
      <c r="C49" s="107" t="s">
        <v>86</v>
      </c>
      <c r="D49" s="107" t="s">
        <v>58</v>
      </c>
      <c r="E49" s="107" t="s">
        <v>71</v>
      </c>
      <c r="F49" s="108">
        <v>970971</v>
      </c>
      <c r="G49" s="109">
        <v>410000</v>
      </c>
      <c r="H49" s="107" t="s">
        <v>74</v>
      </c>
      <c r="I49" s="107" t="s">
        <v>77</v>
      </c>
      <c r="J49" s="110">
        <v>44393</v>
      </c>
    </row>
    <row r="50" spans="1:10" ht="15">
      <c r="A50" s="107" t="s">
        <v>38</v>
      </c>
      <c r="B50" s="107" t="s">
        <v>257</v>
      </c>
      <c r="C50" s="107" t="s">
        <v>86</v>
      </c>
      <c r="D50" s="107" t="s">
        <v>89</v>
      </c>
      <c r="E50" s="107" t="s">
        <v>71</v>
      </c>
      <c r="F50" s="108">
        <v>971365</v>
      </c>
      <c r="G50" s="109">
        <v>995000</v>
      </c>
      <c r="H50" s="107" t="s">
        <v>74</v>
      </c>
      <c r="I50" s="107" t="s">
        <v>77</v>
      </c>
      <c r="J50" s="110">
        <v>44400</v>
      </c>
    </row>
    <row r="51" spans="1:10" ht="15">
      <c r="A51" s="107" t="s">
        <v>38</v>
      </c>
      <c r="B51" s="107" t="s">
        <v>257</v>
      </c>
      <c r="C51" s="107" t="s">
        <v>87</v>
      </c>
      <c r="D51" s="107" t="s">
        <v>88</v>
      </c>
      <c r="E51" s="107" t="s">
        <v>71</v>
      </c>
      <c r="F51" s="108">
        <v>971749</v>
      </c>
      <c r="G51" s="109">
        <v>3300000</v>
      </c>
      <c r="H51" s="107" t="s">
        <v>74</v>
      </c>
      <c r="I51" s="107" t="s">
        <v>77</v>
      </c>
      <c r="J51" s="110">
        <v>44407</v>
      </c>
    </row>
    <row r="52" spans="1:10" ht="15">
      <c r="A52" s="107" t="s">
        <v>38</v>
      </c>
      <c r="B52" s="107" t="s">
        <v>257</v>
      </c>
      <c r="C52" s="107" t="s">
        <v>86</v>
      </c>
      <c r="D52" s="107" t="s">
        <v>89</v>
      </c>
      <c r="E52" s="107" t="s">
        <v>80</v>
      </c>
      <c r="F52" s="108">
        <v>970770</v>
      </c>
      <c r="G52" s="109">
        <v>200000</v>
      </c>
      <c r="H52" s="107" t="s">
        <v>74</v>
      </c>
      <c r="I52" s="107" t="s">
        <v>77</v>
      </c>
      <c r="J52" s="110">
        <v>44390</v>
      </c>
    </row>
    <row r="53" spans="1:10" ht="15">
      <c r="A53" s="107" t="s">
        <v>38</v>
      </c>
      <c r="B53" s="107" t="s">
        <v>257</v>
      </c>
      <c r="C53" s="107" t="s">
        <v>87</v>
      </c>
      <c r="D53" s="107" t="s">
        <v>88</v>
      </c>
      <c r="E53" s="107" t="s">
        <v>71</v>
      </c>
      <c r="F53" s="108">
        <v>971188</v>
      </c>
      <c r="G53" s="109">
        <v>731250</v>
      </c>
      <c r="H53" s="107" t="s">
        <v>74</v>
      </c>
      <c r="I53" s="107" t="s">
        <v>77</v>
      </c>
      <c r="J53" s="110">
        <v>44398</v>
      </c>
    </row>
    <row r="54" spans="1:10" ht="15">
      <c r="A54" s="107" t="s">
        <v>38</v>
      </c>
      <c r="B54" s="107" t="s">
        <v>257</v>
      </c>
      <c r="C54" s="107" t="s">
        <v>86</v>
      </c>
      <c r="D54" s="107" t="s">
        <v>90</v>
      </c>
      <c r="E54" s="107" t="s">
        <v>71</v>
      </c>
      <c r="F54" s="108">
        <v>971680</v>
      </c>
      <c r="G54" s="109">
        <v>364000</v>
      </c>
      <c r="H54" s="107" t="s">
        <v>74</v>
      </c>
      <c r="I54" s="107" t="s">
        <v>77</v>
      </c>
      <c r="J54" s="110">
        <v>44406</v>
      </c>
    </row>
    <row r="55" spans="1:10" ht="15">
      <c r="A55" s="107" t="s">
        <v>38</v>
      </c>
      <c r="B55" s="107" t="s">
        <v>257</v>
      </c>
      <c r="C55" s="107" t="s">
        <v>87</v>
      </c>
      <c r="D55" s="107" t="s">
        <v>88</v>
      </c>
      <c r="E55" s="107" t="s">
        <v>83</v>
      </c>
      <c r="F55" s="108">
        <v>971778</v>
      </c>
      <c r="G55" s="109">
        <v>479900</v>
      </c>
      <c r="H55" s="107" t="s">
        <v>74</v>
      </c>
      <c r="I55" s="107" t="s">
        <v>77</v>
      </c>
      <c r="J55" s="110">
        <v>44407</v>
      </c>
    </row>
    <row r="56" spans="1:10" ht="15">
      <c r="A56" s="107" t="s">
        <v>38</v>
      </c>
      <c r="B56" s="107" t="s">
        <v>257</v>
      </c>
      <c r="C56" s="107" t="s">
        <v>86</v>
      </c>
      <c r="D56" s="107" t="s">
        <v>89</v>
      </c>
      <c r="E56" s="107" t="s">
        <v>71</v>
      </c>
      <c r="F56" s="108">
        <v>970926</v>
      </c>
      <c r="G56" s="109">
        <v>1100000</v>
      </c>
      <c r="H56" s="107" t="s">
        <v>74</v>
      </c>
      <c r="I56" s="107" t="s">
        <v>77</v>
      </c>
      <c r="J56" s="110">
        <v>44392</v>
      </c>
    </row>
    <row r="57" spans="1:10" ht="15">
      <c r="A57" s="107" t="s">
        <v>38</v>
      </c>
      <c r="B57" s="107" t="s">
        <v>257</v>
      </c>
      <c r="C57" s="107" t="s">
        <v>86</v>
      </c>
      <c r="D57" s="107" t="s">
        <v>58</v>
      </c>
      <c r="E57" s="107" t="s">
        <v>71</v>
      </c>
      <c r="F57" s="108">
        <v>970314</v>
      </c>
      <c r="G57" s="109">
        <v>660000</v>
      </c>
      <c r="H57" s="107" t="s">
        <v>74</v>
      </c>
      <c r="I57" s="107" t="s">
        <v>77</v>
      </c>
      <c r="J57" s="110">
        <v>44379</v>
      </c>
    </row>
    <row r="58" spans="1:10" ht="15">
      <c r="A58" s="107" t="s">
        <v>38</v>
      </c>
      <c r="B58" s="107" t="s">
        <v>257</v>
      </c>
      <c r="C58" s="107" t="s">
        <v>86</v>
      </c>
      <c r="D58" s="107" t="s">
        <v>89</v>
      </c>
      <c r="E58" s="107" t="s">
        <v>81</v>
      </c>
      <c r="F58" s="108">
        <v>971266</v>
      </c>
      <c r="G58" s="109">
        <v>575000</v>
      </c>
      <c r="H58" s="107" t="s">
        <v>74</v>
      </c>
      <c r="I58" s="107" t="s">
        <v>77</v>
      </c>
      <c r="J58" s="110">
        <v>44399</v>
      </c>
    </row>
    <row r="59" spans="1:10" ht="15">
      <c r="A59" s="107" t="s">
        <v>38</v>
      </c>
      <c r="B59" s="107" t="s">
        <v>257</v>
      </c>
      <c r="C59" s="107" t="s">
        <v>86</v>
      </c>
      <c r="D59" s="107" t="s">
        <v>89</v>
      </c>
      <c r="E59" s="107" t="s">
        <v>71</v>
      </c>
      <c r="F59" s="108">
        <v>971755</v>
      </c>
      <c r="G59" s="109">
        <v>2950000</v>
      </c>
      <c r="H59" s="107" t="s">
        <v>74</v>
      </c>
      <c r="I59" s="107" t="s">
        <v>77</v>
      </c>
      <c r="J59" s="110">
        <v>44407</v>
      </c>
    </row>
    <row r="60" spans="1:10" ht="15">
      <c r="A60" s="107" t="s">
        <v>38</v>
      </c>
      <c r="B60" s="107" t="s">
        <v>257</v>
      </c>
      <c r="C60" s="107" t="s">
        <v>84</v>
      </c>
      <c r="D60" s="107" t="s">
        <v>91</v>
      </c>
      <c r="E60" s="107" t="s">
        <v>71</v>
      </c>
      <c r="F60" s="108">
        <v>970603</v>
      </c>
      <c r="G60" s="109">
        <v>2700000</v>
      </c>
      <c r="H60" s="107" t="s">
        <v>74</v>
      </c>
      <c r="I60" s="107" t="s">
        <v>77</v>
      </c>
      <c r="J60" s="110">
        <v>44386</v>
      </c>
    </row>
    <row r="61" spans="1:10" ht="15">
      <c r="A61" s="107" t="s">
        <v>63</v>
      </c>
      <c r="B61" s="107" t="s">
        <v>258</v>
      </c>
      <c r="C61" s="107" t="s">
        <v>56</v>
      </c>
      <c r="D61" s="107" t="s">
        <v>95</v>
      </c>
      <c r="E61" s="107" t="s">
        <v>71</v>
      </c>
      <c r="F61" s="108">
        <v>971042</v>
      </c>
      <c r="G61" s="109">
        <v>640000</v>
      </c>
      <c r="H61" s="107" t="s">
        <v>74</v>
      </c>
      <c r="I61" s="107" t="s">
        <v>77</v>
      </c>
      <c r="J61" s="110">
        <v>44396</v>
      </c>
    </row>
    <row r="62" spans="1:10" ht="15">
      <c r="A62" s="107" t="s">
        <v>63</v>
      </c>
      <c r="B62" s="107" t="s">
        <v>258</v>
      </c>
      <c r="C62" s="107" t="s">
        <v>59</v>
      </c>
      <c r="D62" s="107" t="s">
        <v>60</v>
      </c>
      <c r="E62" s="107" t="s">
        <v>71</v>
      </c>
      <c r="F62" s="108">
        <v>970579</v>
      </c>
      <c r="G62" s="109">
        <v>425000</v>
      </c>
      <c r="H62" s="107" t="s">
        <v>74</v>
      </c>
      <c r="I62" s="107" t="s">
        <v>77</v>
      </c>
      <c r="J62" s="110">
        <v>44386</v>
      </c>
    </row>
    <row r="63" spans="1:10" ht="15">
      <c r="A63" s="107" t="s">
        <v>63</v>
      </c>
      <c r="B63" s="107" t="s">
        <v>258</v>
      </c>
      <c r="C63" s="107" t="s">
        <v>56</v>
      </c>
      <c r="D63" s="107" t="s">
        <v>95</v>
      </c>
      <c r="E63" s="107" t="s">
        <v>71</v>
      </c>
      <c r="F63" s="108">
        <v>970332</v>
      </c>
      <c r="G63" s="109">
        <v>535000</v>
      </c>
      <c r="H63" s="107" t="s">
        <v>74</v>
      </c>
      <c r="I63" s="107" t="s">
        <v>77</v>
      </c>
      <c r="J63" s="110">
        <v>44379</v>
      </c>
    </row>
    <row r="64" spans="1:10" ht="15">
      <c r="A64" s="107" t="s">
        <v>63</v>
      </c>
      <c r="B64" s="107" t="s">
        <v>258</v>
      </c>
      <c r="C64" s="107" t="s">
        <v>96</v>
      </c>
      <c r="D64" s="107" t="s">
        <v>97</v>
      </c>
      <c r="E64" s="107" t="s">
        <v>80</v>
      </c>
      <c r="F64" s="108">
        <v>970312</v>
      </c>
      <c r="G64" s="109">
        <v>1564000</v>
      </c>
      <c r="H64" s="107" t="s">
        <v>74</v>
      </c>
      <c r="I64" s="107" t="s">
        <v>77</v>
      </c>
      <c r="J64" s="110">
        <v>44379</v>
      </c>
    </row>
    <row r="65" spans="1:10" ht="15">
      <c r="A65" s="107" t="s">
        <v>63</v>
      </c>
      <c r="B65" s="107" t="s">
        <v>258</v>
      </c>
      <c r="C65" s="107" t="s">
        <v>59</v>
      </c>
      <c r="D65" s="107" t="s">
        <v>60</v>
      </c>
      <c r="E65" s="107" t="s">
        <v>71</v>
      </c>
      <c r="F65" s="108">
        <v>970272</v>
      </c>
      <c r="G65" s="109">
        <v>2895000</v>
      </c>
      <c r="H65" s="107" t="s">
        <v>74</v>
      </c>
      <c r="I65" s="107" t="s">
        <v>77</v>
      </c>
      <c r="J65" s="110">
        <v>44378</v>
      </c>
    </row>
    <row r="66" spans="1:10" ht="15">
      <c r="A66" s="107" t="s">
        <v>63</v>
      </c>
      <c r="B66" s="107" t="s">
        <v>258</v>
      </c>
      <c r="C66" s="107" t="s">
        <v>59</v>
      </c>
      <c r="D66" s="107" t="s">
        <v>60</v>
      </c>
      <c r="E66" s="107" t="s">
        <v>80</v>
      </c>
      <c r="F66" s="108">
        <v>970270</v>
      </c>
      <c r="G66" s="109">
        <v>425000</v>
      </c>
      <c r="H66" s="107" t="s">
        <v>74</v>
      </c>
      <c r="I66" s="107" t="s">
        <v>77</v>
      </c>
      <c r="J66" s="110">
        <v>44378</v>
      </c>
    </row>
    <row r="67" spans="1:10" ht="15">
      <c r="A67" s="107" t="s">
        <v>63</v>
      </c>
      <c r="B67" s="107" t="s">
        <v>258</v>
      </c>
      <c r="C67" s="107" t="s">
        <v>59</v>
      </c>
      <c r="D67" s="107" t="s">
        <v>60</v>
      </c>
      <c r="E67" s="107" t="s">
        <v>80</v>
      </c>
      <c r="F67" s="108">
        <v>970968</v>
      </c>
      <c r="G67" s="109">
        <v>545000</v>
      </c>
      <c r="H67" s="107" t="s">
        <v>74</v>
      </c>
      <c r="I67" s="107" t="s">
        <v>77</v>
      </c>
      <c r="J67" s="110">
        <v>44393</v>
      </c>
    </row>
    <row r="68" spans="1:10" ht="15">
      <c r="A68" s="107" t="s">
        <v>63</v>
      </c>
      <c r="B68" s="107" t="s">
        <v>258</v>
      </c>
      <c r="C68" s="107" t="s">
        <v>59</v>
      </c>
      <c r="D68" s="107" t="s">
        <v>60</v>
      </c>
      <c r="E68" s="107" t="s">
        <v>71</v>
      </c>
      <c r="F68" s="108">
        <v>970220</v>
      </c>
      <c r="G68" s="109">
        <v>12600000</v>
      </c>
      <c r="H68" s="107" t="s">
        <v>74</v>
      </c>
      <c r="I68" s="107" t="s">
        <v>77</v>
      </c>
      <c r="J68" s="110">
        <v>44378</v>
      </c>
    </row>
    <row r="69" spans="1:10" ht="15">
      <c r="A69" s="107" t="s">
        <v>63</v>
      </c>
      <c r="B69" s="107" t="s">
        <v>258</v>
      </c>
      <c r="C69" s="107" t="s">
        <v>59</v>
      </c>
      <c r="D69" s="107" t="s">
        <v>60</v>
      </c>
      <c r="E69" s="107" t="s">
        <v>80</v>
      </c>
      <c r="F69" s="108">
        <v>971740</v>
      </c>
      <c r="G69" s="109">
        <v>3250000</v>
      </c>
      <c r="H69" s="107" t="s">
        <v>74</v>
      </c>
      <c r="I69" s="107" t="s">
        <v>77</v>
      </c>
      <c r="J69" s="110">
        <v>44407</v>
      </c>
    </row>
    <row r="70" spans="1:10" ht="15">
      <c r="A70" s="107" t="s">
        <v>63</v>
      </c>
      <c r="B70" s="107" t="s">
        <v>258</v>
      </c>
      <c r="C70" s="107" t="s">
        <v>59</v>
      </c>
      <c r="D70" s="107" t="s">
        <v>60</v>
      </c>
      <c r="E70" s="107" t="s">
        <v>80</v>
      </c>
      <c r="F70" s="108">
        <v>971696</v>
      </c>
      <c r="G70" s="109">
        <v>85000</v>
      </c>
      <c r="H70" s="107" t="s">
        <v>74</v>
      </c>
      <c r="I70" s="107" t="s">
        <v>77</v>
      </c>
      <c r="J70" s="110">
        <v>44406</v>
      </c>
    </row>
    <row r="71" spans="1:10" ht="15">
      <c r="A71" s="107" t="s">
        <v>63</v>
      </c>
      <c r="B71" s="107" t="s">
        <v>258</v>
      </c>
      <c r="C71" s="107" t="s">
        <v>59</v>
      </c>
      <c r="D71" s="107" t="s">
        <v>60</v>
      </c>
      <c r="E71" s="107" t="s">
        <v>71</v>
      </c>
      <c r="F71" s="108">
        <v>970674</v>
      </c>
      <c r="G71" s="109">
        <v>1195000</v>
      </c>
      <c r="H71" s="107" t="s">
        <v>74</v>
      </c>
      <c r="I71" s="107" t="s">
        <v>77</v>
      </c>
      <c r="J71" s="110">
        <v>44389</v>
      </c>
    </row>
    <row r="72" spans="1:10" ht="15">
      <c r="A72" s="107" t="s">
        <v>63</v>
      </c>
      <c r="B72" s="107" t="s">
        <v>258</v>
      </c>
      <c r="C72" s="107" t="s">
        <v>56</v>
      </c>
      <c r="D72" s="107" t="s">
        <v>95</v>
      </c>
      <c r="E72" s="107" t="s">
        <v>71</v>
      </c>
      <c r="F72" s="108">
        <v>970353</v>
      </c>
      <c r="G72" s="109">
        <v>375000</v>
      </c>
      <c r="H72" s="107" t="s">
        <v>74</v>
      </c>
      <c r="I72" s="107" t="s">
        <v>77</v>
      </c>
      <c r="J72" s="110">
        <v>44379</v>
      </c>
    </row>
    <row r="73" spans="1:10" ht="15">
      <c r="A73" s="107" t="s">
        <v>63</v>
      </c>
      <c r="B73" s="107" t="s">
        <v>258</v>
      </c>
      <c r="C73" s="107" t="s">
        <v>59</v>
      </c>
      <c r="D73" s="107" t="s">
        <v>60</v>
      </c>
      <c r="E73" s="107" t="s">
        <v>80</v>
      </c>
      <c r="F73" s="108">
        <v>971295</v>
      </c>
      <c r="G73" s="109">
        <v>730000</v>
      </c>
      <c r="H73" s="107" t="s">
        <v>74</v>
      </c>
      <c r="I73" s="107" t="s">
        <v>77</v>
      </c>
      <c r="J73" s="110">
        <v>44399</v>
      </c>
    </row>
    <row r="74" spans="1:10" ht="15">
      <c r="A74" s="107" t="s">
        <v>63</v>
      </c>
      <c r="B74" s="107" t="s">
        <v>258</v>
      </c>
      <c r="C74" s="107" t="s">
        <v>59</v>
      </c>
      <c r="D74" s="107" t="s">
        <v>60</v>
      </c>
      <c r="E74" s="107" t="s">
        <v>71</v>
      </c>
      <c r="F74" s="108">
        <v>970349</v>
      </c>
      <c r="G74" s="109">
        <v>1200000</v>
      </c>
      <c r="H74" s="107" t="s">
        <v>74</v>
      </c>
      <c r="I74" s="107" t="s">
        <v>77</v>
      </c>
      <c r="J74" s="110">
        <v>44379</v>
      </c>
    </row>
    <row r="75" spans="1:10" ht="15">
      <c r="A75" s="107" t="s">
        <v>98</v>
      </c>
      <c r="B75" s="107" t="s">
        <v>259</v>
      </c>
      <c r="C75" s="107" t="s">
        <v>99</v>
      </c>
      <c r="D75" s="107" t="s">
        <v>101</v>
      </c>
      <c r="E75" s="107" t="s">
        <v>80</v>
      </c>
      <c r="F75" s="108">
        <v>970629</v>
      </c>
      <c r="G75" s="109">
        <v>560000</v>
      </c>
      <c r="H75" s="107" t="s">
        <v>74</v>
      </c>
      <c r="I75" s="107" t="s">
        <v>77</v>
      </c>
      <c r="J75" s="110">
        <v>44386</v>
      </c>
    </row>
    <row r="76" spans="1:10" ht="15">
      <c r="A76" s="107" t="s">
        <v>98</v>
      </c>
      <c r="B76" s="107" t="s">
        <v>259</v>
      </c>
      <c r="C76" s="107" t="s">
        <v>99</v>
      </c>
      <c r="D76" s="107" t="s">
        <v>100</v>
      </c>
      <c r="E76" s="107" t="s">
        <v>71</v>
      </c>
      <c r="F76" s="108">
        <v>970624</v>
      </c>
      <c r="G76" s="109">
        <v>480000</v>
      </c>
      <c r="H76" s="107" t="s">
        <v>74</v>
      </c>
      <c r="I76" s="107" t="s">
        <v>77</v>
      </c>
      <c r="J76" s="110">
        <v>44386</v>
      </c>
    </row>
    <row r="77" spans="1:10" ht="15">
      <c r="A77" s="107" t="s">
        <v>98</v>
      </c>
      <c r="B77" s="107" t="s">
        <v>259</v>
      </c>
      <c r="C77" s="107" t="s">
        <v>99</v>
      </c>
      <c r="D77" s="107" t="s">
        <v>101</v>
      </c>
      <c r="E77" s="107" t="s">
        <v>71</v>
      </c>
      <c r="F77" s="108">
        <v>971682</v>
      </c>
      <c r="G77" s="109">
        <v>650000</v>
      </c>
      <c r="H77" s="107" t="s">
        <v>74</v>
      </c>
      <c r="I77" s="107" t="s">
        <v>77</v>
      </c>
      <c r="J77" s="110">
        <v>44406</v>
      </c>
    </row>
    <row r="78" spans="1:10" ht="15">
      <c r="A78" s="107" t="s">
        <v>98</v>
      </c>
      <c r="B78" s="107" t="s">
        <v>259</v>
      </c>
      <c r="C78" s="107" t="s">
        <v>27</v>
      </c>
      <c r="D78" s="107" t="s">
        <v>48</v>
      </c>
      <c r="E78" s="107" t="s">
        <v>71</v>
      </c>
      <c r="F78" s="108">
        <v>970439</v>
      </c>
      <c r="G78" s="109">
        <v>600000</v>
      </c>
      <c r="H78" s="107" t="s">
        <v>74</v>
      </c>
      <c r="I78" s="107" t="s">
        <v>77</v>
      </c>
      <c r="J78" s="110">
        <v>44383</v>
      </c>
    </row>
    <row r="79" spans="1:10" ht="15">
      <c r="A79" s="107" t="s">
        <v>98</v>
      </c>
      <c r="B79" s="107" t="s">
        <v>259</v>
      </c>
      <c r="C79" s="107" t="s">
        <v>27</v>
      </c>
      <c r="D79" s="107" t="s">
        <v>103</v>
      </c>
      <c r="E79" s="107" t="s">
        <v>71</v>
      </c>
      <c r="F79" s="108">
        <v>970433</v>
      </c>
      <c r="G79" s="109">
        <v>568000</v>
      </c>
      <c r="H79" s="107" t="s">
        <v>74</v>
      </c>
      <c r="I79" s="107" t="s">
        <v>77</v>
      </c>
      <c r="J79" s="110">
        <v>44383</v>
      </c>
    </row>
    <row r="80" spans="1:10" ht="15">
      <c r="A80" s="107" t="s">
        <v>98</v>
      </c>
      <c r="B80" s="107" t="s">
        <v>259</v>
      </c>
      <c r="C80" s="107" t="s">
        <v>99</v>
      </c>
      <c r="D80" s="107" t="s">
        <v>101</v>
      </c>
      <c r="E80" s="107" t="s">
        <v>71</v>
      </c>
      <c r="F80" s="108">
        <v>970345</v>
      </c>
      <c r="G80" s="109">
        <v>713000</v>
      </c>
      <c r="H80" s="107" t="s">
        <v>74</v>
      </c>
      <c r="I80" s="107" t="s">
        <v>77</v>
      </c>
      <c r="J80" s="110">
        <v>44379</v>
      </c>
    </row>
    <row r="81" spans="1:10" ht="15">
      <c r="A81" s="107" t="s">
        <v>98</v>
      </c>
      <c r="B81" s="107" t="s">
        <v>259</v>
      </c>
      <c r="C81" s="107" t="s">
        <v>99</v>
      </c>
      <c r="D81" s="107" t="s">
        <v>100</v>
      </c>
      <c r="E81" s="107" t="s">
        <v>80</v>
      </c>
      <c r="F81" s="108">
        <v>970343</v>
      </c>
      <c r="G81" s="109">
        <v>425000</v>
      </c>
      <c r="H81" s="107" t="s">
        <v>74</v>
      </c>
      <c r="I81" s="107" t="s">
        <v>77</v>
      </c>
      <c r="J81" s="110">
        <v>44379</v>
      </c>
    </row>
    <row r="82" spans="1:10" ht="15">
      <c r="A82" s="107" t="s">
        <v>98</v>
      </c>
      <c r="B82" s="107" t="s">
        <v>259</v>
      </c>
      <c r="C82" s="107" t="s">
        <v>86</v>
      </c>
      <c r="D82" s="107" t="s">
        <v>61</v>
      </c>
      <c r="E82" s="107" t="s">
        <v>80</v>
      </c>
      <c r="F82" s="108">
        <v>970317</v>
      </c>
      <c r="G82" s="109">
        <v>950000</v>
      </c>
      <c r="H82" s="107" t="s">
        <v>74</v>
      </c>
      <c r="I82" s="107" t="s">
        <v>77</v>
      </c>
      <c r="J82" s="110">
        <v>44379</v>
      </c>
    </row>
    <row r="83" spans="1:10" ht="15">
      <c r="A83" s="107" t="s">
        <v>98</v>
      </c>
      <c r="B83" s="107" t="s">
        <v>259</v>
      </c>
      <c r="C83" s="107" t="s">
        <v>27</v>
      </c>
      <c r="D83" s="107" t="s">
        <v>104</v>
      </c>
      <c r="E83" s="107" t="s">
        <v>71</v>
      </c>
      <c r="F83" s="108">
        <v>970288</v>
      </c>
      <c r="G83" s="109">
        <v>424880</v>
      </c>
      <c r="H83" s="107" t="s">
        <v>77</v>
      </c>
      <c r="I83" s="107" t="s">
        <v>77</v>
      </c>
      <c r="J83" s="110">
        <v>44378</v>
      </c>
    </row>
    <row r="84" spans="1:10" ht="15">
      <c r="A84" s="107" t="s">
        <v>98</v>
      </c>
      <c r="B84" s="107" t="s">
        <v>259</v>
      </c>
      <c r="C84" s="107" t="s">
        <v>27</v>
      </c>
      <c r="D84" s="107" t="s">
        <v>104</v>
      </c>
      <c r="E84" s="107" t="s">
        <v>71</v>
      </c>
      <c r="F84" s="108">
        <v>971764</v>
      </c>
      <c r="G84" s="109">
        <v>420075</v>
      </c>
      <c r="H84" s="107" t="s">
        <v>77</v>
      </c>
      <c r="I84" s="107" t="s">
        <v>77</v>
      </c>
      <c r="J84" s="110">
        <v>44407</v>
      </c>
    </row>
    <row r="85" spans="1:10" ht="15">
      <c r="A85" s="107" t="s">
        <v>98</v>
      </c>
      <c r="B85" s="107" t="s">
        <v>259</v>
      </c>
      <c r="C85" s="107" t="s">
        <v>99</v>
      </c>
      <c r="D85" s="107" t="s">
        <v>101</v>
      </c>
      <c r="E85" s="107" t="s">
        <v>71</v>
      </c>
      <c r="F85" s="108">
        <v>971719</v>
      </c>
      <c r="G85" s="109">
        <v>1500000</v>
      </c>
      <c r="H85" s="107" t="s">
        <v>74</v>
      </c>
      <c r="I85" s="107" t="s">
        <v>77</v>
      </c>
      <c r="J85" s="110">
        <v>44406</v>
      </c>
    </row>
    <row r="86" spans="1:10" ht="15">
      <c r="A86" s="107" t="s">
        <v>98</v>
      </c>
      <c r="B86" s="107" t="s">
        <v>259</v>
      </c>
      <c r="C86" s="107" t="s">
        <v>86</v>
      </c>
      <c r="D86" s="107" t="s">
        <v>62</v>
      </c>
      <c r="E86" s="107" t="s">
        <v>71</v>
      </c>
      <c r="F86" s="108">
        <v>970444</v>
      </c>
      <c r="G86" s="109">
        <v>529000</v>
      </c>
      <c r="H86" s="107" t="s">
        <v>74</v>
      </c>
      <c r="I86" s="107" t="s">
        <v>77</v>
      </c>
      <c r="J86" s="110">
        <v>44383</v>
      </c>
    </row>
    <row r="87" spans="1:10" ht="15">
      <c r="A87" s="107" t="s">
        <v>98</v>
      </c>
      <c r="B87" s="107" t="s">
        <v>259</v>
      </c>
      <c r="C87" s="107" t="s">
        <v>99</v>
      </c>
      <c r="D87" s="107" t="s">
        <v>101</v>
      </c>
      <c r="E87" s="107" t="s">
        <v>71</v>
      </c>
      <c r="F87" s="108">
        <v>970610</v>
      </c>
      <c r="G87" s="109">
        <v>380000</v>
      </c>
      <c r="H87" s="107" t="s">
        <v>74</v>
      </c>
      <c r="I87" s="107" t="s">
        <v>77</v>
      </c>
      <c r="J87" s="110">
        <v>44386</v>
      </c>
    </row>
    <row r="88" spans="1:10" ht="15">
      <c r="A88" s="107" t="s">
        <v>98</v>
      </c>
      <c r="B88" s="107" t="s">
        <v>259</v>
      </c>
      <c r="C88" s="107" t="s">
        <v>99</v>
      </c>
      <c r="D88" s="107" t="s">
        <v>100</v>
      </c>
      <c r="E88" s="107" t="s">
        <v>71</v>
      </c>
      <c r="F88" s="108">
        <v>970599</v>
      </c>
      <c r="G88" s="109">
        <v>888000</v>
      </c>
      <c r="H88" s="107" t="s">
        <v>74</v>
      </c>
      <c r="I88" s="107" t="s">
        <v>77</v>
      </c>
      <c r="J88" s="110">
        <v>44386</v>
      </c>
    </row>
    <row r="89" spans="1:10" ht="15">
      <c r="A89" s="107" t="s">
        <v>98</v>
      </c>
      <c r="B89" s="107" t="s">
        <v>259</v>
      </c>
      <c r="C89" s="107" t="s">
        <v>99</v>
      </c>
      <c r="D89" s="107" t="s">
        <v>100</v>
      </c>
      <c r="E89" s="107" t="s">
        <v>71</v>
      </c>
      <c r="F89" s="108">
        <v>971257</v>
      </c>
      <c r="G89" s="109">
        <v>595000</v>
      </c>
      <c r="H89" s="107" t="s">
        <v>74</v>
      </c>
      <c r="I89" s="107" t="s">
        <v>77</v>
      </c>
      <c r="J89" s="110">
        <v>44399</v>
      </c>
    </row>
    <row r="90" spans="1:10" ht="15">
      <c r="A90" s="107" t="s">
        <v>98</v>
      </c>
      <c r="B90" s="107" t="s">
        <v>259</v>
      </c>
      <c r="C90" s="107" t="s">
        <v>99</v>
      </c>
      <c r="D90" s="107" t="s">
        <v>100</v>
      </c>
      <c r="E90" s="107" t="s">
        <v>71</v>
      </c>
      <c r="F90" s="108">
        <v>971614</v>
      </c>
      <c r="G90" s="109">
        <v>432000</v>
      </c>
      <c r="H90" s="107" t="s">
        <v>74</v>
      </c>
      <c r="I90" s="107" t="s">
        <v>77</v>
      </c>
      <c r="J90" s="110">
        <v>44405</v>
      </c>
    </row>
    <row r="91" spans="1:10" ht="15">
      <c r="A91" s="107" t="s">
        <v>98</v>
      </c>
      <c r="B91" s="107" t="s">
        <v>259</v>
      </c>
      <c r="C91" s="107" t="s">
        <v>86</v>
      </c>
      <c r="D91" s="107" t="s">
        <v>62</v>
      </c>
      <c r="E91" s="107" t="s">
        <v>80</v>
      </c>
      <c r="F91" s="108">
        <v>971197</v>
      </c>
      <c r="G91" s="109">
        <v>1100000</v>
      </c>
      <c r="H91" s="107" t="s">
        <v>74</v>
      </c>
      <c r="I91" s="107" t="s">
        <v>77</v>
      </c>
      <c r="J91" s="110">
        <v>44398</v>
      </c>
    </row>
    <row r="92" spans="1:10" ht="15">
      <c r="A92" s="107" t="s">
        <v>98</v>
      </c>
      <c r="B92" s="107" t="s">
        <v>259</v>
      </c>
      <c r="C92" s="107" t="s">
        <v>99</v>
      </c>
      <c r="D92" s="107" t="s">
        <v>100</v>
      </c>
      <c r="E92" s="107" t="s">
        <v>71</v>
      </c>
      <c r="F92" s="108">
        <v>971193</v>
      </c>
      <c r="G92" s="109">
        <v>440000</v>
      </c>
      <c r="H92" s="107" t="s">
        <v>74</v>
      </c>
      <c r="I92" s="107" t="s">
        <v>77</v>
      </c>
      <c r="J92" s="110">
        <v>44398</v>
      </c>
    </row>
    <row r="93" spans="1:10" ht="15">
      <c r="A93" s="107" t="s">
        <v>98</v>
      </c>
      <c r="B93" s="107" t="s">
        <v>259</v>
      </c>
      <c r="C93" s="107" t="s">
        <v>99</v>
      </c>
      <c r="D93" s="107" t="s">
        <v>100</v>
      </c>
      <c r="E93" s="107" t="s">
        <v>83</v>
      </c>
      <c r="F93" s="108">
        <v>970932</v>
      </c>
      <c r="G93" s="109">
        <v>218640</v>
      </c>
      <c r="H93" s="107" t="s">
        <v>74</v>
      </c>
      <c r="I93" s="107" t="s">
        <v>77</v>
      </c>
      <c r="J93" s="110">
        <v>44392</v>
      </c>
    </row>
    <row r="94" spans="1:10" ht="15">
      <c r="A94" s="107" t="s">
        <v>98</v>
      </c>
      <c r="B94" s="107" t="s">
        <v>259</v>
      </c>
      <c r="C94" s="107" t="s">
        <v>99</v>
      </c>
      <c r="D94" s="107" t="s">
        <v>100</v>
      </c>
      <c r="E94" s="107" t="s">
        <v>71</v>
      </c>
      <c r="F94" s="108">
        <v>971195</v>
      </c>
      <c r="G94" s="109">
        <v>678000</v>
      </c>
      <c r="H94" s="107" t="s">
        <v>74</v>
      </c>
      <c r="I94" s="107" t="s">
        <v>77</v>
      </c>
      <c r="J94" s="110">
        <v>44398</v>
      </c>
    </row>
    <row r="95" spans="1:10" ht="15">
      <c r="A95" s="107" t="s">
        <v>98</v>
      </c>
      <c r="B95" s="107" t="s">
        <v>259</v>
      </c>
      <c r="C95" s="107" t="s">
        <v>86</v>
      </c>
      <c r="D95" s="107" t="s">
        <v>61</v>
      </c>
      <c r="E95" s="107" t="s">
        <v>80</v>
      </c>
      <c r="F95" s="108">
        <v>971103</v>
      </c>
      <c r="G95" s="109">
        <v>300000</v>
      </c>
      <c r="H95" s="107" t="s">
        <v>74</v>
      </c>
      <c r="I95" s="107" t="s">
        <v>77</v>
      </c>
      <c r="J95" s="110">
        <v>44397</v>
      </c>
    </row>
    <row r="96" spans="1:10" ht="15">
      <c r="A96" s="107" t="s">
        <v>98</v>
      </c>
      <c r="B96" s="107" t="s">
        <v>259</v>
      </c>
      <c r="C96" s="107" t="s">
        <v>99</v>
      </c>
      <c r="D96" s="107" t="s">
        <v>100</v>
      </c>
      <c r="E96" s="107" t="s">
        <v>80</v>
      </c>
      <c r="F96" s="108">
        <v>970507</v>
      </c>
      <c r="G96" s="109">
        <v>315000</v>
      </c>
      <c r="H96" s="107" t="s">
        <v>74</v>
      </c>
      <c r="I96" s="107" t="s">
        <v>77</v>
      </c>
      <c r="J96" s="110">
        <v>44385</v>
      </c>
    </row>
    <row r="97" spans="1:10" ht="15">
      <c r="A97" s="107" t="s">
        <v>98</v>
      </c>
      <c r="B97" s="107" t="s">
        <v>259</v>
      </c>
      <c r="C97" s="107" t="s">
        <v>99</v>
      </c>
      <c r="D97" s="107" t="s">
        <v>100</v>
      </c>
      <c r="E97" s="107" t="s">
        <v>71</v>
      </c>
      <c r="F97" s="108">
        <v>971693</v>
      </c>
      <c r="G97" s="109">
        <v>885000</v>
      </c>
      <c r="H97" s="107" t="s">
        <v>74</v>
      </c>
      <c r="I97" s="107" t="s">
        <v>77</v>
      </c>
      <c r="J97" s="110">
        <v>44406</v>
      </c>
    </row>
    <row r="98" spans="1:10" ht="15">
      <c r="A98" s="107" t="s">
        <v>98</v>
      </c>
      <c r="B98" s="107" t="s">
        <v>259</v>
      </c>
      <c r="C98" s="107" t="s">
        <v>86</v>
      </c>
      <c r="D98" s="107" t="s">
        <v>61</v>
      </c>
      <c r="E98" s="107" t="s">
        <v>71</v>
      </c>
      <c r="F98" s="108">
        <v>970976</v>
      </c>
      <c r="G98" s="109">
        <v>585000</v>
      </c>
      <c r="H98" s="107" t="s">
        <v>74</v>
      </c>
      <c r="I98" s="107" t="s">
        <v>77</v>
      </c>
      <c r="J98" s="110">
        <v>44393</v>
      </c>
    </row>
    <row r="99" spans="1:10" ht="15">
      <c r="A99" s="107" t="s">
        <v>98</v>
      </c>
      <c r="B99" s="107" t="s">
        <v>259</v>
      </c>
      <c r="C99" s="107" t="s">
        <v>86</v>
      </c>
      <c r="D99" s="107" t="s">
        <v>62</v>
      </c>
      <c r="E99" s="107" t="s">
        <v>81</v>
      </c>
      <c r="F99" s="108">
        <v>971179</v>
      </c>
      <c r="G99" s="109">
        <v>1875000</v>
      </c>
      <c r="H99" s="107" t="s">
        <v>74</v>
      </c>
      <c r="I99" s="107" t="s">
        <v>77</v>
      </c>
      <c r="J99" s="110">
        <v>44398</v>
      </c>
    </row>
    <row r="100" spans="1:10" ht="15">
      <c r="A100" s="107" t="s">
        <v>98</v>
      </c>
      <c r="B100" s="107" t="s">
        <v>259</v>
      </c>
      <c r="C100" s="107" t="s">
        <v>99</v>
      </c>
      <c r="D100" s="107" t="s">
        <v>101</v>
      </c>
      <c r="E100" s="107" t="s">
        <v>71</v>
      </c>
      <c r="F100" s="108">
        <v>971671</v>
      </c>
      <c r="G100" s="109">
        <v>392000</v>
      </c>
      <c r="H100" s="107" t="s">
        <v>74</v>
      </c>
      <c r="I100" s="107" t="s">
        <v>77</v>
      </c>
      <c r="J100" s="110">
        <v>44406</v>
      </c>
    </row>
    <row r="101" spans="1:10" ht="15">
      <c r="A101" s="107" t="s">
        <v>98</v>
      </c>
      <c r="B101" s="107" t="s">
        <v>259</v>
      </c>
      <c r="C101" s="107" t="s">
        <v>99</v>
      </c>
      <c r="D101" s="107" t="s">
        <v>101</v>
      </c>
      <c r="E101" s="107" t="s">
        <v>71</v>
      </c>
      <c r="F101" s="108">
        <v>971809</v>
      </c>
      <c r="G101" s="109">
        <v>680000</v>
      </c>
      <c r="H101" s="107" t="s">
        <v>74</v>
      </c>
      <c r="I101" s="107" t="s">
        <v>77</v>
      </c>
      <c r="J101" s="110">
        <v>44407</v>
      </c>
    </row>
    <row r="102" spans="1:10" ht="15">
      <c r="A102" s="107" t="s">
        <v>98</v>
      </c>
      <c r="B102" s="107" t="s">
        <v>259</v>
      </c>
      <c r="C102" s="107" t="s">
        <v>99</v>
      </c>
      <c r="D102" s="107" t="s">
        <v>100</v>
      </c>
      <c r="E102" s="107" t="s">
        <v>71</v>
      </c>
      <c r="F102" s="108">
        <v>970935</v>
      </c>
      <c r="G102" s="109">
        <v>500000</v>
      </c>
      <c r="H102" s="107" t="s">
        <v>74</v>
      </c>
      <c r="I102" s="107" t="s">
        <v>77</v>
      </c>
      <c r="J102" s="110">
        <v>44392</v>
      </c>
    </row>
    <row r="103" spans="1:10" ht="15">
      <c r="A103" s="107" t="s">
        <v>98</v>
      </c>
      <c r="B103" s="107" t="s">
        <v>259</v>
      </c>
      <c r="C103" s="107" t="s">
        <v>99</v>
      </c>
      <c r="D103" s="107" t="s">
        <v>101</v>
      </c>
      <c r="E103" s="107" t="s">
        <v>71</v>
      </c>
      <c r="F103" s="108">
        <v>971804</v>
      </c>
      <c r="G103" s="109">
        <v>900000</v>
      </c>
      <c r="H103" s="107" t="s">
        <v>74</v>
      </c>
      <c r="I103" s="107" t="s">
        <v>77</v>
      </c>
      <c r="J103" s="110">
        <v>44407</v>
      </c>
    </row>
    <row r="104" spans="1:10" ht="15">
      <c r="A104" s="107" t="s">
        <v>98</v>
      </c>
      <c r="B104" s="107" t="s">
        <v>259</v>
      </c>
      <c r="C104" s="107" t="s">
        <v>99</v>
      </c>
      <c r="D104" s="107" t="s">
        <v>101</v>
      </c>
      <c r="E104" s="107" t="s">
        <v>71</v>
      </c>
      <c r="F104" s="108">
        <v>970918</v>
      </c>
      <c r="G104" s="109">
        <v>925000</v>
      </c>
      <c r="H104" s="107" t="s">
        <v>74</v>
      </c>
      <c r="I104" s="107" t="s">
        <v>77</v>
      </c>
      <c r="J104" s="110">
        <v>44392</v>
      </c>
    </row>
    <row r="105" spans="1:10" ht="15">
      <c r="A105" s="107" t="s">
        <v>98</v>
      </c>
      <c r="B105" s="107" t="s">
        <v>259</v>
      </c>
      <c r="C105" s="107" t="s">
        <v>86</v>
      </c>
      <c r="D105" s="107" t="s">
        <v>61</v>
      </c>
      <c r="E105" s="107" t="s">
        <v>80</v>
      </c>
      <c r="F105" s="108">
        <v>971385</v>
      </c>
      <c r="G105" s="109">
        <v>505000</v>
      </c>
      <c r="H105" s="107" t="s">
        <v>74</v>
      </c>
      <c r="I105" s="107" t="s">
        <v>77</v>
      </c>
      <c r="J105" s="110">
        <v>44400</v>
      </c>
    </row>
    <row r="106" spans="1:10" ht="15">
      <c r="A106" s="107" t="s">
        <v>98</v>
      </c>
      <c r="B106" s="107" t="s">
        <v>259</v>
      </c>
      <c r="C106" s="107" t="s">
        <v>99</v>
      </c>
      <c r="D106" s="107" t="s">
        <v>101</v>
      </c>
      <c r="E106" s="107" t="s">
        <v>71</v>
      </c>
      <c r="F106" s="108">
        <v>971793</v>
      </c>
      <c r="G106" s="109">
        <v>400000</v>
      </c>
      <c r="H106" s="107" t="s">
        <v>74</v>
      </c>
      <c r="I106" s="107" t="s">
        <v>77</v>
      </c>
      <c r="J106" s="110">
        <v>44407</v>
      </c>
    </row>
    <row r="107" spans="1:10" ht="15">
      <c r="A107" s="107" t="s">
        <v>98</v>
      </c>
      <c r="B107" s="107" t="s">
        <v>259</v>
      </c>
      <c r="C107" s="107" t="s">
        <v>27</v>
      </c>
      <c r="D107" s="107" t="s">
        <v>103</v>
      </c>
      <c r="E107" s="107" t="s">
        <v>71</v>
      </c>
      <c r="F107" s="108">
        <v>970997</v>
      </c>
      <c r="G107" s="109">
        <v>475000</v>
      </c>
      <c r="H107" s="107" t="s">
        <v>74</v>
      </c>
      <c r="I107" s="107" t="s">
        <v>77</v>
      </c>
      <c r="J107" s="110">
        <v>44393</v>
      </c>
    </row>
    <row r="108" spans="1:10" ht="15">
      <c r="A108" s="107" t="s">
        <v>98</v>
      </c>
      <c r="B108" s="107" t="s">
        <v>259</v>
      </c>
      <c r="C108" s="107" t="s">
        <v>99</v>
      </c>
      <c r="D108" s="107" t="s">
        <v>100</v>
      </c>
      <c r="E108" s="107" t="s">
        <v>71</v>
      </c>
      <c r="F108" s="108">
        <v>971038</v>
      </c>
      <c r="G108" s="109">
        <v>470000</v>
      </c>
      <c r="H108" s="107" t="s">
        <v>74</v>
      </c>
      <c r="I108" s="107" t="s">
        <v>77</v>
      </c>
      <c r="J108" s="110">
        <v>44396</v>
      </c>
    </row>
    <row r="109" spans="1:10" ht="15">
      <c r="A109" s="107" t="s">
        <v>98</v>
      </c>
      <c r="B109" s="107" t="s">
        <v>259</v>
      </c>
      <c r="C109" s="107" t="s">
        <v>99</v>
      </c>
      <c r="D109" s="107" t="s">
        <v>101</v>
      </c>
      <c r="E109" s="107" t="s">
        <v>71</v>
      </c>
      <c r="F109" s="108">
        <v>971000</v>
      </c>
      <c r="G109" s="109">
        <v>450000</v>
      </c>
      <c r="H109" s="107" t="s">
        <v>74</v>
      </c>
      <c r="I109" s="107" t="s">
        <v>77</v>
      </c>
      <c r="J109" s="110">
        <v>44393</v>
      </c>
    </row>
    <row r="110" spans="1:10" ht="15">
      <c r="A110" s="107" t="s">
        <v>98</v>
      </c>
      <c r="B110" s="107" t="s">
        <v>259</v>
      </c>
      <c r="C110" s="107" t="s">
        <v>99</v>
      </c>
      <c r="D110" s="107" t="s">
        <v>102</v>
      </c>
      <c r="E110" s="107" t="s">
        <v>71</v>
      </c>
      <c r="F110" s="108">
        <v>970676</v>
      </c>
      <c r="G110" s="109">
        <v>193431</v>
      </c>
      <c r="H110" s="107" t="s">
        <v>74</v>
      </c>
      <c r="I110" s="107" t="s">
        <v>77</v>
      </c>
      <c r="J110" s="110">
        <v>44389</v>
      </c>
    </row>
    <row r="111" spans="1:10" ht="15">
      <c r="A111" s="107" t="s">
        <v>98</v>
      </c>
      <c r="B111" s="107" t="s">
        <v>259</v>
      </c>
      <c r="C111" s="107" t="s">
        <v>27</v>
      </c>
      <c r="D111" s="107" t="s">
        <v>104</v>
      </c>
      <c r="E111" s="107" t="s">
        <v>71</v>
      </c>
      <c r="F111" s="108">
        <v>971350</v>
      </c>
      <c r="G111" s="109">
        <v>414135</v>
      </c>
      <c r="H111" s="107" t="s">
        <v>77</v>
      </c>
      <c r="I111" s="107" t="s">
        <v>77</v>
      </c>
      <c r="J111" s="110">
        <v>44400</v>
      </c>
    </row>
    <row r="112" spans="1:10" ht="15">
      <c r="A112" s="107" t="s">
        <v>98</v>
      </c>
      <c r="B112" s="107" t="s">
        <v>259</v>
      </c>
      <c r="C112" s="107" t="s">
        <v>99</v>
      </c>
      <c r="D112" s="107" t="s">
        <v>101</v>
      </c>
      <c r="E112" s="107" t="s">
        <v>71</v>
      </c>
      <c r="F112" s="108">
        <v>971380</v>
      </c>
      <c r="G112" s="109">
        <v>595000</v>
      </c>
      <c r="H112" s="107" t="s">
        <v>74</v>
      </c>
      <c r="I112" s="107" t="s">
        <v>77</v>
      </c>
      <c r="J112" s="110">
        <v>44400</v>
      </c>
    </row>
    <row r="113" spans="1:10" ht="15">
      <c r="A113" s="107" t="s">
        <v>98</v>
      </c>
      <c r="B113" s="107" t="s">
        <v>259</v>
      </c>
      <c r="C113" s="107" t="s">
        <v>99</v>
      </c>
      <c r="D113" s="107" t="s">
        <v>100</v>
      </c>
      <c r="E113" s="107" t="s">
        <v>71</v>
      </c>
      <c r="F113" s="108">
        <v>971797</v>
      </c>
      <c r="G113" s="109">
        <v>466000</v>
      </c>
      <c r="H113" s="107" t="s">
        <v>74</v>
      </c>
      <c r="I113" s="107" t="s">
        <v>77</v>
      </c>
      <c r="J113" s="110">
        <v>44407</v>
      </c>
    </row>
    <row r="114" spans="1:10" ht="15">
      <c r="A114" s="107" t="s">
        <v>98</v>
      </c>
      <c r="B114" s="107" t="s">
        <v>259</v>
      </c>
      <c r="C114" s="107" t="s">
        <v>86</v>
      </c>
      <c r="D114" s="107" t="s">
        <v>62</v>
      </c>
      <c r="E114" s="107" t="s">
        <v>71</v>
      </c>
      <c r="F114" s="108">
        <v>970990</v>
      </c>
      <c r="G114" s="109">
        <v>475000</v>
      </c>
      <c r="H114" s="107" t="s">
        <v>74</v>
      </c>
      <c r="I114" s="107" t="s">
        <v>77</v>
      </c>
      <c r="J114" s="110">
        <v>44393</v>
      </c>
    </row>
    <row r="115" spans="1:10" ht="15">
      <c r="A115" s="107" t="s">
        <v>98</v>
      </c>
      <c r="B115" s="107" t="s">
        <v>259</v>
      </c>
      <c r="C115" s="107" t="s">
        <v>99</v>
      </c>
      <c r="D115" s="107" t="s">
        <v>101</v>
      </c>
      <c r="E115" s="107" t="s">
        <v>80</v>
      </c>
      <c r="F115" s="108">
        <v>970983</v>
      </c>
      <c r="G115" s="109">
        <v>200000</v>
      </c>
      <c r="H115" s="107" t="s">
        <v>74</v>
      </c>
      <c r="I115" s="107" t="s">
        <v>77</v>
      </c>
      <c r="J115" s="110">
        <v>44393</v>
      </c>
    </row>
    <row r="116" spans="1:10" ht="15">
      <c r="A116" s="107" t="s">
        <v>98</v>
      </c>
      <c r="B116" s="107" t="s">
        <v>259</v>
      </c>
      <c r="C116" s="107" t="s">
        <v>86</v>
      </c>
      <c r="D116" s="107" t="s">
        <v>61</v>
      </c>
      <c r="E116" s="107" t="s">
        <v>71</v>
      </c>
      <c r="F116" s="108">
        <v>971092</v>
      </c>
      <c r="G116" s="109">
        <v>841007.49</v>
      </c>
      <c r="H116" s="107" t="s">
        <v>77</v>
      </c>
      <c r="I116" s="107" t="s">
        <v>77</v>
      </c>
      <c r="J116" s="110">
        <v>44396</v>
      </c>
    </row>
    <row r="117" spans="1:10" ht="15">
      <c r="A117" s="107" t="s">
        <v>98</v>
      </c>
      <c r="B117" s="107" t="s">
        <v>259</v>
      </c>
      <c r="C117" s="107" t="s">
        <v>99</v>
      </c>
      <c r="D117" s="107" t="s">
        <v>101</v>
      </c>
      <c r="E117" s="107" t="s">
        <v>71</v>
      </c>
      <c r="F117" s="108">
        <v>971337</v>
      </c>
      <c r="G117" s="109">
        <v>410000</v>
      </c>
      <c r="H117" s="107" t="s">
        <v>74</v>
      </c>
      <c r="I117" s="107" t="s">
        <v>77</v>
      </c>
      <c r="J117" s="110">
        <v>44400</v>
      </c>
    </row>
    <row r="118" spans="1:10" ht="15">
      <c r="A118" s="107" t="s">
        <v>98</v>
      </c>
      <c r="B118" s="107" t="s">
        <v>259</v>
      </c>
      <c r="C118" s="107" t="s">
        <v>99</v>
      </c>
      <c r="D118" s="107" t="s">
        <v>100</v>
      </c>
      <c r="E118" s="107" t="s">
        <v>71</v>
      </c>
      <c r="F118" s="108">
        <v>971795</v>
      </c>
      <c r="G118" s="109">
        <v>499999</v>
      </c>
      <c r="H118" s="107" t="s">
        <v>74</v>
      </c>
      <c r="I118" s="107" t="s">
        <v>77</v>
      </c>
      <c r="J118" s="110">
        <v>44407</v>
      </c>
    </row>
    <row r="119" spans="1:10" ht="15">
      <c r="A119" s="107" t="s">
        <v>39</v>
      </c>
      <c r="B119" s="107" t="s">
        <v>260</v>
      </c>
      <c r="C119" s="107" t="s">
        <v>86</v>
      </c>
      <c r="D119" s="107" t="s">
        <v>106</v>
      </c>
      <c r="E119" s="107" t="s">
        <v>71</v>
      </c>
      <c r="F119" s="108">
        <v>970206</v>
      </c>
      <c r="G119" s="109">
        <v>825000</v>
      </c>
      <c r="H119" s="107" t="s">
        <v>74</v>
      </c>
      <c r="I119" s="107" t="s">
        <v>77</v>
      </c>
      <c r="J119" s="110">
        <v>44378</v>
      </c>
    </row>
    <row r="120" spans="1:10" ht="15">
      <c r="A120" s="107" t="s">
        <v>39</v>
      </c>
      <c r="B120" s="107" t="s">
        <v>260</v>
      </c>
      <c r="C120" s="107" t="s">
        <v>99</v>
      </c>
      <c r="D120" s="107" t="s">
        <v>105</v>
      </c>
      <c r="E120" s="107" t="s">
        <v>71</v>
      </c>
      <c r="F120" s="108">
        <v>971052</v>
      </c>
      <c r="G120" s="109">
        <v>551000</v>
      </c>
      <c r="H120" s="107" t="s">
        <v>74</v>
      </c>
      <c r="I120" s="107" t="s">
        <v>77</v>
      </c>
      <c r="J120" s="110">
        <v>44396</v>
      </c>
    </row>
    <row r="121" spans="1:10" ht="15">
      <c r="A121" s="107" t="s">
        <v>39</v>
      </c>
      <c r="B121" s="107" t="s">
        <v>260</v>
      </c>
      <c r="C121" s="107" t="s">
        <v>99</v>
      </c>
      <c r="D121" s="107" t="s">
        <v>105</v>
      </c>
      <c r="E121" s="107" t="s">
        <v>71</v>
      </c>
      <c r="F121" s="108">
        <v>970591</v>
      </c>
      <c r="G121" s="109">
        <v>465000</v>
      </c>
      <c r="H121" s="107" t="s">
        <v>74</v>
      </c>
      <c r="I121" s="107" t="s">
        <v>77</v>
      </c>
      <c r="J121" s="110">
        <v>44386</v>
      </c>
    </row>
    <row r="122" spans="1:10" ht="15">
      <c r="A122" s="107" t="s">
        <v>39</v>
      </c>
      <c r="B122" s="107" t="s">
        <v>260</v>
      </c>
      <c r="C122" s="107" t="s">
        <v>86</v>
      </c>
      <c r="D122" s="107" t="s">
        <v>106</v>
      </c>
      <c r="E122" s="107" t="s">
        <v>71</v>
      </c>
      <c r="F122" s="108">
        <v>970683</v>
      </c>
      <c r="G122" s="109">
        <v>400000</v>
      </c>
      <c r="H122" s="107" t="s">
        <v>74</v>
      </c>
      <c r="I122" s="107" t="s">
        <v>77</v>
      </c>
      <c r="J122" s="110">
        <v>44389</v>
      </c>
    </row>
    <row r="123" spans="1:10" ht="15">
      <c r="A123" s="107" t="s">
        <v>39</v>
      </c>
      <c r="B123" s="107" t="s">
        <v>260</v>
      </c>
      <c r="C123" s="107" t="s">
        <v>99</v>
      </c>
      <c r="D123" s="107" t="s">
        <v>105</v>
      </c>
      <c r="E123" s="107" t="s">
        <v>80</v>
      </c>
      <c r="F123" s="108">
        <v>970688</v>
      </c>
      <c r="G123" s="109">
        <v>345000</v>
      </c>
      <c r="H123" s="107" t="s">
        <v>74</v>
      </c>
      <c r="I123" s="107" t="s">
        <v>77</v>
      </c>
      <c r="J123" s="110">
        <v>44389</v>
      </c>
    </row>
    <row r="124" spans="1:10" ht="15">
      <c r="A124" s="107" t="s">
        <v>39</v>
      </c>
      <c r="B124" s="107" t="s">
        <v>260</v>
      </c>
      <c r="C124" s="107" t="s">
        <v>99</v>
      </c>
      <c r="D124" s="107" t="s">
        <v>105</v>
      </c>
      <c r="E124" s="107" t="s">
        <v>71</v>
      </c>
      <c r="F124" s="108">
        <v>971812</v>
      </c>
      <c r="G124" s="109">
        <v>570000</v>
      </c>
      <c r="H124" s="107" t="s">
        <v>74</v>
      </c>
      <c r="I124" s="107" t="s">
        <v>77</v>
      </c>
      <c r="J124" s="110">
        <v>44407</v>
      </c>
    </row>
    <row r="125" spans="1:10" ht="15">
      <c r="A125" s="107" t="s">
        <v>39</v>
      </c>
      <c r="B125" s="107" t="s">
        <v>260</v>
      </c>
      <c r="C125" s="107" t="s">
        <v>99</v>
      </c>
      <c r="D125" s="107" t="s">
        <v>105</v>
      </c>
      <c r="E125" s="107" t="s">
        <v>71</v>
      </c>
      <c r="F125" s="108">
        <v>970899</v>
      </c>
      <c r="G125" s="109">
        <v>730000</v>
      </c>
      <c r="H125" s="107" t="s">
        <v>74</v>
      </c>
      <c r="I125" s="107" t="s">
        <v>77</v>
      </c>
      <c r="J125" s="110">
        <v>44392</v>
      </c>
    </row>
    <row r="126" spans="1:10" ht="15">
      <c r="A126" s="107" t="s">
        <v>39</v>
      </c>
      <c r="B126" s="107" t="s">
        <v>260</v>
      </c>
      <c r="C126" s="107" t="s">
        <v>99</v>
      </c>
      <c r="D126" s="107" t="s">
        <v>105</v>
      </c>
      <c r="E126" s="107" t="s">
        <v>71</v>
      </c>
      <c r="F126" s="108">
        <v>970617</v>
      </c>
      <c r="G126" s="109">
        <v>655000</v>
      </c>
      <c r="H126" s="107" t="s">
        <v>74</v>
      </c>
      <c r="I126" s="107" t="s">
        <v>77</v>
      </c>
      <c r="J126" s="110">
        <v>44386</v>
      </c>
    </row>
    <row r="127" spans="1:10" ht="15">
      <c r="A127" s="107" t="s">
        <v>39</v>
      </c>
      <c r="B127" s="107" t="s">
        <v>260</v>
      </c>
      <c r="C127" s="107" t="s">
        <v>99</v>
      </c>
      <c r="D127" s="107" t="s">
        <v>105</v>
      </c>
      <c r="E127" s="107" t="s">
        <v>71</v>
      </c>
      <c r="F127" s="108">
        <v>970698</v>
      </c>
      <c r="G127" s="109">
        <v>630000</v>
      </c>
      <c r="H127" s="107" t="s">
        <v>74</v>
      </c>
      <c r="I127" s="107" t="s">
        <v>77</v>
      </c>
      <c r="J127" s="110">
        <v>44389</v>
      </c>
    </row>
    <row r="128" spans="1:10" ht="15">
      <c r="A128" s="107" t="s">
        <v>39</v>
      </c>
      <c r="B128" s="107" t="s">
        <v>260</v>
      </c>
      <c r="C128" s="107" t="s">
        <v>108</v>
      </c>
      <c r="D128" s="107" t="s">
        <v>109</v>
      </c>
      <c r="E128" s="107" t="s">
        <v>71</v>
      </c>
      <c r="F128" s="108">
        <v>971701</v>
      </c>
      <c r="G128" s="109">
        <v>549900</v>
      </c>
      <c r="H128" s="107" t="s">
        <v>74</v>
      </c>
      <c r="I128" s="107" t="s">
        <v>77</v>
      </c>
      <c r="J128" s="110">
        <v>44406</v>
      </c>
    </row>
    <row r="129" spans="1:10" ht="15">
      <c r="A129" s="107" t="s">
        <v>39</v>
      </c>
      <c r="B129" s="107" t="s">
        <v>260</v>
      </c>
      <c r="C129" s="107" t="s">
        <v>86</v>
      </c>
      <c r="D129" s="107" t="s">
        <v>106</v>
      </c>
      <c r="E129" s="107" t="s">
        <v>71</v>
      </c>
      <c r="F129" s="108">
        <v>970607</v>
      </c>
      <c r="G129" s="109">
        <v>470000</v>
      </c>
      <c r="H129" s="107" t="s">
        <v>74</v>
      </c>
      <c r="I129" s="107" t="s">
        <v>77</v>
      </c>
      <c r="J129" s="110">
        <v>44386</v>
      </c>
    </row>
    <row r="130" spans="1:10" ht="15">
      <c r="A130" s="107" t="s">
        <v>39</v>
      </c>
      <c r="B130" s="107" t="s">
        <v>260</v>
      </c>
      <c r="C130" s="107" t="s">
        <v>86</v>
      </c>
      <c r="D130" s="107" t="s">
        <v>106</v>
      </c>
      <c r="E130" s="107" t="s">
        <v>80</v>
      </c>
      <c r="F130" s="108">
        <v>971413</v>
      </c>
      <c r="G130" s="109">
        <v>389000</v>
      </c>
      <c r="H130" s="107" t="s">
        <v>74</v>
      </c>
      <c r="I130" s="107" t="s">
        <v>77</v>
      </c>
      <c r="J130" s="110">
        <v>44403</v>
      </c>
    </row>
    <row r="131" spans="1:10" ht="15">
      <c r="A131" s="107" t="s">
        <v>39</v>
      </c>
      <c r="B131" s="107" t="s">
        <v>260</v>
      </c>
      <c r="C131" s="107" t="s">
        <v>99</v>
      </c>
      <c r="D131" s="107" t="s">
        <v>105</v>
      </c>
      <c r="E131" s="107" t="s">
        <v>71</v>
      </c>
      <c r="F131" s="108">
        <v>971760</v>
      </c>
      <c r="G131" s="109">
        <v>360000</v>
      </c>
      <c r="H131" s="107" t="s">
        <v>74</v>
      </c>
      <c r="I131" s="107" t="s">
        <v>77</v>
      </c>
      <c r="J131" s="110">
        <v>44407</v>
      </c>
    </row>
    <row r="132" spans="1:10" ht="15">
      <c r="A132" s="107" t="s">
        <v>39</v>
      </c>
      <c r="B132" s="107" t="s">
        <v>260</v>
      </c>
      <c r="C132" s="107" t="s">
        <v>99</v>
      </c>
      <c r="D132" s="107" t="s">
        <v>105</v>
      </c>
      <c r="E132" s="107" t="s">
        <v>71</v>
      </c>
      <c r="F132" s="108">
        <v>971354</v>
      </c>
      <c r="G132" s="109">
        <v>564303</v>
      </c>
      <c r="H132" s="107" t="s">
        <v>77</v>
      </c>
      <c r="I132" s="107" t="s">
        <v>77</v>
      </c>
      <c r="J132" s="110">
        <v>44400</v>
      </c>
    </row>
    <row r="133" spans="1:10" ht="15">
      <c r="A133" s="107" t="s">
        <v>39</v>
      </c>
      <c r="B133" s="107" t="s">
        <v>260</v>
      </c>
      <c r="C133" s="107" t="s">
        <v>99</v>
      </c>
      <c r="D133" s="107" t="s">
        <v>105</v>
      </c>
      <c r="E133" s="107" t="s">
        <v>71</v>
      </c>
      <c r="F133" s="108">
        <v>971609</v>
      </c>
      <c r="G133" s="109">
        <v>534570</v>
      </c>
      <c r="H133" s="107" t="s">
        <v>74</v>
      </c>
      <c r="I133" s="107" t="s">
        <v>77</v>
      </c>
      <c r="J133" s="110">
        <v>44405</v>
      </c>
    </row>
    <row r="134" spans="1:10" ht="15">
      <c r="A134" s="107" t="s">
        <v>39</v>
      </c>
      <c r="B134" s="107" t="s">
        <v>260</v>
      </c>
      <c r="C134" s="107" t="s">
        <v>99</v>
      </c>
      <c r="D134" s="107" t="s">
        <v>105</v>
      </c>
      <c r="E134" s="107" t="s">
        <v>71</v>
      </c>
      <c r="F134" s="108">
        <v>970423</v>
      </c>
      <c r="G134" s="109">
        <v>985000</v>
      </c>
      <c r="H134" s="107" t="s">
        <v>74</v>
      </c>
      <c r="I134" s="107" t="s">
        <v>77</v>
      </c>
      <c r="J134" s="110">
        <v>44383</v>
      </c>
    </row>
    <row r="135" spans="1:10" ht="15">
      <c r="A135" s="107" t="s">
        <v>39</v>
      </c>
      <c r="B135" s="107" t="s">
        <v>260</v>
      </c>
      <c r="C135" s="107" t="s">
        <v>99</v>
      </c>
      <c r="D135" s="107" t="s">
        <v>105</v>
      </c>
      <c r="E135" s="107" t="s">
        <v>71</v>
      </c>
      <c r="F135" s="108">
        <v>970291</v>
      </c>
      <c r="G135" s="109">
        <v>400000</v>
      </c>
      <c r="H135" s="107" t="s">
        <v>74</v>
      </c>
      <c r="I135" s="107" t="s">
        <v>77</v>
      </c>
      <c r="J135" s="110">
        <v>44378</v>
      </c>
    </row>
    <row r="136" spans="1:10" ht="15">
      <c r="A136" s="107" t="s">
        <v>39</v>
      </c>
      <c r="B136" s="107" t="s">
        <v>260</v>
      </c>
      <c r="C136" s="107" t="s">
        <v>99</v>
      </c>
      <c r="D136" s="107" t="s">
        <v>105</v>
      </c>
      <c r="E136" s="107" t="s">
        <v>71</v>
      </c>
      <c r="F136" s="108">
        <v>970996</v>
      </c>
      <c r="G136" s="109">
        <v>550000</v>
      </c>
      <c r="H136" s="107" t="s">
        <v>74</v>
      </c>
      <c r="I136" s="107" t="s">
        <v>77</v>
      </c>
      <c r="J136" s="110">
        <v>44393</v>
      </c>
    </row>
    <row r="137" spans="1:10" ht="15">
      <c r="A137" s="107" t="s">
        <v>39</v>
      </c>
      <c r="B137" s="107" t="s">
        <v>260</v>
      </c>
      <c r="C137" s="107" t="s">
        <v>86</v>
      </c>
      <c r="D137" s="107" t="s">
        <v>106</v>
      </c>
      <c r="E137" s="107" t="s">
        <v>71</v>
      </c>
      <c r="F137" s="108">
        <v>971807</v>
      </c>
      <c r="G137" s="109">
        <v>606500</v>
      </c>
      <c r="H137" s="107" t="s">
        <v>74</v>
      </c>
      <c r="I137" s="107" t="s">
        <v>77</v>
      </c>
      <c r="J137" s="110">
        <v>44407</v>
      </c>
    </row>
    <row r="138" spans="1:10" ht="15">
      <c r="A138" s="107" t="s">
        <v>39</v>
      </c>
      <c r="B138" s="107" t="s">
        <v>260</v>
      </c>
      <c r="C138" s="107" t="s">
        <v>99</v>
      </c>
      <c r="D138" s="107" t="s">
        <v>105</v>
      </c>
      <c r="E138" s="107" t="s">
        <v>71</v>
      </c>
      <c r="F138" s="108">
        <v>970858</v>
      </c>
      <c r="G138" s="109">
        <v>464511</v>
      </c>
      <c r="H138" s="107" t="s">
        <v>74</v>
      </c>
      <c r="I138" s="107" t="s">
        <v>77</v>
      </c>
      <c r="J138" s="110">
        <v>44391</v>
      </c>
    </row>
    <row r="139" spans="1:10" ht="15">
      <c r="A139" s="107" t="s">
        <v>39</v>
      </c>
      <c r="B139" s="107" t="s">
        <v>260</v>
      </c>
      <c r="C139" s="107" t="s">
        <v>27</v>
      </c>
      <c r="D139" s="107" t="s">
        <v>107</v>
      </c>
      <c r="E139" s="107" t="s">
        <v>71</v>
      </c>
      <c r="F139" s="108">
        <v>971428</v>
      </c>
      <c r="G139" s="109">
        <v>1880000</v>
      </c>
      <c r="H139" s="107" t="s">
        <v>74</v>
      </c>
      <c r="I139" s="107" t="s">
        <v>77</v>
      </c>
      <c r="J139" s="110">
        <v>44403</v>
      </c>
    </row>
    <row r="140" spans="1:10" ht="15">
      <c r="A140" s="107" t="s">
        <v>39</v>
      </c>
      <c r="B140" s="107" t="s">
        <v>260</v>
      </c>
      <c r="C140" s="107" t="s">
        <v>86</v>
      </c>
      <c r="D140" s="107" t="s">
        <v>106</v>
      </c>
      <c r="E140" s="107" t="s">
        <v>71</v>
      </c>
      <c r="F140" s="108">
        <v>970442</v>
      </c>
      <c r="G140" s="109">
        <v>400000</v>
      </c>
      <c r="H140" s="107" t="s">
        <v>74</v>
      </c>
      <c r="I140" s="107" t="s">
        <v>77</v>
      </c>
      <c r="J140" s="110">
        <v>44383</v>
      </c>
    </row>
    <row r="141" spans="1:10" ht="15">
      <c r="A141" s="107" t="s">
        <v>39</v>
      </c>
      <c r="B141" s="107" t="s">
        <v>260</v>
      </c>
      <c r="C141" s="107" t="s">
        <v>99</v>
      </c>
      <c r="D141" s="107" t="s">
        <v>105</v>
      </c>
      <c r="E141" s="107" t="s">
        <v>80</v>
      </c>
      <c r="F141" s="108">
        <v>971070</v>
      </c>
      <c r="G141" s="109">
        <v>65000</v>
      </c>
      <c r="H141" s="107" t="s">
        <v>74</v>
      </c>
      <c r="I141" s="107" t="s">
        <v>77</v>
      </c>
      <c r="J141" s="110">
        <v>44396</v>
      </c>
    </row>
    <row r="142" spans="1:10" ht="15">
      <c r="A142" s="107" t="s">
        <v>39</v>
      </c>
      <c r="B142" s="107" t="s">
        <v>260</v>
      </c>
      <c r="C142" s="107" t="s">
        <v>99</v>
      </c>
      <c r="D142" s="107" t="s">
        <v>105</v>
      </c>
      <c r="E142" s="107" t="s">
        <v>71</v>
      </c>
      <c r="F142" s="108">
        <v>970467</v>
      </c>
      <c r="G142" s="109">
        <v>520000</v>
      </c>
      <c r="H142" s="107" t="s">
        <v>74</v>
      </c>
      <c r="I142" s="107" t="s">
        <v>77</v>
      </c>
      <c r="J142" s="110">
        <v>44384</v>
      </c>
    </row>
    <row r="143" spans="1:10" ht="15">
      <c r="A143" s="107" t="s">
        <v>39</v>
      </c>
      <c r="B143" s="107" t="s">
        <v>260</v>
      </c>
      <c r="C143" s="107" t="s">
        <v>86</v>
      </c>
      <c r="D143" s="107" t="s">
        <v>106</v>
      </c>
      <c r="E143" s="107" t="s">
        <v>71</v>
      </c>
      <c r="F143" s="108">
        <v>970521</v>
      </c>
      <c r="G143" s="109">
        <v>405000</v>
      </c>
      <c r="H143" s="107" t="s">
        <v>74</v>
      </c>
      <c r="I143" s="107" t="s">
        <v>77</v>
      </c>
      <c r="J143" s="110">
        <v>44385</v>
      </c>
    </row>
    <row r="144" spans="1:10" ht="15">
      <c r="A144" s="107" t="s">
        <v>39</v>
      </c>
      <c r="B144" s="107" t="s">
        <v>260</v>
      </c>
      <c r="C144" s="107" t="s">
        <v>99</v>
      </c>
      <c r="D144" s="107" t="s">
        <v>105</v>
      </c>
      <c r="E144" s="107" t="s">
        <v>71</v>
      </c>
      <c r="F144" s="108">
        <v>971458</v>
      </c>
      <c r="G144" s="109">
        <v>1875000</v>
      </c>
      <c r="H144" s="107" t="s">
        <v>74</v>
      </c>
      <c r="I144" s="107" t="s">
        <v>77</v>
      </c>
      <c r="J144" s="110">
        <v>44403</v>
      </c>
    </row>
    <row r="145" spans="1:10" ht="15">
      <c r="A145" s="107" t="s">
        <v>39</v>
      </c>
      <c r="B145" s="107" t="s">
        <v>260</v>
      </c>
      <c r="C145" s="107" t="s">
        <v>99</v>
      </c>
      <c r="D145" s="107" t="s">
        <v>105</v>
      </c>
      <c r="E145" s="107" t="s">
        <v>71</v>
      </c>
      <c r="F145" s="108">
        <v>970860</v>
      </c>
      <c r="G145" s="109">
        <v>3400000</v>
      </c>
      <c r="H145" s="107" t="s">
        <v>74</v>
      </c>
      <c r="I145" s="107" t="s">
        <v>77</v>
      </c>
      <c r="J145" s="110">
        <v>44391</v>
      </c>
    </row>
    <row r="146" spans="1:10" ht="15">
      <c r="A146" s="107" t="s">
        <v>39</v>
      </c>
      <c r="B146" s="107" t="s">
        <v>260</v>
      </c>
      <c r="C146" s="107" t="s">
        <v>99</v>
      </c>
      <c r="D146" s="107" t="s">
        <v>105</v>
      </c>
      <c r="E146" s="107" t="s">
        <v>83</v>
      </c>
      <c r="F146" s="108">
        <v>971457</v>
      </c>
      <c r="G146" s="109">
        <v>1699000</v>
      </c>
      <c r="H146" s="107" t="s">
        <v>74</v>
      </c>
      <c r="I146" s="107" t="s">
        <v>77</v>
      </c>
      <c r="J146" s="110">
        <v>44403</v>
      </c>
    </row>
    <row r="147" spans="1:10" ht="15">
      <c r="A147" s="107" t="s">
        <v>39</v>
      </c>
      <c r="B147" s="107" t="s">
        <v>260</v>
      </c>
      <c r="C147" s="107" t="s">
        <v>99</v>
      </c>
      <c r="D147" s="107" t="s">
        <v>105</v>
      </c>
      <c r="E147" s="107" t="s">
        <v>80</v>
      </c>
      <c r="F147" s="108">
        <v>970525</v>
      </c>
      <c r="G147" s="109">
        <v>1500000</v>
      </c>
      <c r="H147" s="107" t="s">
        <v>74</v>
      </c>
      <c r="I147" s="107" t="s">
        <v>77</v>
      </c>
      <c r="J147" s="110">
        <v>44385</v>
      </c>
    </row>
    <row r="148" spans="1:10" ht="15">
      <c r="A148" s="107" t="s">
        <v>53</v>
      </c>
      <c r="B148" s="107" t="s">
        <v>261</v>
      </c>
      <c r="C148" s="107" t="s">
        <v>34</v>
      </c>
      <c r="D148" s="107" t="s">
        <v>110</v>
      </c>
      <c r="E148" s="107" t="s">
        <v>71</v>
      </c>
      <c r="F148" s="108">
        <v>970973</v>
      </c>
      <c r="G148" s="109">
        <v>389000</v>
      </c>
      <c r="H148" s="107" t="s">
        <v>74</v>
      </c>
      <c r="I148" s="107" t="s">
        <v>77</v>
      </c>
      <c r="J148" s="110">
        <v>44393</v>
      </c>
    </row>
    <row r="149" spans="1:10" ht="15">
      <c r="A149" s="107" t="s">
        <v>53</v>
      </c>
      <c r="B149" s="107" t="s">
        <v>261</v>
      </c>
      <c r="C149" s="107" t="s">
        <v>34</v>
      </c>
      <c r="D149" s="107" t="s">
        <v>110</v>
      </c>
      <c r="E149" s="107" t="s">
        <v>71</v>
      </c>
      <c r="F149" s="108">
        <v>970436</v>
      </c>
      <c r="G149" s="109">
        <v>145000</v>
      </c>
      <c r="H149" s="107" t="s">
        <v>74</v>
      </c>
      <c r="I149" s="107" t="s">
        <v>77</v>
      </c>
      <c r="J149" s="110">
        <v>44383</v>
      </c>
    </row>
    <row r="150" spans="1:10" ht="15">
      <c r="A150" s="107" t="s">
        <v>53</v>
      </c>
      <c r="B150" s="107" t="s">
        <v>261</v>
      </c>
      <c r="C150" s="107" t="s">
        <v>34</v>
      </c>
      <c r="D150" s="107" t="s">
        <v>110</v>
      </c>
      <c r="E150" s="107" t="s">
        <v>71</v>
      </c>
      <c r="F150" s="108">
        <v>971634</v>
      </c>
      <c r="G150" s="109">
        <v>400000</v>
      </c>
      <c r="H150" s="107" t="s">
        <v>77</v>
      </c>
      <c r="I150" s="107" t="s">
        <v>77</v>
      </c>
      <c r="J150" s="110">
        <v>44405</v>
      </c>
    </row>
    <row r="151" spans="1:10" ht="15">
      <c r="A151" s="107" t="s">
        <v>53</v>
      </c>
      <c r="B151" s="107" t="s">
        <v>261</v>
      </c>
      <c r="C151" s="107" t="s">
        <v>34</v>
      </c>
      <c r="D151" s="107" t="s">
        <v>110</v>
      </c>
      <c r="E151" s="107" t="s">
        <v>71</v>
      </c>
      <c r="F151" s="108">
        <v>970765</v>
      </c>
      <c r="G151" s="109">
        <v>305000</v>
      </c>
      <c r="H151" s="107" t="s">
        <v>74</v>
      </c>
      <c r="I151" s="107" t="s">
        <v>77</v>
      </c>
      <c r="J151" s="110">
        <v>44390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0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41</v>
      </c>
      <c r="C1" s="86" t="s">
        <v>1</v>
      </c>
      <c r="D1" s="86" t="s">
        <v>37</v>
      </c>
      <c r="E1" s="86" t="s">
        <v>35</v>
      </c>
      <c r="F1" s="86" t="s">
        <v>42</v>
      </c>
      <c r="G1" s="86" t="s">
        <v>36</v>
      </c>
      <c r="H1" s="86" t="s">
        <v>49</v>
      </c>
      <c r="L1">
        <v>100</v>
      </c>
    </row>
    <row r="2" spans="1:12" ht="15">
      <c r="A2" s="111" t="s">
        <v>40</v>
      </c>
      <c r="B2" s="111" t="s">
        <v>256</v>
      </c>
      <c r="C2" s="111" t="s">
        <v>131</v>
      </c>
      <c r="D2" s="111" t="s">
        <v>130</v>
      </c>
      <c r="E2" s="112">
        <v>971465</v>
      </c>
      <c r="F2" s="113">
        <v>460000</v>
      </c>
      <c r="G2" s="114">
        <v>44403</v>
      </c>
      <c r="H2" s="111" t="s">
        <v>132</v>
      </c>
    </row>
    <row r="3" spans="1:12" ht="15">
      <c r="A3" s="111" t="s">
        <v>40</v>
      </c>
      <c r="B3" s="111" t="s">
        <v>256</v>
      </c>
      <c r="C3" s="111" t="s">
        <v>115</v>
      </c>
      <c r="D3" s="111" t="s">
        <v>141</v>
      </c>
      <c r="E3" s="112">
        <v>970513</v>
      </c>
      <c r="F3" s="113">
        <v>160000</v>
      </c>
      <c r="G3" s="114">
        <v>44385</v>
      </c>
      <c r="H3" s="111" t="s">
        <v>137</v>
      </c>
    </row>
    <row r="4" spans="1:12" ht="15">
      <c r="A4" s="111" t="s">
        <v>40</v>
      </c>
      <c r="B4" s="111" t="s">
        <v>256</v>
      </c>
      <c r="C4" s="111" t="s">
        <v>115</v>
      </c>
      <c r="D4" s="111" t="s">
        <v>139</v>
      </c>
      <c r="E4" s="112">
        <v>971024</v>
      </c>
      <c r="F4" s="113">
        <v>309143</v>
      </c>
      <c r="G4" s="114">
        <v>44396</v>
      </c>
      <c r="H4" s="111" t="s">
        <v>140</v>
      </c>
    </row>
    <row r="5" spans="1:12" ht="15">
      <c r="A5" s="111" t="s">
        <v>40</v>
      </c>
      <c r="B5" s="111" t="s">
        <v>256</v>
      </c>
      <c r="C5" s="111" t="s">
        <v>125</v>
      </c>
      <c r="D5" s="111" t="s">
        <v>138</v>
      </c>
      <c r="E5" s="112">
        <v>970583</v>
      </c>
      <c r="F5" s="113">
        <v>256260</v>
      </c>
      <c r="G5" s="114">
        <v>44386</v>
      </c>
      <c r="H5" s="111" t="s">
        <v>120</v>
      </c>
    </row>
    <row r="6" spans="1:12" ht="15">
      <c r="A6" s="111" t="s">
        <v>40</v>
      </c>
      <c r="B6" s="111" t="s">
        <v>256</v>
      </c>
      <c r="C6" s="111" t="s">
        <v>115</v>
      </c>
      <c r="D6" s="111" t="s">
        <v>136</v>
      </c>
      <c r="E6" s="112">
        <v>971025</v>
      </c>
      <c r="F6" s="113">
        <v>110000</v>
      </c>
      <c r="G6" s="114">
        <v>44396</v>
      </c>
      <c r="H6" s="111" t="s">
        <v>137</v>
      </c>
    </row>
    <row r="7" spans="1:12" ht="30">
      <c r="A7" s="111" t="s">
        <v>40</v>
      </c>
      <c r="B7" s="111" t="s">
        <v>256</v>
      </c>
      <c r="C7" s="111" t="s">
        <v>112</v>
      </c>
      <c r="D7" s="111" t="s">
        <v>111</v>
      </c>
      <c r="E7" s="112">
        <v>970412</v>
      </c>
      <c r="F7" s="113">
        <v>655500</v>
      </c>
      <c r="G7" s="114">
        <v>44383</v>
      </c>
      <c r="H7" s="111" t="s">
        <v>113</v>
      </c>
    </row>
    <row r="8" spans="1:12" ht="15">
      <c r="A8" s="111" t="s">
        <v>40</v>
      </c>
      <c r="B8" s="111" t="s">
        <v>256</v>
      </c>
      <c r="C8" s="111" t="s">
        <v>115</v>
      </c>
      <c r="D8" s="111" t="s">
        <v>133</v>
      </c>
      <c r="E8" s="112">
        <v>970514</v>
      </c>
      <c r="F8" s="113">
        <v>548250</v>
      </c>
      <c r="G8" s="114">
        <v>44385</v>
      </c>
      <c r="H8" s="111" t="s">
        <v>122</v>
      </c>
    </row>
    <row r="9" spans="1:12" ht="15">
      <c r="A9" s="111" t="s">
        <v>40</v>
      </c>
      <c r="B9" s="111" t="s">
        <v>256</v>
      </c>
      <c r="C9" s="111" t="s">
        <v>115</v>
      </c>
      <c r="D9" s="111" t="s">
        <v>70</v>
      </c>
      <c r="E9" s="112">
        <v>971072</v>
      </c>
      <c r="F9" s="113">
        <v>250000</v>
      </c>
      <c r="G9" s="114">
        <v>44396</v>
      </c>
      <c r="H9" s="111" t="s">
        <v>120</v>
      </c>
    </row>
    <row r="10" spans="1:12" ht="15">
      <c r="A10" s="111" t="s">
        <v>40</v>
      </c>
      <c r="B10" s="111" t="s">
        <v>256</v>
      </c>
      <c r="C10" s="111" t="s">
        <v>115</v>
      </c>
      <c r="D10" s="111" t="s">
        <v>129</v>
      </c>
      <c r="E10" s="112">
        <v>970479</v>
      </c>
      <c r="F10" s="113">
        <v>536500</v>
      </c>
      <c r="G10" s="114">
        <v>44384</v>
      </c>
      <c r="H10" s="111" t="s">
        <v>120</v>
      </c>
    </row>
    <row r="11" spans="1:12" ht="15">
      <c r="A11" s="111" t="s">
        <v>40</v>
      </c>
      <c r="B11" s="111" t="s">
        <v>256</v>
      </c>
      <c r="C11" s="111" t="s">
        <v>115</v>
      </c>
      <c r="D11" s="111" t="s">
        <v>119</v>
      </c>
      <c r="E11" s="112">
        <v>970902</v>
      </c>
      <c r="F11" s="113">
        <v>214000</v>
      </c>
      <c r="G11" s="114">
        <v>44392</v>
      </c>
      <c r="H11" s="111" t="s">
        <v>120</v>
      </c>
    </row>
    <row r="12" spans="1:12" ht="15">
      <c r="A12" s="111" t="s">
        <v>40</v>
      </c>
      <c r="B12" s="111" t="s">
        <v>256</v>
      </c>
      <c r="C12" s="111" t="s">
        <v>115</v>
      </c>
      <c r="D12" s="111" t="s">
        <v>134</v>
      </c>
      <c r="E12" s="112">
        <v>971121</v>
      </c>
      <c r="F12" s="113">
        <v>170000</v>
      </c>
      <c r="G12" s="114">
        <v>44397</v>
      </c>
      <c r="H12" s="111" t="s">
        <v>135</v>
      </c>
    </row>
    <row r="13" spans="1:12" ht="30">
      <c r="A13" s="111" t="s">
        <v>40</v>
      </c>
      <c r="B13" s="111" t="s">
        <v>256</v>
      </c>
      <c r="C13" s="111" t="s">
        <v>115</v>
      </c>
      <c r="D13" s="111" t="s">
        <v>117</v>
      </c>
      <c r="E13" s="112">
        <v>971752</v>
      </c>
      <c r="F13" s="113">
        <v>264750</v>
      </c>
      <c r="G13" s="114">
        <v>44407</v>
      </c>
      <c r="H13" s="111" t="s">
        <v>118</v>
      </c>
    </row>
    <row r="14" spans="1:12" ht="15">
      <c r="A14" s="111" t="s">
        <v>40</v>
      </c>
      <c r="B14" s="111" t="s">
        <v>256</v>
      </c>
      <c r="C14" s="111" t="s">
        <v>125</v>
      </c>
      <c r="D14" s="111" t="s">
        <v>128</v>
      </c>
      <c r="E14" s="112">
        <v>971356</v>
      </c>
      <c r="F14" s="113">
        <v>393300</v>
      </c>
      <c r="G14" s="114">
        <v>44400</v>
      </c>
      <c r="H14" s="111" t="s">
        <v>120</v>
      </c>
    </row>
    <row r="15" spans="1:12" ht="15">
      <c r="A15" s="111" t="s">
        <v>40</v>
      </c>
      <c r="B15" s="111" t="s">
        <v>256</v>
      </c>
      <c r="C15" s="111" t="s">
        <v>115</v>
      </c>
      <c r="D15" s="111" t="s">
        <v>121</v>
      </c>
      <c r="E15" s="112">
        <v>971273</v>
      </c>
      <c r="F15" s="113">
        <v>333000</v>
      </c>
      <c r="G15" s="114">
        <v>44399</v>
      </c>
      <c r="H15" s="111" t="s">
        <v>122</v>
      </c>
    </row>
    <row r="16" spans="1:12" ht="15">
      <c r="A16" s="111" t="s">
        <v>40</v>
      </c>
      <c r="B16" s="111" t="s">
        <v>256</v>
      </c>
      <c r="C16" s="111" t="s">
        <v>115</v>
      </c>
      <c r="D16" s="111" t="s">
        <v>123</v>
      </c>
      <c r="E16" s="112">
        <v>970320</v>
      </c>
      <c r="F16" s="113">
        <v>422515</v>
      </c>
      <c r="G16" s="114">
        <v>44379</v>
      </c>
      <c r="H16" s="111" t="s">
        <v>120</v>
      </c>
    </row>
    <row r="17" spans="1:8" ht="15">
      <c r="A17" s="111" t="s">
        <v>40</v>
      </c>
      <c r="B17" s="111" t="s">
        <v>256</v>
      </c>
      <c r="C17" s="111" t="s">
        <v>125</v>
      </c>
      <c r="D17" s="111" t="s">
        <v>124</v>
      </c>
      <c r="E17" s="112">
        <v>970326</v>
      </c>
      <c r="F17" s="113">
        <v>263048</v>
      </c>
      <c r="G17" s="114">
        <v>44379</v>
      </c>
      <c r="H17" s="111" t="s">
        <v>120</v>
      </c>
    </row>
    <row r="18" spans="1:8" ht="15">
      <c r="A18" s="111" t="s">
        <v>40</v>
      </c>
      <c r="B18" s="111" t="s">
        <v>256</v>
      </c>
      <c r="C18" s="111" t="s">
        <v>115</v>
      </c>
      <c r="D18" s="111" t="s">
        <v>126</v>
      </c>
      <c r="E18" s="112">
        <v>970334</v>
      </c>
      <c r="F18" s="113">
        <v>542400</v>
      </c>
      <c r="G18" s="114">
        <v>44379</v>
      </c>
      <c r="H18" s="111" t="s">
        <v>120</v>
      </c>
    </row>
    <row r="19" spans="1:8" ht="15">
      <c r="A19" s="111" t="s">
        <v>40</v>
      </c>
      <c r="B19" s="111" t="s">
        <v>256</v>
      </c>
      <c r="C19" s="111" t="s">
        <v>125</v>
      </c>
      <c r="D19" s="111" t="s">
        <v>127</v>
      </c>
      <c r="E19" s="112">
        <v>971758</v>
      </c>
      <c r="F19" s="113">
        <v>102610</v>
      </c>
      <c r="G19" s="114">
        <v>44407</v>
      </c>
      <c r="H19" s="111" t="s">
        <v>120</v>
      </c>
    </row>
    <row r="20" spans="1:8" ht="15">
      <c r="A20" s="111" t="s">
        <v>40</v>
      </c>
      <c r="B20" s="111" t="s">
        <v>256</v>
      </c>
      <c r="C20" s="111" t="s">
        <v>115</v>
      </c>
      <c r="D20" s="111" t="s">
        <v>114</v>
      </c>
      <c r="E20" s="112">
        <v>970842</v>
      </c>
      <c r="F20" s="113">
        <v>122000</v>
      </c>
      <c r="G20" s="114">
        <v>44391</v>
      </c>
      <c r="H20" s="111" t="s">
        <v>116</v>
      </c>
    </row>
    <row r="21" spans="1:8" ht="30">
      <c r="A21" s="111" t="s">
        <v>38</v>
      </c>
      <c r="B21" s="111" t="s">
        <v>257</v>
      </c>
      <c r="C21" s="111" t="s">
        <v>115</v>
      </c>
      <c r="D21" s="111" t="s">
        <v>150</v>
      </c>
      <c r="E21" s="112">
        <v>971753</v>
      </c>
      <c r="F21" s="113">
        <v>223300</v>
      </c>
      <c r="G21" s="114">
        <v>44407</v>
      </c>
      <c r="H21" s="111" t="s">
        <v>151</v>
      </c>
    </row>
    <row r="22" spans="1:8" ht="15">
      <c r="A22" s="111" t="s">
        <v>38</v>
      </c>
      <c r="B22" s="111" t="s">
        <v>257</v>
      </c>
      <c r="C22" s="111" t="s">
        <v>115</v>
      </c>
      <c r="D22" s="111" t="s">
        <v>164</v>
      </c>
      <c r="E22" s="112">
        <v>971050</v>
      </c>
      <c r="F22" s="113">
        <v>1000000</v>
      </c>
      <c r="G22" s="114">
        <v>44396</v>
      </c>
      <c r="H22" s="111" t="s">
        <v>137</v>
      </c>
    </row>
    <row r="23" spans="1:8" ht="15">
      <c r="A23" s="111" t="s">
        <v>38</v>
      </c>
      <c r="B23" s="111" t="s">
        <v>257</v>
      </c>
      <c r="C23" s="111" t="s">
        <v>163</v>
      </c>
      <c r="D23" s="111" t="s">
        <v>162</v>
      </c>
      <c r="E23" s="112">
        <v>970422</v>
      </c>
      <c r="F23" s="113">
        <v>834000</v>
      </c>
      <c r="G23" s="114">
        <v>44383</v>
      </c>
      <c r="H23" s="111" t="s">
        <v>116</v>
      </c>
    </row>
    <row r="24" spans="1:8" ht="15">
      <c r="A24" s="111" t="s">
        <v>38</v>
      </c>
      <c r="B24" s="111" t="s">
        <v>257</v>
      </c>
      <c r="C24" s="111" t="s">
        <v>115</v>
      </c>
      <c r="D24" s="111" t="s">
        <v>160</v>
      </c>
      <c r="E24" s="112">
        <v>971086</v>
      </c>
      <c r="F24" s="113">
        <v>297000</v>
      </c>
      <c r="G24" s="114">
        <v>44396</v>
      </c>
      <c r="H24" s="111" t="s">
        <v>161</v>
      </c>
    </row>
    <row r="25" spans="1:8" ht="15">
      <c r="A25" s="111" t="s">
        <v>38</v>
      </c>
      <c r="B25" s="111" t="s">
        <v>257</v>
      </c>
      <c r="C25" s="111" t="s">
        <v>145</v>
      </c>
      <c r="D25" s="111" t="s">
        <v>158</v>
      </c>
      <c r="E25" s="112">
        <v>971324</v>
      </c>
      <c r="F25" s="113">
        <v>200000</v>
      </c>
      <c r="G25" s="114">
        <v>44400</v>
      </c>
      <c r="H25" s="111" t="s">
        <v>159</v>
      </c>
    </row>
    <row r="26" spans="1:8" ht="30">
      <c r="A26" s="111" t="s">
        <v>38</v>
      </c>
      <c r="B26" s="111" t="s">
        <v>257</v>
      </c>
      <c r="C26" s="111" t="s">
        <v>115</v>
      </c>
      <c r="D26" s="111" t="s">
        <v>157</v>
      </c>
      <c r="E26" s="112">
        <v>970849</v>
      </c>
      <c r="F26" s="113">
        <v>307650</v>
      </c>
      <c r="G26" s="114">
        <v>44391</v>
      </c>
      <c r="H26" s="111" t="s">
        <v>154</v>
      </c>
    </row>
    <row r="27" spans="1:8" ht="15">
      <c r="A27" s="111" t="s">
        <v>38</v>
      </c>
      <c r="B27" s="111" t="s">
        <v>257</v>
      </c>
      <c r="C27" s="111" t="s">
        <v>115</v>
      </c>
      <c r="D27" s="111" t="s">
        <v>155</v>
      </c>
      <c r="E27" s="112">
        <v>970404</v>
      </c>
      <c r="F27" s="113">
        <v>398404</v>
      </c>
      <c r="G27" s="114">
        <v>44383</v>
      </c>
      <c r="H27" s="111" t="s">
        <v>156</v>
      </c>
    </row>
    <row r="28" spans="1:8" ht="30">
      <c r="A28" s="111" t="s">
        <v>38</v>
      </c>
      <c r="B28" s="111" t="s">
        <v>257</v>
      </c>
      <c r="C28" s="111" t="s">
        <v>125</v>
      </c>
      <c r="D28" s="111" t="s">
        <v>153</v>
      </c>
      <c r="E28" s="112">
        <v>971152</v>
      </c>
      <c r="F28" s="113">
        <v>316498</v>
      </c>
      <c r="G28" s="114">
        <v>44397</v>
      </c>
      <c r="H28" s="111" t="s">
        <v>154</v>
      </c>
    </row>
    <row r="29" spans="1:8" ht="15">
      <c r="A29" s="111" t="s">
        <v>38</v>
      </c>
      <c r="B29" s="111" t="s">
        <v>257</v>
      </c>
      <c r="C29" s="111" t="s">
        <v>115</v>
      </c>
      <c r="D29" s="111" t="s">
        <v>149</v>
      </c>
      <c r="E29" s="112">
        <v>971751</v>
      </c>
      <c r="F29" s="113">
        <v>212000</v>
      </c>
      <c r="G29" s="114">
        <v>44407</v>
      </c>
      <c r="H29" s="111" t="s">
        <v>116</v>
      </c>
    </row>
    <row r="30" spans="1:8" ht="30">
      <c r="A30" s="111" t="s">
        <v>38</v>
      </c>
      <c r="B30" s="111" t="s">
        <v>257</v>
      </c>
      <c r="C30" s="111" t="s">
        <v>115</v>
      </c>
      <c r="D30" s="111" t="s">
        <v>147</v>
      </c>
      <c r="E30" s="112">
        <v>971748</v>
      </c>
      <c r="F30" s="113">
        <v>548000</v>
      </c>
      <c r="G30" s="114">
        <v>44407</v>
      </c>
      <c r="H30" s="111" t="s">
        <v>148</v>
      </c>
    </row>
    <row r="31" spans="1:8" ht="15">
      <c r="A31" s="111" t="s">
        <v>38</v>
      </c>
      <c r="B31" s="111" t="s">
        <v>257</v>
      </c>
      <c r="C31" s="111" t="s">
        <v>145</v>
      </c>
      <c r="D31" s="111" t="s">
        <v>144</v>
      </c>
      <c r="E31" s="112">
        <v>971747</v>
      </c>
      <c r="F31" s="113">
        <v>999000</v>
      </c>
      <c r="G31" s="114">
        <v>44407</v>
      </c>
      <c r="H31" s="111" t="s">
        <v>146</v>
      </c>
    </row>
    <row r="32" spans="1:8" ht="30">
      <c r="A32" s="111" t="s">
        <v>38</v>
      </c>
      <c r="B32" s="111" t="s">
        <v>257</v>
      </c>
      <c r="C32" s="111" t="s">
        <v>115</v>
      </c>
      <c r="D32" s="111" t="s">
        <v>142</v>
      </c>
      <c r="E32" s="112">
        <v>970316</v>
      </c>
      <c r="F32" s="113">
        <v>228000</v>
      </c>
      <c r="G32" s="114">
        <v>44379</v>
      </c>
      <c r="H32" s="111" t="s">
        <v>143</v>
      </c>
    </row>
    <row r="33" spans="1:8" ht="15">
      <c r="A33" s="111" t="s">
        <v>38</v>
      </c>
      <c r="B33" s="111" t="s">
        <v>257</v>
      </c>
      <c r="C33" s="111" t="s">
        <v>115</v>
      </c>
      <c r="D33" s="111" t="s">
        <v>152</v>
      </c>
      <c r="E33" s="112">
        <v>971526</v>
      </c>
      <c r="F33" s="113">
        <v>656000</v>
      </c>
      <c r="G33" s="114">
        <v>44404</v>
      </c>
      <c r="H33" s="111" t="s">
        <v>120</v>
      </c>
    </row>
    <row r="34" spans="1:8" ht="15">
      <c r="A34" s="111" t="s">
        <v>63</v>
      </c>
      <c r="B34" s="111" t="s">
        <v>258</v>
      </c>
      <c r="C34" s="111" t="s">
        <v>115</v>
      </c>
      <c r="D34" s="111" t="s">
        <v>167</v>
      </c>
      <c r="E34" s="112">
        <v>971588</v>
      </c>
      <c r="F34" s="113">
        <v>1000000</v>
      </c>
      <c r="G34" s="114">
        <v>44405</v>
      </c>
      <c r="H34" s="111" t="s">
        <v>137</v>
      </c>
    </row>
    <row r="35" spans="1:8" ht="15">
      <c r="A35" s="111" t="s">
        <v>63</v>
      </c>
      <c r="B35" s="111" t="s">
        <v>258</v>
      </c>
      <c r="C35" s="111" t="s">
        <v>115</v>
      </c>
      <c r="D35" s="111" t="s">
        <v>168</v>
      </c>
      <c r="E35" s="112">
        <v>971731</v>
      </c>
      <c r="F35" s="113">
        <v>677200</v>
      </c>
      <c r="G35" s="114">
        <v>44407</v>
      </c>
      <c r="H35" s="111" t="s">
        <v>169</v>
      </c>
    </row>
    <row r="36" spans="1:8" ht="15">
      <c r="A36" s="111" t="s">
        <v>63</v>
      </c>
      <c r="B36" s="111" t="s">
        <v>258</v>
      </c>
      <c r="C36" s="111" t="s">
        <v>163</v>
      </c>
      <c r="D36" s="111" t="s">
        <v>165</v>
      </c>
      <c r="E36" s="112">
        <v>970778</v>
      </c>
      <c r="F36" s="113">
        <v>2600000</v>
      </c>
      <c r="G36" s="114">
        <v>44390</v>
      </c>
      <c r="H36" s="111" t="s">
        <v>166</v>
      </c>
    </row>
    <row r="37" spans="1:8" ht="15">
      <c r="A37" s="111" t="s">
        <v>98</v>
      </c>
      <c r="B37" s="111" t="s">
        <v>259</v>
      </c>
      <c r="C37" s="111" t="s">
        <v>115</v>
      </c>
      <c r="D37" s="111" t="s">
        <v>172</v>
      </c>
      <c r="E37" s="112">
        <v>971064</v>
      </c>
      <c r="F37" s="113">
        <v>274000</v>
      </c>
      <c r="G37" s="114">
        <v>44396</v>
      </c>
      <c r="H37" s="111" t="s">
        <v>173</v>
      </c>
    </row>
    <row r="38" spans="1:8" ht="15">
      <c r="A38" s="111" t="s">
        <v>98</v>
      </c>
      <c r="B38" s="111" t="s">
        <v>259</v>
      </c>
      <c r="C38" s="111" t="s">
        <v>115</v>
      </c>
      <c r="D38" s="111" t="s">
        <v>182</v>
      </c>
      <c r="E38" s="112">
        <v>970694</v>
      </c>
      <c r="F38" s="113">
        <v>264000</v>
      </c>
      <c r="G38" s="114">
        <v>44389</v>
      </c>
      <c r="H38" s="111" t="s">
        <v>183</v>
      </c>
    </row>
    <row r="39" spans="1:8" ht="15">
      <c r="A39" s="111" t="s">
        <v>98</v>
      </c>
      <c r="B39" s="111" t="s">
        <v>259</v>
      </c>
      <c r="C39" s="111" t="s">
        <v>115</v>
      </c>
      <c r="D39" s="111" t="s">
        <v>186</v>
      </c>
      <c r="E39" s="112">
        <v>971360</v>
      </c>
      <c r="F39" s="113">
        <v>545000</v>
      </c>
      <c r="G39" s="114">
        <v>44400</v>
      </c>
      <c r="H39" s="111" t="s">
        <v>122</v>
      </c>
    </row>
    <row r="40" spans="1:8" ht="15">
      <c r="A40" s="111" t="s">
        <v>98</v>
      </c>
      <c r="B40" s="111" t="s">
        <v>259</v>
      </c>
      <c r="C40" s="111" t="s">
        <v>115</v>
      </c>
      <c r="D40" s="111" t="s">
        <v>188</v>
      </c>
      <c r="E40" s="112">
        <v>971333</v>
      </c>
      <c r="F40" s="113">
        <v>140000</v>
      </c>
      <c r="G40" s="114">
        <v>44400</v>
      </c>
      <c r="H40" s="111" t="s">
        <v>175</v>
      </c>
    </row>
    <row r="41" spans="1:8" ht="15">
      <c r="A41" s="111" t="s">
        <v>98</v>
      </c>
      <c r="B41" s="111" t="s">
        <v>259</v>
      </c>
      <c r="C41" s="111" t="s">
        <v>115</v>
      </c>
      <c r="D41" s="111" t="s">
        <v>185</v>
      </c>
      <c r="E41" s="112">
        <v>971429</v>
      </c>
      <c r="F41" s="113">
        <v>510000</v>
      </c>
      <c r="G41" s="114">
        <v>44403</v>
      </c>
      <c r="H41" s="111" t="s">
        <v>173</v>
      </c>
    </row>
    <row r="42" spans="1:8" ht="15">
      <c r="A42" s="111" t="s">
        <v>98</v>
      </c>
      <c r="B42" s="111" t="s">
        <v>259</v>
      </c>
      <c r="C42" s="111" t="s">
        <v>115</v>
      </c>
      <c r="D42" s="111" t="s">
        <v>184</v>
      </c>
      <c r="E42" s="112">
        <v>971440</v>
      </c>
      <c r="F42" s="113">
        <v>230000</v>
      </c>
      <c r="G42" s="114">
        <v>44403</v>
      </c>
      <c r="H42" s="111" t="s">
        <v>177</v>
      </c>
    </row>
    <row r="43" spans="1:8" ht="15">
      <c r="A43" s="111" t="s">
        <v>98</v>
      </c>
      <c r="B43" s="111" t="s">
        <v>259</v>
      </c>
      <c r="C43" s="111" t="s">
        <v>115</v>
      </c>
      <c r="D43" s="111" t="s">
        <v>187</v>
      </c>
      <c r="E43" s="112">
        <v>971336</v>
      </c>
      <c r="F43" s="113">
        <v>548250</v>
      </c>
      <c r="G43" s="114">
        <v>44400</v>
      </c>
      <c r="H43" s="111" t="s">
        <v>120</v>
      </c>
    </row>
    <row r="44" spans="1:8" ht="15">
      <c r="A44" s="111" t="s">
        <v>98</v>
      </c>
      <c r="B44" s="111" t="s">
        <v>259</v>
      </c>
      <c r="C44" s="111" t="s">
        <v>163</v>
      </c>
      <c r="D44" s="111" t="s">
        <v>180</v>
      </c>
      <c r="E44" s="112">
        <v>970760</v>
      </c>
      <c r="F44" s="113">
        <v>400000</v>
      </c>
      <c r="G44" s="114">
        <v>44390</v>
      </c>
      <c r="H44" s="111" t="s">
        <v>181</v>
      </c>
    </row>
    <row r="45" spans="1:8" ht="15">
      <c r="A45" s="111" t="s">
        <v>98</v>
      </c>
      <c r="B45" s="111" t="s">
        <v>259</v>
      </c>
      <c r="C45" s="111" t="s">
        <v>115</v>
      </c>
      <c r="D45" s="111" t="s">
        <v>179</v>
      </c>
      <c r="E45" s="112">
        <v>970764</v>
      </c>
      <c r="F45" s="113">
        <v>243000</v>
      </c>
      <c r="G45" s="114">
        <v>44390</v>
      </c>
      <c r="H45" s="111" t="s">
        <v>120</v>
      </c>
    </row>
    <row r="46" spans="1:8" ht="15">
      <c r="A46" s="111" t="s">
        <v>98</v>
      </c>
      <c r="B46" s="111" t="s">
        <v>259</v>
      </c>
      <c r="C46" s="111" t="s">
        <v>115</v>
      </c>
      <c r="D46" s="111" t="s">
        <v>178</v>
      </c>
      <c r="E46" s="112">
        <v>970782</v>
      </c>
      <c r="F46" s="113">
        <v>185000</v>
      </c>
      <c r="G46" s="114">
        <v>44390</v>
      </c>
      <c r="H46" s="111" t="s">
        <v>120</v>
      </c>
    </row>
    <row r="47" spans="1:8" ht="15">
      <c r="A47" s="111" t="s">
        <v>98</v>
      </c>
      <c r="B47" s="111" t="s">
        <v>259</v>
      </c>
      <c r="C47" s="111" t="s">
        <v>115</v>
      </c>
      <c r="D47" s="111" t="s">
        <v>174</v>
      </c>
      <c r="E47" s="112">
        <v>970841</v>
      </c>
      <c r="F47" s="113">
        <v>360745</v>
      </c>
      <c r="G47" s="114">
        <v>44391</v>
      </c>
      <c r="H47" s="111" t="s">
        <v>175</v>
      </c>
    </row>
    <row r="48" spans="1:8" ht="15">
      <c r="A48" s="111" t="s">
        <v>98</v>
      </c>
      <c r="B48" s="111" t="s">
        <v>259</v>
      </c>
      <c r="C48" s="111" t="s">
        <v>115</v>
      </c>
      <c r="D48" s="111" t="s">
        <v>170</v>
      </c>
      <c r="E48" s="112">
        <v>970861</v>
      </c>
      <c r="F48" s="113">
        <v>350000</v>
      </c>
      <c r="G48" s="114">
        <v>44391</v>
      </c>
      <c r="H48" s="111" t="s">
        <v>171</v>
      </c>
    </row>
    <row r="49" spans="1:8" ht="30">
      <c r="A49" s="111" t="s">
        <v>98</v>
      </c>
      <c r="B49" s="111" t="s">
        <v>259</v>
      </c>
      <c r="C49" s="111" t="s">
        <v>83</v>
      </c>
      <c r="D49" s="111" t="s">
        <v>192</v>
      </c>
      <c r="E49" s="112">
        <v>971475</v>
      </c>
      <c r="F49" s="113">
        <v>35064000</v>
      </c>
      <c r="G49" s="114">
        <v>44403</v>
      </c>
      <c r="H49" s="111" t="s">
        <v>193</v>
      </c>
    </row>
    <row r="50" spans="1:8" ht="15">
      <c r="A50" s="111" t="s">
        <v>98</v>
      </c>
      <c r="B50" s="111" t="s">
        <v>259</v>
      </c>
      <c r="C50" s="111" t="s">
        <v>115</v>
      </c>
      <c r="D50" s="111" t="s">
        <v>176</v>
      </c>
      <c r="E50" s="112">
        <v>971114</v>
      </c>
      <c r="F50" s="113">
        <v>433000</v>
      </c>
      <c r="G50" s="114">
        <v>44397</v>
      </c>
      <c r="H50" s="111" t="s">
        <v>177</v>
      </c>
    </row>
    <row r="51" spans="1:8" ht="15">
      <c r="A51" s="111" t="s">
        <v>98</v>
      </c>
      <c r="B51" s="111" t="s">
        <v>259</v>
      </c>
      <c r="C51" s="111" t="s">
        <v>115</v>
      </c>
      <c r="D51" s="111" t="s">
        <v>210</v>
      </c>
      <c r="E51" s="112">
        <v>971528</v>
      </c>
      <c r="F51" s="113">
        <v>84000</v>
      </c>
      <c r="G51" s="114">
        <v>44404</v>
      </c>
      <c r="H51" s="111" t="s">
        <v>211</v>
      </c>
    </row>
    <row r="52" spans="1:8" ht="15">
      <c r="A52" s="111" t="s">
        <v>98</v>
      </c>
      <c r="B52" s="111" t="s">
        <v>259</v>
      </c>
      <c r="C52" s="111" t="s">
        <v>115</v>
      </c>
      <c r="D52" s="111" t="s">
        <v>189</v>
      </c>
      <c r="E52" s="112">
        <v>971044</v>
      </c>
      <c r="F52" s="113">
        <v>548250</v>
      </c>
      <c r="G52" s="114">
        <v>44396</v>
      </c>
      <c r="H52" s="111" t="s">
        <v>190</v>
      </c>
    </row>
    <row r="53" spans="1:8" ht="15">
      <c r="A53" s="111" t="s">
        <v>98</v>
      </c>
      <c r="B53" s="111" t="s">
        <v>259</v>
      </c>
      <c r="C53" s="111" t="s">
        <v>115</v>
      </c>
      <c r="D53" s="111" t="s">
        <v>191</v>
      </c>
      <c r="E53" s="112">
        <v>971018</v>
      </c>
      <c r="F53" s="113">
        <v>295000</v>
      </c>
      <c r="G53" s="114">
        <v>44393</v>
      </c>
      <c r="H53" s="111" t="s">
        <v>140</v>
      </c>
    </row>
    <row r="54" spans="1:8" ht="15">
      <c r="A54" s="111" t="s">
        <v>98</v>
      </c>
      <c r="B54" s="111" t="s">
        <v>259</v>
      </c>
      <c r="C54" s="111" t="s">
        <v>115</v>
      </c>
      <c r="D54" s="111" t="s">
        <v>212</v>
      </c>
      <c r="E54" s="112">
        <v>970558</v>
      </c>
      <c r="F54" s="113">
        <v>438750</v>
      </c>
      <c r="G54" s="114">
        <v>44385</v>
      </c>
      <c r="H54" s="111" t="s">
        <v>213</v>
      </c>
    </row>
    <row r="55" spans="1:8" ht="15">
      <c r="A55" s="111" t="s">
        <v>98</v>
      </c>
      <c r="B55" s="111" t="s">
        <v>259</v>
      </c>
      <c r="C55" s="111" t="s">
        <v>115</v>
      </c>
      <c r="D55" s="111" t="s">
        <v>209</v>
      </c>
      <c r="E55" s="112">
        <v>971262</v>
      </c>
      <c r="F55" s="113">
        <v>193100</v>
      </c>
      <c r="G55" s="114">
        <v>44399</v>
      </c>
      <c r="H55" s="111" t="s">
        <v>204</v>
      </c>
    </row>
    <row r="56" spans="1:8" ht="15">
      <c r="A56" s="111" t="s">
        <v>98</v>
      </c>
      <c r="B56" s="111" t="s">
        <v>259</v>
      </c>
      <c r="C56" s="111" t="s">
        <v>115</v>
      </c>
      <c r="D56" s="111" t="s">
        <v>208</v>
      </c>
      <c r="E56" s="112">
        <v>970680</v>
      </c>
      <c r="F56" s="113">
        <v>375000</v>
      </c>
      <c r="G56" s="114">
        <v>44389</v>
      </c>
      <c r="H56" s="111" t="s">
        <v>140</v>
      </c>
    </row>
    <row r="57" spans="1:8" ht="15">
      <c r="A57" s="111" t="s">
        <v>98</v>
      </c>
      <c r="B57" s="111" t="s">
        <v>259</v>
      </c>
      <c r="C57" s="111" t="s">
        <v>115</v>
      </c>
      <c r="D57" s="111" t="s">
        <v>207</v>
      </c>
      <c r="E57" s="112">
        <v>971319</v>
      </c>
      <c r="F57" s="113">
        <v>580000</v>
      </c>
      <c r="G57" s="114">
        <v>44400</v>
      </c>
      <c r="H57" s="111" t="s">
        <v>140</v>
      </c>
    </row>
    <row r="58" spans="1:8" ht="15">
      <c r="A58" s="111" t="s">
        <v>98</v>
      </c>
      <c r="B58" s="111" t="s">
        <v>259</v>
      </c>
      <c r="C58" s="111" t="s">
        <v>115</v>
      </c>
      <c r="D58" s="111" t="s">
        <v>206</v>
      </c>
      <c r="E58" s="112">
        <v>971284</v>
      </c>
      <c r="F58" s="113">
        <v>200000</v>
      </c>
      <c r="G58" s="114">
        <v>44399</v>
      </c>
      <c r="H58" s="111" t="s">
        <v>173</v>
      </c>
    </row>
    <row r="59" spans="1:8" ht="15">
      <c r="A59" s="111" t="s">
        <v>98</v>
      </c>
      <c r="B59" s="111" t="s">
        <v>259</v>
      </c>
      <c r="C59" s="111" t="s">
        <v>115</v>
      </c>
      <c r="D59" s="111" t="s">
        <v>205</v>
      </c>
      <c r="E59" s="112">
        <v>970661</v>
      </c>
      <c r="F59" s="113">
        <v>317600</v>
      </c>
      <c r="G59" s="114">
        <v>44389</v>
      </c>
      <c r="H59" s="111" t="s">
        <v>137</v>
      </c>
    </row>
    <row r="60" spans="1:8" ht="15">
      <c r="A60" s="111" t="s">
        <v>98</v>
      </c>
      <c r="B60" s="111" t="s">
        <v>259</v>
      </c>
      <c r="C60" s="111" t="s">
        <v>115</v>
      </c>
      <c r="D60" s="111" t="s">
        <v>203</v>
      </c>
      <c r="E60" s="112">
        <v>970310</v>
      </c>
      <c r="F60" s="113">
        <v>308500</v>
      </c>
      <c r="G60" s="114">
        <v>44379</v>
      </c>
      <c r="H60" s="111" t="s">
        <v>204</v>
      </c>
    </row>
    <row r="61" spans="1:8" ht="15">
      <c r="A61" s="111" t="s">
        <v>98</v>
      </c>
      <c r="B61" s="111" t="s">
        <v>259</v>
      </c>
      <c r="C61" s="111" t="s">
        <v>115</v>
      </c>
      <c r="D61" s="111" t="s">
        <v>195</v>
      </c>
      <c r="E61" s="112">
        <v>970655</v>
      </c>
      <c r="F61" s="113">
        <v>178000</v>
      </c>
      <c r="G61" s="114">
        <v>44389</v>
      </c>
      <c r="H61" s="111" t="s">
        <v>137</v>
      </c>
    </row>
    <row r="62" spans="1:8" ht="15">
      <c r="A62" s="111" t="s">
        <v>98</v>
      </c>
      <c r="B62" s="111" t="s">
        <v>259</v>
      </c>
      <c r="C62" s="111" t="s">
        <v>115</v>
      </c>
      <c r="D62" s="111" t="s">
        <v>201</v>
      </c>
      <c r="E62" s="112">
        <v>971746</v>
      </c>
      <c r="F62" s="113">
        <v>150000</v>
      </c>
      <c r="G62" s="114">
        <v>44407</v>
      </c>
      <c r="H62" s="111" t="s">
        <v>169</v>
      </c>
    </row>
    <row r="63" spans="1:8" ht="15">
      <c r="A63" s="111" t="s">
        <v>98</v>
      </c>
      <c r="B63" s="111" t="s">
        <v>259</v>
      </c>
      <c r="C63" s="111" t="s">
        <v>115</v>
      </c>
      <c r="D63" s="111" t="s">
        <v>200</v>
      </c>
      <c r="E63" s="112">
        <v>970512</v>
      </c>
      <c r="F63" s="113">
        <v>298600</v>
      </c>
      <c r="G63" s="114">
        <v>44385</v>
      </c>
      <c r="H63" s="111" t="s">
        <v>120</v>
      </c>
    </row>
    <row r="64" spans="1:8" ht="15">
      <c r="A64" s="111" t="s">
        <v>98</v>
      </c>
      <c r="B64" s="111" t="s">
        <v>259</v>
      </c>
      <c r="C64" s="111" t="s">
        <v>115</v>
      </c>
      <c r="D64" s="111" t="s">
        <v>198</v>
      </c>
      <c r="E64" s="112">
        <v>971756</v>
      </c>
      <c r="F64" s="113">
        <v>467000</v>
      </c>
      <c r="G64" s="114">
        <v>44407</v>
      </c>
      <c r="H64" s="111" t="s">
        <v>199</v>
      </c>
    </row>
    <row r="65" spans="1:8" ht="15">
      <c r="A65" s="111" t="s">
        <v>98</v>
      </c>
      <c r="B65" s="111" t="s">
        <v>259</v>
      </c>
      <c r="C65" s="111" t="s">
        <v>115</v>
      </c>
      <c r="D65" s="111" t="s">
        <v>197</v>
      </c>
      <c r="E65" s="112">
        <v>970476</v>
      </c>
      <c r="F65" s="113">
        <v>450000</v>
      </c>
      <c r="G65" s="114">
        <v>44384</v>
      </c>
      <c r="H65" s="111" t="s">
        <v>173</v>
      </c>
    </row>
    <row r="66" spans="1:8" ht="15">
      <c r="A66" s="111" t="s">
        <v>98</v>
      </c>
      <c r="B66" s="111" t="s">
        <v>259</v>
      </c>
      <c r="C66" s="111" t="s">
        <v>115</v>
      </c>
      <c r="D66" s="111" t="s">
        <v>196</v>
      </c>
      <c r="E66" s="112">
        <v>970417</v>
      </c>
      <c r="F66" s="113">
        <v>125000</v>
      </c>
      <c r="G66" s="114">
        <v>44383</v>
      </c>
      <c r="H66" s="111" t="s">
        <v>175</v>
      </c>
    </row>
    <row r="67" spans="1:8" ht="15">
      <c r="A67" s="111" t="s">
        <v>98</v>
      </c>
      <c r="B67" s="111" t="s">
        <v>259</v>
      </c>
      <c r="C67" s="111" t="s">
        <v>115</v>
      </c>
      <c r="D67" s="111" t="s">
        <v>194</v>
      </c>
      <c r="E67" s="112">
        <v>970877</v>
      </c>
      <c r="F67" s="113">
        <v>173000</v>
      </c>
      <c r="G67" s="114">
        <v>44391</v>
      </c>
      <c r="H67" s="111" t="s">
        <v>161</v>
      </c>
    </row>
    <row r="68" spans="1:8" ht="15">
      <c r="A68" s="111" t="s">
        <v>98</v>
      </c>
      <c r="B68" s="111" t="s">
        <v>259</v>
      </c>
      <c r="C68" s="111" t="s">
        <v>115</v>
      </c>
      <c r="D68" s="111" t="s">
        <v>202</v>
      </c>
      <c r="E68" s="112">
        <v>971607</v>
      </c>
      <c r="F68" s="113">
        <v>270500</v>
      </c>
      <c r="G68" s="114">
        <v>44405</v>
      </c>
      <c r="H68" s="111" t="s">
        <v>156</v>
      </c>
    </row>
    <row r="69" spans="1:8" ht="15">
      <c r="A69" s="111" t="s">
        <v>39</v>
      </c>
      <c r="B69" s="111" t="s">
        <v>260</v>
      </c>
      <c r="C69" s="111" t="s">
        <v>115</v>
      </c>
      <c r="D69" s="111" t="s">
        <v>242</v>
      </c>
      <c r="E69" s="112">
        <v>971415</v>
      </c>
      <c r="F69" s="113">
        <v>300000</v>
      </c>
      <c r="G69" s="114">
        <v>44403</v>
      </c>
      <c r="H69" s="111" t="s">
        <v>216</v>
      </c>
    </row>
    <row r="70" spans="1:8" ht="15">
      <c r="A70" s="111" t="s">
        <v>39</v>
      </c>
      <c r="B70" s="111" t="s">
        <v>260</v>
      </c>
      <c r="C70" s="111" t="s">
        <v>115</v>
      </c>
      <c r="D70" s="111" t="s">
        <v>241</v>
      </c>
      <c r="E70" s="112">
        <v>971709</v>
      </c>
      <c r="F70" s="113">
        <v>508000</v>
      </c>
      <c r="G70" s="114">
        <v>44406</v>
      </c>
      <c r="H70" s="111" t="s">
        <v>122</v>
      </c>
    </row>
    <row r="71" spans="1:8" ht="15">
      <c r="A71" s="111" t="s">
        <v>39</v>
      </c>
      <c r="B71" s="111" t="s">
        <v>260</v>
      </c>
      <c r="C71" s="111" t="s">
        <v>115</v>
      </c>
      <c r="D71" s="111" t="s">
        <v>240</v>
      </c>
      <c r="E71" s="112">
        <v>971432</v>
      </c>
      <c r="F71" s="113">
        <v>328425</v>
      </c>
      <c r="G71" s="114">
        <v>44403</v>
      </c>
      <c r="H71" s="111" t="s">
        <v>120</v>
      </c>
    </row>
    <row r="72" spans="1:8" ht="15">
      <c r="A72" s="111" t="s">
        <v>39</v>
      </c>
      <c r="B72" s="111" t="s">
        <v>260</v>
      </c>
      <c r="C72" s="111" t="s">
        <v>125</v>
      </c>
      <c r="D72" s="111" t="s">
        <v>252</v>
      </c>
      <c r="E72" s="112">
        <v>970328</v>
      </c>
      <c r="F72" s="113">
        <v>695831</v>
      </c>
      <c r="G72" s="114">
        <v>44379</v>
      </c>
      <c r="H72" s="111" t="s">
        <v>120</v>
      </c>
    </row>
    <row r="73" spans="1:8" ht="30">
      <c r="A73" s="111" t="s">
        <v>39</v>
      </c>
      <c r="B73" s="111" t="s">
        <v>260</v>
      </c>
      <c r="C73" s="111" t="s">
        <v>83</v>
      </c>
      <c r="D73" s="111" t="s">
        <v>237</v>
      </c>
      <c r="E73" s="112">
        <v>971594</v>
      </c>
      <c r="F73" s="113">
        <v>0</v>
      </c>
      <c r="G73" s="114">
        <v>44405</v>
      </c>
      <c r="H73" s="111" t="s">
        <v>140</v>
      </c>
    </row>
    <row r="74" spans="1:8" ht="15">
      <c r="A74" s="111" t="s">
        <v>39</v>
      </c>
      <c r="B74" s="111" t="s">
        <v>260</v>
      </c>
      <c r="C74" s="111" t="s">
        <v>115</v>
      </c>
      <c r="D74" s="111" t="s">
        <v>247</v>
      </c>
      <c r="E74" s="112">
        <v>970939</v>
      </c>
      <c r="F74" s="113">
        <v>238000</v>
      </c>
      <c r="G74" s="114">
        <v>44392</v>
      </c>
      <c r="H74" s="111" t="s">
        <v>173</v>
      </c>
    </row>
    <row r="75" spans="1:8" ht="15">
      <c r="A75" s="111" t="s">
        <v>39</v>
      </c>
      <c r="B75" s="111" t="s">
        <v>260</v>
      </c>
      <c r="C75" s="111" t="s">
        <v>125</v>
      </c>
      <c r="D75" s="111" t="s">
        <v>236</v>
      </c>
      <c r="E75" s="112">
        <v>970868</v>
      </c>
      <c r="F75" s="113">
        <v>254265</v>
      </c>
      <c r="G75" s="114">
        <v>44391</v>
      </c>
      <c r="H75" s="111" t="s">
        <v>204</v>
      </c>
    </row>
    <row r="76" spans="1:8" ht="15">
      <c r="A76" s="111" t="s">
        <v>39</v>
      </c>
      <c r="B76" s="111" t="s">
        <v>260</v>
      </c>
      <c r="C76" s="111" t="s">
        <v>115</v>
      </c>
      <c r="D76" s="111" t="s">
        <v>238</v>
      </c>
      <c r="E76" s="112">
        <v>971600</v>
      </c>
      <c r="F76" s="113">
        <v>476500</v>
      </c>
      <c r="G76" s="114">
        <v>44405</v>
      </c>
      <c r="H76" s="111" t="s">
        <v>239</v>
      </c>
    </row>
    <row r="77" spans="1:8" ht="15">
      <c r="A77" s="111" t="s">
        <v>39</v>
      </c>
      <c r="B77" s="111" t="s">
        <v>260</v>
      </c>
      <c r="C77" s="111" t="s">
        <v>115</v>
      </c>
      <c r="D77" s="111" t="s">
        <v>243</v>
      </c>
      <c r="E77" s="112">
        <v>970707</v>
      </c>
      <c r="F77" s="113">
        <v>540000</v>
      </c>
      <c r="G77" s="114">
        <v>44389</v>
      </c>
      <c r="H77" s="111" t="s">
        <v>216</v>
      </c>
    </row>
    <row r="78" spans="1:8" ht="15">
      <c r="A78" s="111" t="s">
        <v>39</v>
      </c>
      <c r="B78" s="111" t="s">
        <v>260</v>
      </c>
      <c r="C78" s="111" t="s">
        <v>115</v>
      </c>
      <c r="D78" s="111" t="s">
        <v>250</v>
      </c>
      <c r="E78" s="112">
        <v>971185</v>
      </c>
      <c r="F78" s="113">
        <v>300644</v>
      </c>
      <c r="G78" s="114">
        <v>44398</v>
      </c>
      <c r="H78" s="111" t="s">
        <v>251</v>
      </c>
    </row>
    <row r="79" spans="1:8" ht="15">
      <c r="A79" s="111" t="s">
        <v>39</v>
      </c>
      <c r="B79" s="111" t="s">
        <v>260</v>
      </c>
      <c r="C79" s="111" t="s">
        <v>125</v>
      </c>
      <c r="D79" s="111" t="s">
        <v>245</v>
      </c>
      <c r="E79" s="112">
        <v>970966</v>
      </c>
      <c r="F79" s="113">
        <v>528360</v>
      </c>
      <c r="G79" s="114">
        <v>44393</v>
      </c>
      <c r="H79" s="111" t="s">
        <v>246</v>
      </c>
    </row>
    <row r="80" spans="1:8" ht="15">
      <c r="A80" s="111" t="s">
        <v>39</v>
      </c>
      <c r="B80" s="111" t="s">
        <v>260</v>
      </c>
      <c r="C80" s="111" t="s">
        <v>125</v>
      </c>
      <c r="D80" s="111" t="s">
        <v>248</v>
      </c>
      <c r="E80" s="112">
        <v>971180</v>
      </c>
      <c r="F80" s="113">
        <v>306900</v>
      </c>
      <c r="G80" s="114">
        <v>44398</v>
      </c>
      <c r="H80" s="111" t="s">
        <v>246</v>
      </c>
    </row>
    <row r="81" spans="1:8" ht="15">
      <c r="A81" s="111" t="s">
        <v>39</v>
      </c>
      <c r="B81" s="111" t="s">
        <v>260</v>
      </c>
      <c r="C81" s="111" t="s">
        <v>115</v>
      </c>
      <c r="D81" s="111" t="s">
        <v>249</v>
      </c>
      <c r="E81" s="112">
        <v>971768</v>
      </c>
      <c r="F81" s="113">
        <v>90000</v>
      </c>
      <c r="G81" s="114">
        <v>44407</v>
      </c>
      <c r="H81" s="111" t="s">
        <v>216</v>
      </c>
    </row>
    <row r="82" spans="1:8" ht="15">
      <c r="A82" s="111" t="s">
        <v>39</v>
      </c>
      <c r="B82" s="111" t="s">
        <v>260</v>
      </c>
      <c r="C82" s="111" t="s">
        <v>115</v>
      </c>
      <c r="D82" s="111" t="s">
        <v>235</v>
      </c>
      <c r="E82" s="112">
        <v>971317</v>
      </c>
      <c r="F82" s="113">
        <v>285000</v>
      </c>
      <c r="G82" s="114">
        <v>44400</v>
      </c>
      <c r="H82" s="111" t="s">
        <v>116</v>
      </c>
    </row>
    <row r="83" spans="1:8" ht="15">
      <c r="A83" s="111" t="s">
        <v>39</v>
      </c>
      <c r="B83" s="111" t="s">
        <v>260</v>
      </c>
      <c r="C83" s="111" t="s">
        <v>115</v>
      </c>
      <c r="D83" s="111" t="s">
        <v>223</v>
      </c>
      <c r="E83" s="112">
        <v>970529</v>
      </c>
      <c r="F83" s="113">
        <v>250000</v>
      </c>
      <c r="G83" s="114">
        <v>44385</v>
      </c>
      <c r="H83" s="111" t="s">
        <v>216</v>
      </c>
    </row>
    <row r="84" spans="1:8" ht="15">
      <c r="A84" s="111" t="s">
        <v>39</v>
      </c>
      <c r="B84" s="111" t="s">
        <v>260</v>
      </c>
      <c r="C84" s="111" t="s">
        <v>115</v>
      </c>
      <c r="D84" s="111" t="s">
        <v>244</v>
      </c>
      <c r="E84" s="112">
        <v>970691</v>
      </c>
      <c r="F84" s="113">
        <v>255000</v>
      </c>
      <c r="G84" s="114">
        <v>44389</v>
      </c>
      <c r="H84" s="111" t="s">
        <v>216</v>
      </c>
    </row>
    <row r="85" spans="1:8" ht="15">
      <c r="A85" s="111" t="s">
        <v>39</v>
      </c>
      <c r="B85" s="111" t="s">
        <v>260</v>
      </c>
      <c r="C85" s="111" t="s">
        <v>115</v>
      </c>
      <c r="D85" s="111" t="s">
        <v>224</v>
      </c>
      <c r="E85" s="112">
        <v>971398</v>
      </c>
      <c r="F85" s="113">
        <v>296500</v>
      </c>
      <c r="G85" s="114">
        <v>44403</v>
      </c>
      <c r="H85" s="111" t="s">
        <v>175</v>
      </c>
    </row>
    <row r="86" spans="1:8" ht="15">
      <c r="A86" s="111" t="s">
        <v>39</v>
      </c>
      <c r="B86" s="111" t="s">
        <v>260</v>
      </c>
      <c r="C86" s="111" t="s">
        <v>115</v>
      </c>
      <c r="D86" s="111" t="s">
        <v>253</v>
      </c>
      <c r="E86" s="112">
        <v>971601</v>
      </c>
      <c r="F86" s="113">
        <v>2273000</v>
      </c>
      <c r="G86" s="114">
        <v>44405</v>
      </c>
      <c r="H86" s="111" t="s">
        <v>216</v>
      </c>
    </row>
    <row r="87" spans="1:8" ht="15">
      <c r="A87" s="111" t="s">
        <v>39</v>
      </c>
      <c r="B87" s="111" t="s">
        <v>260</v>
      </c>
      <c r="C87" s="111" t="s">
        <v>115</v>
      </c>
      <c r="D87" s="111" t="s">
        <v>214</v>
      </c>
      <c r="E87" s="112">
        <v>971367</v>
      </c>
      <c r="F87" s="113">
        <v>413500</v>
      </c>
      <c r="G87" s="114">
        <v>44400</v>
      </c>
      <c r="H87" s="111" t="s">
        <v>173</v>
      </c>
    </row>
    <row r="88" spans="1:8" ht="15">
      <c r="A88" s="111" t="s">
        <v>39</v>
      </c>
      <c r="B88" s="111" t="s">
        <v>260</v>
      </c>
      <c r="C88" s="111" t="s">
        <v>115</v>
      </c>
      <c r="D88" s="111" t="s">
        <v>215</v>
      </c>
      <c r="E88" s="112">
        <v>970690</v>
      </c>
      <c r="F88" s="113">
        <v>310000</v>
      </c>
      <c r="G88" s="114">
        <v>44389</v>
      </c>
      <c r="H88" s="111" t="s">
        <v>216</v>
      </c>
    </row>
    <row r="89" spans="1:8" ht="15">
      <c r="A89" s="111" t="s">
        <v>39</v>
      </c>
      <c r="B89" s="111" t="s">
        <v>260</v>
      </c>
      <c r="C89" s="111" t="s">
        <v>115</v>
      </c>
      <c r="D89" s="111" t="s">
        <v>217</v>
      </c>
      <c r="E89" s="112">
        <v>971355</v>
      </c>
      <c r="F89" s="113">
        <v>250000</v>
      </c>
      <c r="G89" s="114">
        <v>44400</v>
      </c>
      <c r="H89" s="111" t="s">
        <v>216</v>
      </c>
    </row>
    <row r="90" spans="1:8" ht="15">
      <c r="A90" s="111" t="s">
        <v>39</v>
      </c>
      <c r="B90" s="111" t="s">
        <v>260</v>
      </c>
      <c r="C90" s="111" t="s">
        <v>219</v>
      </c>
      <c r="D90" s="111" t="s">
        <v>218</v>
      </c>
      <c r="E90" s="112">
        <v>970480</v>
      </c>
      <c r="F90" s="113">
        <v>800000</v>
      </c>
      <c r="G90" s="114">
        <v>44384</v>
      </c>
      <c r="H90" s="111" t="s">
        <v>220</v>
      </c>
    </row>
    <row r="91" spans="1:8" ht="15">
      <c r="A91" s="111" t="s">
        <v>39</v>
      </c>
      <c r="B91" s="111" t="s">
        <v>260</v>
      </c>
      <c r="C91" s="111" t="s">
        <v>125</v>
      </c>
      <c r="D91" s="111" t="s">
        <v>225</v>
      </c>
      <c r="E91" s="112">
        <v>970663</v>
      </c>
      <c r="F91" s="113">
        <v>154863</v>
      </c>
      <c r="G91" s="114">
        <v>44389</v>
      </c>
      <c r="H91" s="111" t="s">
        <v>120</v>
      </c>
    </row>
    <row r="92" spans="1:8" ht="15">
      <c r="A92" s="111" t="s">
        <v>39</v>
      </c>
      <c r="B92" s="111" t="s">
        <v>260</v>
      </c>
      <c r="C92" s="111" t="s">
        <v>115</v>
      </c>
      <c r="D92" s="111" t="s">
        <v>222</v>
      </c>
      <c r="E92" s="112">
        <v>970528</v>
      </c>
      <c r="F92" s="113">
        <v>229000</v>
      </c>
      <c r="G92" s="114">
        <v>44385</v>
      </c>
      <c r="H92" s="111" t="s">
        <v>216</v>
      </c>
    </row>
    <row r="93" spans="1:8" ht="15">
      <c r="A93" s="111" t="s">
        <v>39</v>
      </c>
      <c r="B93" s="111" t="s">
        <v>260</v>
      </c>
      <c r="C93" s="111" t="s">
        <v>115</v>
      </c>
      <c r="D93" s="111" t="s">
        <v>234</v>
      </c>
      <c r="E93" s="112">
        <v>971771</v>
      </c>
      <c r="F93" s="113">
        <v>455000</v>
      </c>
      <c r="G93" s="114">
        <v>44407</v>
      </c>
      <c r="H93" s="111" t="s">
        <v>169</v>
      </c>
    </row>
    <row r="94" spans="1:8" ht="15">
      <c r="A94" s="111" t="s">
        <v>39</v>
      </c>
      <c r="B94" s="111" t="s">
        <v>260</v>
      </c>
      <c r="C94" s="111" t="s">
        <v>83</v>
      </c>
      <c r="D94" s="111" t="s">
        <v>226</v>
      </c>
      <c r="E94" s="112">
        <v>971010</v>
      </c>
      <c r="F94" s="113">
        <v>4400000</v>
      </c>
      <c r="G94" s="114">
        <v>44393</v>
      </c>
      <c r="H94" s="111" t="s">
        <v>227</v>
      </c>
    </row>
    <row r="95" spans="1:8" ht="15">
      <c r="A95" s="111" t="s">
        <v>39</v>
      </c>
      <c r="B95" s="111" t="s">
        <v>260</v>
      </c>
      <c r="C95" s="111" t="s">
        <v>125</v>
      </c>
      <c r="D95" s="111" t="s">
        <v>228</v>
      </c>
      <c r="E95" s="112">
        <v>971014</v>
      </c>
      <c r="F95" s="113">
        <v>374102</v>
      </c>
      <c r="G95" s="114">
        <v>44393</v>
      </c>
      <c r="H95" s="111" t="s">
        <v>120</v>
      </c>
    </row>
    <row r="96" spans="1:8" ht="15">
      <c r="A96" s="111" t="s">
        <v>39</v>
      </c>
      <c r="B96" s="111" t="s">
        <v>260</v>
      </c>
      <c r="C96" s="111" t="s">
        <v>115</v>
      </c>
      <c r="D96" s="111" t="s">
        <v>229</v>
      </c>
      <c r="E96" s="112">
        <v>971498</v>
      </c>
      <c r="F96" s="113">
        <v>60000</v>
      </c>
      <c r="G96" s="114">
        <v>44404</v>
      </c>
      <c r="H96" s="111" t="s">
        <v>171</v>
      </c>
    </row>
    <row r="97" spans="1:8" ht="45">
      <c r="A97" s="111" t="s">
        <v>39</v>
      </c>
      <c r="B97" s="111" t="s">
        <v>260</v>
      </c>
      <c r="C97" s="111" t="s">
        <v>115</v>
      </c>
      <c r="D97" s="111" t="s">
        <v>230</v>
      </c>
      <c r="E97" s="112">
        <v>971745</v>
      </c>
      <c r="F97" s="113">
        <v>328000</v>
      </c>
      <c r="G97" s="114">
        <v>44407</v>
      </c>
      <c r="H97" s="111" t="s">
        <v>231</v>
      </c>
    </row>
    <row r="98" spans="1:8" ht="15">
      <c r="A98" s="111" t="s">
        <v>39</v>
      </c>
      <c r="B98" s="111" t="s">
        <v>260</v>
      </c>
      <c r="C98" s="111" t="s">
        <v>115</v>
      </c>
      <c r="D98" s="111" t="s">
        <v>232</v>
      </c>
      <c r="E98" s="112">
        <v>971150</v>
      </c>
      <c r="F98" s="113">
        <v>345000</v>
      </c>
      <c r="G98" s="114">
        <v>44397</v>
      </c>
      <c r="H98" s="111" t="s">
        <v>120</v>
      </c>
    </row>
    <row r="99" spans="1:8" ht="15">
      <c r="A99" s="111" t="s">
        <v>39</v>
      </c>
      <c r="B99" s="111" t="s">
        <v>260</v>
      </c>
      <c r="C99" s="111" t="s">
        <v>115</v>
      </c>
      <c r="D99" s="111" t="s">
        <v>233</v>
      </c>
      <c r="E99" s="112">
        <v>971460</v>
      </c>
      <c r="F99" s="113">
        <v>575000</v>
      </c>
      <c r="G99" s="114">
        <v>44403</v>
      </c>
      <c r="H99" s="111" t="s">
        <v>137</v>
      </c>
    </row>
    <row r="100" spans="1:8" ht="15">
      <c r="A100" s="111" t="s">
        <v>39</v>
      </c>
      <c r="B100" s="111" t="s">
        <v>260</v>
      </c>
      <c r="C100" s="111" t="s">
        <v>125</v>
      </c>
      <c r="D100" s="111" t="s">
        <v>221</v>
      </c>
      <c r="E100" s="112">
        <v>971329</v>
      </c>
      <c r="F100" s="113">
        <v>454961</v>
      </c>
      <c r="G100" s="114">
        <v>44400</v>
      </c>
      <c r="H100" s="111" t="s">
        <v>120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5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41</v>
      </c>
      <c r="C1" s="88" t="s">
        <v>42</v>
      </c>
      <c r="D1" s="88" t="s">
        <v>36</v>
      </c>
      <c r="E1" s="89" t="s">
        <v>51</v>
      </c>
      <c r="L1">
        <v>250</v>
      </c>
    </row>
    <row r="2" spans="1:12" ht="12.75" customHeight="1">
      <c r="A2" s="115" t="s">
        <v>69</v>
      </c>
      <c r="B2" s="115" t="s">
        <v>254</v>
      </c>
      <c r="C2" s="116">
        <v>615000</v>
      </c>
      <c r="D2" s="117">
        <v>44407</v>
      </c>
      <c r="E2" s="115" t="s">
        <v>262</v>
      </c>
    </row>
    <row r="3" spans="1:12" ht="12.75" customHeight="1">
      <c r="A3" s="115" t="s">
        <v>75</v>
      </c>
      <c r="B3" s="115" t="s">
        <v>255</v>
      </c>
      <c r="C3" s="116">
        <v>585280</v>
      </c>
      <c r="D3" s="117">
        <v>44405</v>
      </c>
      <c r="E3" s="115" t="s">
        <v>263</v>
      </c>
    </row>
    <row r="4" spans="1:12" ht="12.75" customHeight="1">
      <c r="A4" s="115" t="s">
        <v>75</v>
      </c>
      <c r="B4" s="115" t="s">
        <v>255</v>
      </c>
      <c r="C4" s="116">
        <v>560081</v>
      </c>
      <c r="D4" s="117">
        <v>44400</v>
      </c>
      <c r="E4" s="115" t="s">
        <v>263</v>
      </c>
    </row>
    <row r="5" spans="1:12" ht="12.75" customHeight="1">
      <c r="A5" s="115" t="s">
        <v>40</v>
      </c>
      <c r="B5" s="115" t="s">
        <v>256</v>
      </c>
      <c r="C5" s="116">
        <v>230000</v>
      </c>
      <c r="D5" s="117">
        <v>44386</v>
      </c>
      <c r="E5" s="115" t="s">
        <v>262</v>
      </c>
    </row>
    <row r="6" spans="1:12" ht="12.75" customHeight="1">
      <c r="A6" s="115" t="s">
        <v>40</v>
      </c>
      <c r="B6" s="115" t="s">
        <v>256</v>
      </c>
      <c r="C6" s="116">
        <v>279000</v>
      </c>
      <c r="D6" s="117">
        <v>44396</v>
      </c>
      <c r="E6" s="115" t="s">
        <v>262</v>
      </c>
    </row>
    <row r="7" spans="1:12" ht="12.75" customHeight="1">
      <c r="A7" s="115" t="s">
        <v>40</v>
      </c>
      <c r="B7" s="115" t="s">
        <v>256</v>
      </c>
      <c r="C7" s="116">
        <v>102610</v>
      </c>
      <c r="D7" s="117">
        <v>44407</v>
      </c>
      <c r="E7" s="115" t="s">
        <v>264</v>
      </c>
    </row>
    <row r="8" spans="1:12" ht="12.75" customHeight="1">
      <c r="A8" s="115" t="s">
        <v>40</v>
      </c>
      <c r="B8" s="115" t="s">
        <v>256</v>
      </c>
      <c r="C8" s="116">
        <v>130000</v>
      </c>
      <c r="D8" s="117">
        <v>44391</v>
      </c>
      <c r="E8" s="115" t="s">
        <v>262</v>
      </c>
    </row>
    <row r="9" spans="1:12" ht="12.75" customHeight="1">
      <c r="A9" s="115" t="s">
        <v>40</v>
      </c>
      <c r="B9" s="115" t="s">
        <v>256</v>
      </c>
      <c r="C9" s="116">
        <v>434000</v>
      </c>
      <c r="D9" s="117">
        <v>44391</v>
      </c>
      <c r="E9" s="115" t="s">
        <v>262</v>
      </c>
    </row>
    <row r="10" spans="1:12" ht="12.75" customHeight="1">
      <c r="A10" s="115" t="s">
        <v>40</v>
      </c>
      <c r="B10" s="115" t="s">
        <v>256</v>
      </c>
      <c r="C10" s="116">
        <v>1379000</v>
      </c>
      <c r="D10" s="117">
        <v>44405</v>
      </c>
      <c r="E10" s="115" t="s">
        <v>262</v>
      </c>
    </row>
    <row r="11" spans="1:12" ht="12.75" customHeight="1">
      <c r="A11" s="115" t="s">
        <v>40</v>
      </c>
      <c r="B11" s="115" t="s">
        <v>256</v>
      </c>
      <c r="C11" s="116">
        <v>935000</v>
      </c>
      <c r="D11" s="117">
        <v>44390</v>
      </c>
      <c r="E11" s="115" t="s">
        <v>262</v>
      </c>
    </row>
    <row r="12" spans="1:12" ht="12.75" customHeight="1">
      <c r="A12" s="115" t="s">
        <v>40</v>
      </c>
      <c r="B12" s="115" t="s">
        <v>256</v>
      </c>
      <c r="C12" s="116">
        <v>280000</v>
      </c>
      <c r="D12" s="117">
        <v>44379</v>
      </c>
      <c r="E12" s="115" t="s">
        <v>262</v>
      </c>
    </row>
    <row r="13" spans="1:12" ht="15">
      <c r="A13" s="115" t="s">
        <v>40</v>
      </c>
      <c r="B13" s="115" t="s">
        <v>256</v>
      </c>
      <c r="C13" s="116">
        <v>333000</v>
      </c>
      <c r="D13" s="117">
        <v>44399</v>
      </c>
      <c r="E13" s="115" t="s">
        <v>264</v>
      </c>
    </row>
    <row r="14" spans="1:12" ht="15">
      <c r="A14" s="115" t="s">
        <v>40</v>
      </c>
      <c r="B14" s="115" t="s">
        <v>256</v>
      </c>
      <c r="C14" s="116">
        <v>1385000</v>
      </c>
      <c r="D14" s="117">
        <v>44396</v>
      </c>
      <c r="E14" s="115" t="s">
        <v>262</v>
      </c>
    </row>
    <row r="15" spans="1:12" ht="15">
      <c r="A15" s="115" t="s">
        <v>40</v>
      </c>
      <c r="B15" s="115" t="s">
        <v>256</v>
      </c>
      <c r="C15" s="116">
        <v>110000</v>
      </c>
      <c r="D15" s="117">
        <v>44396</v>
      </c>
      <c r="E15" s="115" t="s">
        <v>264</v>
      </c>
    </row>
    <row r="16" spans="1:12" ht="15">
      <c r="A16" s="115" t="s">
        <v>40</v>
      </c>
      <c r="B16" s="115" t="s">
        <v>256</v>
      </c>
      <c r="C16" s="116">
        <v>650000</v>
      </c>
      <c r="D16" s="117">
        <v>44404</v>
      </c>
      <c r="E16" s="115" t="s">
        <v>262</v>
      </c>
    </row>
    <row r="17" spans="1:5" ht="15">
      <c r="A17" s="115" t="s">
        <v>40</v>
      </c>
      <c r="B17" s="115" t="s">
        <v>256</v>
      </c>
      <c r="C17" s="116">
        <v>649000</v>
      </c>
      <c r="D17" s="117">
        <v>44389</v>
      </c>
      <c r="E17" s="115" t="s">
        <v>262</v>
      </c>
    </row>
    <row r="18" spans="1:5" ht="15">
      <c r="A18" s="115" t="s">
        <v>40</v>
      </c>
      <c r="B18" s="115" t="s">
        <v>256</v>
      </c>
      <c r="C18" s="116">
        <v>461000</v>
      </c>
      <c r="D18" s="117">
        <v>44404</v>
      </c>
      <c r="E18" s="115" t="s">
        <v>262</v>
      </c>
    </row>
    <row r="19" spans="1:5" ht="15">
      <c r="A19" s="115" t="s">
        <v>40</v>
      </c>
      <c r="B19" s="115" t="s">
        <v>256</v>
      </c>
      <c r="C19" s="116">
        <v>122000</v>
      </c>
      <c r="D19" s="117">
        <v>44391</v>
      </c>
      <c r="E19" s="115" t="s">
        <v>264</v>
      </c>
    </row>
    <row r="20" spans="1:5" ht="15">
      <c r="A20" s="115" t="s">
        <v>40</v>
      </c>
      <c r="B20" s="115" t="s">
        <v>256</v>
      </c>
      <c r="C20" s="116">
        <v>100000</v>
      </c>
      <c r="D20" s="117">
        <v>44407</v>
      </c>
      <c r="E20" s="115" t="s">
        <v>262</v>
      </c>
    </row>
    <row r="21" spans="1:5" ht="15">
      <c r="A21" s="115" t="s">
        <v>40</v>
      </c>
      <c r="B21" s="115" t="s">
        <v>256</v>
      </c>
      <c r="C21" s="116">
        <v>309143</v>
      </c>
      <c r="D21" s="117">
        <v>44396</v>
      </c>
      <c r="E21" s="115" t="s">
        <v>264</v>
      </c>
    </row>
    <row r="22" spans="1:5" ht="15">
      <c r="A22" s="115" t="s">
        <v>40</v>
      </c>
      <c r="B22" s="115" t="s">
        <v>256</v>
      </c>
      <c r="C22" s="116">
        <v>469500</v>
      </c>
      <c r="D22" s="117">
        <v>44407</v>
      </c>
      <c r="E22" s="115" t="s">
        <v>262</v>
      </c>
    </row>
    <row r="23" spans="1:5" ht="15">
      <c r="A23" s="115" t="s">
        <v>40</v>
      </c>
      <c r="B23" s="115" t="s">
        <v>256</v>
      </c>
      <c r="C23" s="116">
        <v>250000</v>
      </c>
      <c r="D23" s="117">
        <v>44386</v>
      </c>
      <c r="E23" s="115" t="s">
        <v>262</v>
      </c>
    </row>
    <row r="24" spans="1:5" ht="15">
      <c r="A24" s="115" t="s">
        <v>40</v>
      </c>
      <c r="B24" s="115" t="s">
        <v>256</v>
      </c>
      <c r="C24" s="116">
        <v>256260</v>
      </c>
      <c r="D24" s="117">
        <v>44386</v>
      </c>
      <c r="E24" s="115" t="s">
        <v>264</v>
      </c>
    </row>
    <row r="25" spans="1:5" ht="15">
      <c r="A25" s="115" t="s">
        <v>40</v>
      </c>
      <c r="B25" s="115" t="s">
        <v>256</v>
      </c>
      <c r="C25" s="116">
        <v>725000</v>
      </c>
      <c r="D25" s="117">
        <v>44393</v>
      </c>
      <c r="E25" s="115" t="s">
        <v>262</v>
      </c>
    </row>
    <row r="26" spans="1:5" ht="15">
      <c r="A26" s="115" t="s">
        <v>40</v>
      </c>
      <c r="B26" s="115" t="s">
        <v>256</v>
      </c>
      <c r="C26" s="116">
        <v>600000</v>
      </c>
      <c r="D26" s="117">
        <v>44385</v>
      </c>
      <c r="E26" s="115" t="s">
        <v>262</v>
      </c>
    </row>
    <row r="27" spans="1:5" ht="15">
      <c r="A27" s="115" t="s">
        <v>40</v>
      </c>
      <c r="B27" s="115" t="s">
        <v>256</v>
      </c>
      <c r="C27" s="116">
        <v>460000</v>
      </c>
      <c r="D27" s="117">
        <v>44403</v>
      </c>
      <c r="E27" s="115" t="s">
        <v>264</v>
      </c>
    </row>
    <row r="28" spans="1:5" ht="15">
      <c r="A28" s="115" t="s">
        <v>40</v>
      </c>
      <c r="B28" s="115" t="s">
        <v>256</v>
      </c>
      <c r="C28" s="116">
        <v>450000</v>
      </c>
      <c r="D28" s="117">
        <v>44393</v>
      </c>
      <c r="E28" s="115" t="s">
        <v>262</v>
      </c>
    </row>
    <row r="29" spans="1:5" ht="15">
      <c r="A29" s="115" t="s">
        <v>40</v>
      </c>
      <c r="B29" s="115" t="s">
        <v>256</v>
      </c>
      <c r="C29" s="116">
        <v>535000</v>
      </c>
      <c r="D29" s="117">
        <v>44393</v>
      </c>
      <c r="E29" s="115" t="s">
        <v>262</v>
      </c>
    </row>
    <row r="30" spans="1:5" ht="15">
      <c r="A30" s="115" t="s">
        <v>40</v>
      </c>
      <c r="B30" s="115" t="s">
        <v>256</v>
      </c>
      <c r="C30" s="116">
        <v>655500</v>
      </c>
      <c r="D30" s="117">
        <v>44383</v>
      </c>
      <c r="E30" s="115" t="s">
        <v>264</v>
      </c>
    </row>
    <row r="31" spans="1:5" ht="15">
      <c r="A31" s="115" t="s">
        <v>40</v>
      </c>
      <c r="B31" s="115" t="s">
        <v>256</v>
      </c>
      <c r="C31" s="116">
        <v>1500000</v>
      </c>
      <c r="D31" s="117">
        <v>44378</v>
      </c>
      <c r="E31" s="115" t="s">
        <v>262</v>
      </c>
    </row>
    <row r="32" spans="1:5" ht="15">
      <c r="A32" s="115" t="s">
        <v>40</v>
      </c>
      <c r="B32" s="115" t="s">
        <v>256</v>
      </c>
      <c r="C32" s="116">
        <v>214000</v>
      </c>
      <c r="D32" s="117">
        <v>44392</v>
      </c>
      <c r="E32" s="115" t="s">
        <v>264</v>
      </c>
    </row>
    <row r="33" spans="1:5" ht="15">
      <c r="A33" s="115" t="s">
        <v>40</v>
      </c>
      <c r="B33" s="115" t="s">
        <v>256</v>
      </c>
      <c r="C33" s="116">
        <v>422515</v>
      </c>
      <c r="D33" s="117">
        <v>44379</v>
      </c>
      <c r="E33" s="115" t="s">
        <v>264</v>
      </c>
    </row>
    <row r="34" spans="1:5" ht="15">
      <c r="A34" s="115" t="s">
        <v>40</v>
      </c>
      <c r="B34" s="115" t="s">
        <v>256</v>
      </c>
      <c r="C34" s="116">
        <v>263048</v>
      </c>
      <c r="D34" s="117">
        <v>44379</v>
      </c>
      <c r="E34" s="115" t="s">
        <v>264</v>
      </c>
    </row>
    <row r="35" spans="1:5" ht="15">
      <c r="A35" s="115" t="s">
        <v>40</v>
      </c>
      <c r="B35" s="115" t="s">
        <v>256</v>
      </c>
      <c r="C35" s="116">
        <v>264750</v>
      </c>
      <c r="D35" s="117">
        <v>44407</v>
      </c>
      <c r="E35" s="115" t="s">
        <v>264</v>
      </c>
    </row>
    <row r="36" spans="1:5" ht="15">
      <c r="A36" s="115" t="s">
        <v>40</v>
      </c>
      <c r="B36" s="115" t="s">
        <v>256</v>
      </c>
      <c r="C36" s="116">
        <v>542400</v>
      </c>
      <c r="D36" s="117">
        <v>44379</v>
      </c>
      <c r="E36" s="115" t="s">
        <v>264</v>
      </c>
    </row>
    <row r="37" spans="1:5" ht="15">
      <c r="A37" s="115" t="s">
        <v>40</v>
      </c>
      <c r="B37" s="115" t="s">
        <v>256</v>
      </c>
      <c r="C37" s="116">
        <v>170000</v>
      </c>
      <c r="D37" s="117">
        <v>44397</v>
      </c>
      <c r="E37" s="115" t="s">
        <v>264</v>
      </c>
    </row>
    <row r="38" spans="1:5" ht="15">
      <c r="A38" s="115" t="s">
        <v>40</v>
      </c>
      <c r="B38" s="115" t="s">
        <v>256</v>
      </c>
      <c r="C38" s="116">
        <v>548250</v>
      </c>
      <c r="D38" s="117">
        <v>44385</v>
      </c>
      <c r="E38" s="115" t="s">
        <v>264</v>
      </c>
    </row>
    <row r="39" spans="1:5" ht="15">
      <c r="A39" s="115" t="s">
        <v>40</v>
      </c>
      <c r="B39" s="115" t="s">
        <v>256</v>
      </c>
      <c r="C39" s="116">
        <v>260000</v>
      </c>
      <c r="D39" s="117">
        <v>44400</v>
      </c>
      <c r="E39" s="115" t="s">
        <v>262</v>
      </c>
    </row>
    <row r="40" spans="1:5" ht="15">
      <c r="A40" s="115" t="s">
        <v>40</v>
      </c>
      <c r="B40" s="115" t="s">
        <v>256</v>
      </c>
      <c r="C40" s="116">
        <v>370000</v>
      </c>
      <c r="D40" s="117">
        <v>44389</v>
      </c>
      <c r="E40" s="115" t="s">
        <v>262</v>
      </c>
    </row>
    <row r="41" spans="1:5" ht="15">
      <c r="A41" s="115" t="s">
        <v>40</v>
      </c>
      <c r="B41" s="115" t="s">
        <v>256</v>
      </c>
      <c r="C41" s="116">
        <v>393300</v>
      </c>
      <c r="D41" s="117">
        <v>44400</v>
      </c>
      <c r="E41" s="115" t="s">
        <v>264</v>
      </c>
    </row>
    <row r="42" spans="1:5" ht="15">
      <c r="A42" s="115" t="s">
        <v>40</v>
      </c>
      <c r="B42" s="115" t="s">
        <v>256</v>
      </c>
      <c r="C42" s="116">
        <v>735000</v>
      </c>
      <c r="D42" s="117">
        <v>44384</v>
      </c>
      <c r="E42" s="115" t="s">
        <v>262</v>
      </c>
    </row>
    <row r="43" spans="1:5" ht="15">
      <c r="A43" s="115" t="s">
        <v>40</v>
      </c>
      <c r="B43" s="115" t="s">
        <v>256</v>
      </c>
      <c r="C43" s="116">
        <v>900000</v>
      </c>
      <c r="D43" s="117">
        <v>44384</v>
      </c>
      <c r="E43" s="115" t="s">
        <v>262</v>
      </c>
    </row>
    <row r="44" spans="1:5" ht="15">
      <c r="A44" s="115" t="s">
        <v>40</v>
      </c>
      <c r="B44" s="115" t="s">
        <v>256</v>
      </c>
      <c r="C44" s="116">
        <v>275000</v>
      </c>
      <c r="D44" s="117">
        <v>44397</v>
      </c>
      <c r="E44" s="115" t="s">
        <v>262</v>
      </c>
    </row>
    <row r="45" spans="1:5" ht="15">
      <c r="A45" s="115" t="s">
        <v>40</v>
      </c>
      <c r="B45" s="115" t="s">
        <v>256</v>
      </c>
      <c r="C45" s="116">
        <v>850000</v>
      </c>
      <c r="D45" s="117">
        <v>44391</v>
      </c>
      <c r="E45" s="115" t="s">
        <v>262</v>
      </c>
    </row>
    <row r="46" spans="1:5" ht="15">
      <c r="A46" s="115" t="s">
        <v>40</v>
      </c>
      <c r="B46" s="115" t="s">
        <v>256</v>
      </c>
      <c r="C46" s="116">
        <v>4100000</v>
      </c>
      <c r="D46" s="117">
        <v>44384</v>
      </c>
      <c r="E46" s="115" t="s">
        <v>262</v>
      </c>
    </row>
    <row r="47" spans="1:5" ht="15">
      <c r="A47" s="115" t="s">
        <v>40</v>
      </c>
      <c r="B47" s="115" t="s">
        <v>256</v>
      </c>
      <c r="C47" s="116">
        <v>485000</v>
      </c>
      <c r="D47" s="117">
        <v>44398</v>
      </c>
      <c r="E47" s="115" t="s">
        <v>262</v>
      </c>
    </row>
    <row r="48" spans="1:5" ht="15">
      <c r="A48" s="115" t="s">
        <v>40</v>
      </c>
      <c r="B48" s="115" t="s">
        <v>256</v>
      </c>
      <c r="C48" s="116">
        <v>438000</v>
      </c>
      <c r="D48" s="117">
        <v>44398</v>
      </c>
      <c r="E48" s="115" t="s">
        <v>262</v>
      </c>
    </row>
    <row r="49" spans="1:5" ht="15">
      <c r="A49" s="115" t="s">
        <v>40</v>
      </c>
      <c r="B49" s="115" t="s">
        <v>256</v>
      </c>
      <c r="C49" s="116">
        <v>81000</v>
      </c>
      <c r="D49" s="117">
        <v>44398</v>
      </c>
      <c r="E49" s="115" t="s">
        <v>262</v>
      </c>
    </row>
    <row r="50" spans="1:5" ht="15">
      <c r="A50" s="115" t="s">
        <v>40</v>
      </c>
      <c r="B50" s="115" t="s">
        <v>256</v>
      </c>
      <c r="C50" s="116">
        <v>789000</v>
      </c>
      <c r="D50" s="117">
        <v>44398</v>
      </c>
      <c r="E50" s="115" t="s">
        <v>262</v>
      </c>
    </row>
    <row r="51" spans="1:5" ht="15">
      <c r="A51" s="115" t="s">
        <v>40</v>
      </c>
      <c r="B51" s="115" t="s">
        <v>256</v>
      </c>
      <c r="C51" s="116">
        <v>250000</v>
      </c>
      <c r="D51" s="117">
        <v>44396</v>
      </c>
      <c r="E51" s="115" t="s">
        <v>264</v>
      </c>
    </row>
    <row r="52" spans="1:5" ht="15">
      <c r="A52" s="115" t="s">
        <v>40</v>
      </c>
      <c r="B52" s="115" t="s">
        <v>256</v>
      </c>
      <c r="C52" s="116">
        <v>488000</v>
      </c>
      <c r="D52" s="117">
        <v>44400</v>
      </c>
      <c r="E52" s="115" t="s">
        <v>262</v>
      </c>
    </row>
    <row r="53" spans="1:5" ht="15">
      <c r="A53" s="115" t="s">
        <v>40</v>
      </c>
      <c r="B53" s="115" t="s">
        <v>256</v>
      </c>
      <c r="C53" s="116">
        <v>160000</v>
      </c>
      <c r="D53" s="117">
        <v>44385</v>
      </c>
      <c r="E53" s="115" t="s">
        <v>264</v>
      </c>
    </row>
    <row r="54" spans="1:5" ht="15">
      <c r="A54" s="115" t="s">
        <v>40</v>
      </c>
      <c r="B54" s="115" t="s">
        <v>256</v>
      </c>
      <c r="C54" s="116">
        <v>413500</v>
      </c>
      <c r="D54" s="117">
        <v>44400</v>
      </c>
      <c r="E54" s="115" t="s">
        <v>262</v>
      </c>
    </row>
    <row r="55" spans="1:5" ht="15">
      <c r="A55" s="115" t="s">
        <v>40</v>
      </c>
      <c r="B55" s="115" t="s">
        <v>256</v>
      </c>
      <c r="C55" s="116">
        <v>536500</v>
      </c>
      <c r="D55" s="117">
        <v>44384</v>
      </c>
      <c r="E55" s="115" t="s">
        <v>264</v>
      </c>
    </row>
    <row r="56" spans="1:5" ht="15">
      <c r="A56" s="115" t="s">
        <v>40</v>
      </c>
      <c r="B56" s="115" t="s">
        <v>256</v>
      </c>
      <c r="C56" s="116">
        <v>6000000</v>
      </c>
      <c r="D56" s="117">
        <v>44398</v>
      </c>
      <c r="E56" s="115" t="s">
        <v>262</v>
      </c>
    </row>
    <row r="57" spans="1:5" ht="15">
      <c r="A57" s="115" t="s">
        <v>38</v>
      </c>
      <c r="B57" s="115" t="s">
        <v>257</v>
      </c>
      <c r="C57" s="116">
        <v>1000000</v>
      </c>
      <c r="D57" s="117">
        <v>44396</v>
      </c>
      <c r="E57" s="115" t="s">
        <v>264</v>
      </c>
    </row>
    <row r="58" spans="1:5" ht="15">
      <c r="A58" s="115" t="s">
        <v>38</v>
      </c>
      <c r="B58" s="115" t="s">
        <v>257</v>
      </c>
      <c r="C58" s="116">
        <v>731250</v>
      </c>
      <c r="D58" s="117">
        <v>44398</v>
      </c>
      <c r="E58" s="115" t="s">
        <v>262</v>
      </c>
    </row>
    <row r="59" spans="1:5" ht="15">
      <c r="A59" s="115" t="s">
        <v>38</v>
      </c>
      <c r="B59" s="115" t="s">
        <v>257</v>
      </c>
      <c r="C59" s="116">
        <v>705000</v>
      </c>
      <c r="D59" s="117">
        <v>44379</v>
      </c>
      <c r="E59" s="115" t="s">
        <v>262</v>
      </c>
    </row>
    <row r="60" spans="1:5" ht="15">
      <c r="A60" s="115" t="s">
        <v>38</v>
      </c>
      <c r="B60" s="115" t="s">
        <v>257</v>
      </c>
      <c r="C60" s="116">
        <v>810000</v>
      </c>
      <c r="D60" s="117">
        <v>44398</v>
      </c>
      <c r="E60" s="115" t="s">
        <v>262</v>
      </c>
    </row>
    <row r="61" spans="1:5" ht="15">
      <c r="A61" s="115" t="s">
        <v>38</v>
      </c>
      <c r="B61" s="115" t="s">
        <v>257</v>
      </c>
      <c r="C61" s="116">
        <v>385000</v>
      </c>
      <c r="D61" s="117">
        <v>44396</v>
      </c>
      <c r="E61" s="115" t="s">
        <v>262</v>
      </c>
    </row>
    <row r="62" spans="1:5" ht="15">
      <c r="A62" s="115" t="s">
        <v>38</v>
      </c>
      <c r="B62" s="115" t="s">
        <v>257</v>
      </c>
      <c r="C62" s="116">
        <v>3000000</v>
      </c>
      <c r="D62" s="117">
        <v>44384</v>
      </c>
      <c r="E62" s="115" t="s">
        <v>262</v>
      </c>
    </row>
    <row r="63" spans="1:5" ht="15">
      <c r="A63" s="115" t="s">
        <v>38</v>
      </c>
      <c r="B63" s="115" t="s">
        <v>257</v>
      </c>
      <c r="C63" s="116">
        <v>316498</v>
      </c>
      <c r="D63" s="117">
        <v>44397</v>
      </c>
      <c r="E63" s="115" t="s">
        <v>264</v>
      </c>
    </row>
    <row r="64" spans="1:5" ht="15">
      <c r="A64" s="115" t="s">
        <v>38</v>
      </c>
      <c r="B64" s="115" t="s">
        <v>257</v>
      </c>
      <c r="C64" s="116">
        <v>995000</v>
      </c>
      <c r="D64" s="117">
        <v>44400</v>
      </c>
      <c r="E64" s="115" t="s">
        <v>262</v>
      </c>
    </row>
    <row r="65" spans="1:5" ht="15">
      <c r="A65" s="115" t="s">
        <v>38</v>
      </c>
      <c r="B65" s="115" t="s">
        <v>257</v>
      </c>
      <c r="C65" s="116">
        <v>699000</v>
      </c>
      <c r="D65" s="117">
        <v>44386</v>
      </c>
      <c r="E65" s="115" t="s">
        <v>262</v>
      </c>
    </row>
    <row r="66" spans="1:5" ht="15">
      <c r="A66" s="115" t="s">
        <v>38</v>
      </c>
      <c r="B66" s="115" t="s">
        <v>257</v>
      </c>
      <c r="C66" s="116">
        <v>834000</v>
      </c>
      <c r="D66" s="117">
        <v>44383</v>
      </c>
      <c r="E66" s="115" t="s">
        <v>264</v>
      </c>
    </row>
    <row r="67" spans="1:5" ht="15">
      <c r="A67" s="115" t="s">
        <v>38</v>
      </c>
      <c r="B67" s="115" t="s">
        <v>257</v>
      </c>
      <c r="C67" s="116">
        <v>2700000</v>
      </c>
      <c r="D67" s="117">
        <v>44386</v>
      </c>
      <c r="E67" s="115" t="s">
        <v>262</v>
      </c>
    </row>
    <row r="68" spans="1:5" ht="15">
      <c r="A68" s="115" t="s">
        <v>38</v>
      </c>
      <c r="B68" s="115" t="s">
        <v>257</v>
      </c>
      <c r="C68" s="116">
        <v>398404</v>
      </c>
      <c r="D68" s="117">
        <v>44383</v>
      </c>
      <c r="E68" s="115" t="s">
        <v>264</v>
      </c>
    </row>
    <row r="69" spans="1:5" ht="15">
      <c r="A69" s="115" t="s">
        <v>38</v>
      </c>
      <c r="B69" s="115" t="s">
        <v>257</v>
      </c>
      <c r="C69" s="116">
        <v>412000</v>
      </c>
      <c r="D69" s="117">
        <v>44379</v>
      </c>
      <c r="E69" s="115" t="s">
        <v>262</v>
      </c>
    </row>
    <row r="70" spans="1:5" ht="15">
      <c r="A70" s="115" t="s">
        <v>38</v>
      </c>
      <c r="B70" s="115" t="s">
        <v>257</v>
      </c>
      <c r="C70" s="116">
        <v>400000</v>
      </c>
      <c r="D70" s="117">
        <v>44400</v>
      </c>
      <c r="E70" s="115" t="s">
        <v>262</v>
      </c>
    </row>
    <row r="71" spans="1:5" ht="15">
      <c r="A71" s="115" t="s">
        <v>38</v>
      </c>
      <c r="B71" s="115" t="s">
        <v>257</v>
      </c>
      <c r="C71" s="116">
        <v>465000</v>
      </c>
      <c r="D71" s="117">
        <v>44379</v>
      </c>
      <c r="E71" s="115" t="s">
        <v>262</v>
      </c>
    </row>
    <row r="72" spans="1:5" ht="15">
      <c r="A72" s="115" t="s">
        <v>38</v>
      </c>
      <c r="B72" s="115" t="s">
        <v>257</v>
      </c>
      <c r="C72" s="116">
        <v>2950000</v>
      </c>
      <c r="D72" s="117">
        <v>44407</v>
      </c>
      <c r="E72" s="115" t="s">
        <v>262</v>
      </c>
    </row>
    <row r="73" spans="1:5" ht="15">
      <c r="A73" s="115" t="s">
        <v>38</v>
      </c>
      <c r="B73" s="115" t="s">
        <v>257</v>
      </c>
      <c r="C73" s="116">
        <v>1900000</v>
      </c>
      <c r="D73" s="117">
        <v>44404</v>
      </c>
      <c r="E73" s="115" t="s">
        <v>262</v>
      </c>
    </row>
    <row r="74" spans="1:5" ht="15">
      <c r="A74" s="115" t="s">
        <v>38</v>
      </c>
      <c r="B74" s="115" t="s">
        <v>257</v>
      </c>
      <c r="C74" s="116">
        <v>384000</v>
      </c>
      <c r="D74" s="117">
        <v>44404</v>
      </c>
      <c r="E74" s="115" t="s">
        <v>262</v>
      </c>
    </row>
    <row r="75" spans="1:5" ht="15">
      <c r="A75" s="115" t="s">
        <v>38</v>
      </c>
      <c r="B75" s="115" t="s">
        <v>257</v>
      </c>
      <c r="C75" s="116">
        <v>479900</v>
      </c>
      <c r="D75" s="117">
        <v>44407</v>
      </c>
      <c r="E75" s="115" t="s">
        <v>262</v>
      </c>
    </row>
    <row r="76" spans="1:5" ht="15">
      <c r="A76" s="115" t="s">
        <v>38</v>
      </c>
      <c r="B76" s="115" t="s">
        <v>257</v>
      </c>
      <c r="C76" s="116">
        <v>297000</v>
      </c>
      <c r="D76" s="117">
        <v>44396</v>
      </c>
      <c r="E76" s="115" t="s">
        <v>264</v>
      </c>
    </row>
    <row r="77" spans="1:5" ht="15">
      <c r="A77" s="115" t="s">
        <v>38</v>
      </c>
      <c r="B77" s="115" t="s">
        <v>257</v>
      </c>
      <c r="C77" s="116">
        <v>575000</v>
      </c>
      <c r="D77" s="117">
        <v>44399</v>
      </c>
      <c r="E77" s="115" t="s">
        <v>262</v>
      </c>
    </row>
    <row r="78" spans="1:5" ht="15">
      <c r="A78" s="115" t="s">
        <v>38</v>
      </c>
      <c r="B78" s="115" t="s">
        <v>257</v>
      </c>
      <c r="C78" s="116">
        <v>410000</v>
      </c>
      <c r="D78" s="117">
        <v>44393</v>
      </c>
      <c r="E78" s="115" t="s">
        <v>262</v>
      </c>
    </row>
    <row r="79" spans="1:5" ht="15">
      <c r="A79" s="115" t="s">
        <v>38</v>
      </c>
      <c r="B79" s="115" t="s">
        <v>257</v>
      </c>
      <c r="C79" s="116">
        <v>660000</v>
      </c>
      <c r="D79" s="117">
        <v>44379</v>
      </c>
      <c r="E79" s="115" t="s">
        <v>262</v>
      </c>
    </row>
    <row r="80" spans="1:5" ht="15">
      <c r="A80" s="115" t="s">
        <v>38</v>
      </c>
      <c r="B80" s="115" t="s">
        <v>257</v>
      </c>
      <c r="C80" s="116">
        <v>548000</v>
      </c>
      <c r="D80" s="117">
        <v>44407</v>
      </c>
      <c r="E80" s="115" t="s">
        <v>264</v>
      </c>
    </row>
    <row r="81" spans="1:5" ht="15">
      <c r="A81" s="115" t="s">
        <v>38</v>
      </c>
      <c r="B81" s="115" t="s">
        <v>257</v>
      </c>
      <c r="C81" s="116">
        <v>1100000</v>
      </c>
      <c r="D81" s="117">
        <v>44392</v>
      </c>
      <c r="E81" s="115" t="s">
        <v>262</v>
      </c>
    </row>
    <row r="82" spans="1:5" ht="15">
      <c r="A82" s="115" t="s">
        <v>38</v>
      </c>
      <c r="B82" s="115" t="s">
        <v>257</v>
      </c>
      <c r="C82" s="116">
        <v>200000</v>
      </c>
      <c r="D82" s="117">
        <v>44400</v>
      </c>
      <c r="E82" s="115" t="s">
        <v>264</v>
      </c>
    </row>
    <row r="83" spans="1:5" ht="15">
      <c r="A83" s="115" t="s">
        <v>38</v>
      </c>
      <c r="B83" s="115" t="s">
        <v>257</v>
      </c>
      <c r="C83" s="116">
        <v>656000</v>
      </c>
      <c r="D83" s="117">
        <v>44404</v>
      </c>
      <c r="E83" s="115" t="s">
        <v>264</v>
      </c>
    </row>
    <row r="84" spans="1:5" ht="15">
      <c r="A84" s="115" t="s">
        <v>38</v>
      </c>
      <c r="B84" s="115" t="s">
        <v>257</v>
      </c>
      <c r="C84" s="116">
        <v>212000</v>
      </c>
      <c r="D84" s="117">
        <v>44407</v>
      </c>
      <c r="E84" s="115" t="s">
        <v>264</v>
      </c>
    </row>
    <row r="85" spans="1:5" ht="15">
      <c r="A85" s="115" t="s">
        <v>38</v>
      </c>
      <c r="B85" s="115" t="s">
        <v>257</v>
      </c>
      <c r="C85" s="116">
        <v>200000</v>
      </c>
      <c r="D85" s="117">
        <v>44390</v>
      </c>
      <c r="E85" s="115" t="s">
        <v>262</v>
      </c>
    </row>
    <row r="86" spans="1:5" ht="15">
      <c r="A86" s="115" t="s">
        <v>38</v>
      </c>
      <c r="B86" s="115" t="s">
        <v>257</v>
      </c>
      <c r="C86" s="116">
        <v>3300000</v>
      </c>
      <c r="D86" s="117">
        <v>44407</v>
      </c>
      <c r="E86" s="115" t="s">
        <v>262</v>
      </c>
    </row>
    <row r="87" spans="1:5" ht="15">
      <c r="A87" s="115" t="s">
        <v>38</v>
      </c>
      <c r="B87" s="115" t="s">
        <v>257</v>
      </c>
      <c r="C87" s="116">
        <v>375000</v>
      </c>
      <c r="D87" s="117">
        <v>44396</v>
      </c>
      <c r="E87" s="115" t="s">
        <v>262</v>
      </c>
    </row>
    <row r="88" spans="1:5" ht="15">
      <c r="A88" s="115" t="s">
        <v>38</v>
      </c>
      <c r="B88" s="115" t="s">
        <v>257</v>
      </c>
      <c r="C88" s="116">
        <v>228000</v>
      </c>
      <c r="D88" s="117">
        <v>44379</v>
      </c>
      <c r="E88" s="115" t="s">
        <v>264</v>
      </c>
    </row>
    <row r="89" spans="1:5" ht="15">
      <c r="A89" s="115" t="s">
        <v>38</v>
      </c>
      <c r="B89" s="115" t="s">
        <v>257</v>
      </c>
      <c r="C89" s="116">
        <v>999000</v>
      </c>
      <c r="D89" s="117">
        <v>44407</v>
      </c>
      <c r="E89" s="115" t="s">
        <v>264</v>
      </c>
    </row>
    <row r="90" spans="1:5" ht="15">
      <c r="A90" s="115" t="s">
        <v>38</v>
      </c>
      <c r="B90" s="115" t="s">
        <v>257</v>
      </c>
      <c r="C90" s="116">
        <v>223300</v>
      </c>
      <c r="D90" s="117">
        <v>44407</v>
      </c>
      <c r="E90" s="115" t="s">
        <v>264</v>
      </c>
    </row>
    <row r="91" spans="1:5" ht="15">
      <c r="A91" s="115" t="s">
        <v>38</v>
      </c>
      <c r="B91" s="115" t="s">
        <v>257</v>
      </c>
      <c r="C91" s="116">
        <v>364000</v>
      </c>
      <c r="D91" s="117">
        <v>44406</v>
      </c>
      <c r="E91" s="115" t="s">
        <v>262</v>
      </c>
    </row>
    <row r="92" spans="1:5" ht="15">
      <c r="A92" s="115" t="s">
        <v>38</v>
      </c>
      <c r="B92" s="115" t="s">
        <v>257</v>
      </c>
      <c r="C92" s="116">
        <v>307650</v>
      </c>
      <c r="D92" s="117">
        <v>44391</v>
      </c>
      <c r="E92" s="115" t="s">
        <v>264</v>
      </c>
    </row>
    <row r="93" spans="1:5" ht="15">
      <c r="A93" s="115" t="s">
        <v>63</v>
      </c>
      <c r="B93" s="115" t="s">
        <v>258</v>
      </c>
      <c r="C93" s="116">
        <v>1200000</v>
      </c>
      <c r="D93" s="117">
        <v>44379</v>
      </c>
      <c r="E93" s="115" t="s">
        <v>262</v>
      </c>
    </row>
    <row r="94" spans="1:5" ht="15">
      <c r="A94" s="115" t="s">
        <v>63</v>
      </c>
      <c r="B94" s="115" t="s">
        <v>258</v>
      </c>
      <c r="C94" s="116">
        <v>1564000</v>
      </c>
      <c r="D94" s="117">
        <v>44379</v>
      </c>
      <c r="E94" s="115" t="s">
        <v>262</v>
      </c>
    </row>
    <row r="95" spans="1:5" ht="15">
      <c r="A95" s="115" t="s">
        <v>63</v>
      </c>
      <c r="B95" s="115" t="s">
        <v>258</v>
      </c>
      <c r="C95" s="116">
        <v>730000</v>
      </c>
      <c r="D95" s="117">
        <v>44399</v>
      </c>
      <c r="E95" s="115" t="s">
        <v>262</v>
      </c>
    </row>
    <row r="96" spans="1:5" ht="15">
      <c r="A96" s="115" t="s">
        <v>63</v>
      </c>
      <c r="B96" s="115" t="s">
        <v>258</v>
      </c>
      <c r="C96" s="116">
        <v>375000</v>
      </c>
      <c r="D96" s="117">
        <v>44379</v>
      </c>
      <c r="E96" s="115" t="s">
        <v>262</v>
      </c>
    </row>
    <row r="97" spans="1:5" ht="15">
      <c r="A97" s="115" t="s">
        <v>63</v>
      </c>
      <c r="B97" s="115" t="s">
        <v>258</v>
      </c>
      <c r="C97" s="116">
        <v>2895000</v>
      </c>
      <c r="D97" s="117">
        <v>44378</v>
      </c>
      <c r="E97" s="115" t="s">
        <v>262</v>
      </c>
    </row>
    <row r="98" spans="1:5" ht="15">
      <c r="A98" s="115" t="s">
        <v>63</v>
      </c>
      <c r="B98" s="115" t="s">
        <v>258</v>
      </c>
      <c r="C98" s="116">
        <v>425000</v>
      </c>
      <c r="D98" s="117">
        <v>44378</v>
      </c>
      <c r="E98" s="115" t="s">
        <v>262</v>
      </c>
    </row>
    <row r="99" spans="1:5" ht="15">
      <c r="A99" s="115" t="s">
        <v>63</v>
      </c>
      <c r="B99" s="115" t="s">
        <v>258</v>
      </c>
      <c r="C99" s="116">
        <v>1000000</v>
      </c>
      <c r="D99" s="117">
        <v>44405</v>
      </c>
      <c r="E99" s="115" t="s">
        <v>264</v>
      </c>
    </row>
    <row r="100" spans="1:5" ht="15">
      <c r="A100" s="115" t="s">
        <v>63</v>
      </c>
      <c r="B100" s="115" t="s">
        <v>258</v>
      </c>
      <c r="C100" s="116">
        <v>12600000</v>
      </c>
      <c r="D100" s="117">
        <v>44378</v>
      </c>
      <c r="E100" s="115" t="s">
        <v>262</v>
      </c>
    </row>
    <row r="101" spans="1:5" ht="15">
      <c r="A101" s="115" t="s">
        <v>63</v>
      </c>
      <c r="B101" s="115" t="s">
        <v>258</v>
      </c>
      <c r="C101" s="116">
        <v>535000</v>
      </c>
      <c r="D101" s="117">
        <v>44379</v>
      </c>
      <c r="E101" s="115" t="s">
        <v>262</v>
      </c>
    </row>
    <row r="102" spans="1:5" ht="15">
      <c r="A102" s="115" t="s">
        <v>63</v>
      </c>
      <c r="B102" s="115" t="s">
        <v>258</v>
      </c>
      <c r="C102" s="116">
        <v>677200</v>
      </c>
      <c r="D102" s="117">
        <v>44407</v>
      </c>
      <c r="E102" s="115" t="s">
        <v>264</v>
      </c>
    </row>
    <row r="103" spans="1:5" ht="15">
      <c r="A103" s="115" t="s">
        <v>63</v>
      </c>
      <c r="B103" s="115" t="s">
        <v>258</v>
      </c>
      <c r="C103" s="116">
        <v>1195000</v>
      </c>
      <c r="D103" s="117">
        <v>44389</v>
      </c>
      <c r="E103" s="115" t="s">
        <v>262</v>
      </c>
    </row>
    <row r="104" spans="1:5" ht="15">
      <c r="A104" s="115" t="s">
        <v>63</v>
      </c>
      <c r="B104" s="115" t="s">
        <v>258</v>
      </c>
      <c r="C104" s="116">
        <v>85000</v>
      </c>
      <c r="D104" s="117">
        <v>44406</v>
      </c>
      <c r="E104" s="115" t="s">
        <v>262</v>
      </c>
    </row>
    <row r="105" spans="1:5" ht="15">
      <c r="A105" s="115" t="s">
        <v>63</v>
      </c>
      <c r="B105" s="115" t="s">
        <v>258</v>
      </c>
      <c r="C105" s="116">
        <v>2600000</v>
      </c>
      <c r="D105" s="117">
        <v>44390</v>
      </c>
      <c r="E105" s="115" t="s">
        <v>264</v>
      </c>
    </row>
    <row r="106" spans="1:5" ht="15">
      <c r="A106" s="115" t="s">
        <v>63</v>
      </c>
      <c r="B106" s="115" t="s">
        <v>258</v>
      </c>
      <c r="C106" s="116">
        <v>545000</v>
      </c>
      <c r="D106" s="117">
        <v>44393</v>
      </c>
      <c r="E106" s="115" t="s">
        <v>262</v>
      </c>
    </row>
    <row r="107" spans="1:5" ht="15">
      <c r="A107" s="115" t="s">
        <v>63</v>
      </c>
      <c r="B107" s="115" t="s">
        <v>258</v>
      </c>
      <c r="C107" s="116">
        <v>640000</v>
      </c>
      <c r="D107" s="117">
        <v>44396</v>
      </c>
      <c r="E107" s="115" t="s">
        <v>262</v>
      </c>
    </row>
    <row r="108" spans="1:5" ht="15">
      <c r="A108" s="115" t="s">
        <v>63</v>
      </c>
      <c r="B108" s="115" t="s">
        <v>258</v>
      </c>
      <c r="C108" s="116">
        <v>425000</v>
      </c>
      <c r="D108" s="117">
        <v>44386</v>
      </c>
      <c r="E108" s="115" t="s">
        <v>262</v>
      </c>
    </row>
    <row r="109" spans="1:5" ht="15">
      <c r="A109" s="115" t="s">
        <v>63</v>
      </c>
      <c r="B109" s="115" t="s">
        <v>258</v>
      </c>
      <c r="C109" s="116">
        <v>3250000</v>
      </c>
      <c r="D109" s="117">
        <v>44407</v>
      </c>
      <c r="E109" s="115" t="s">
        <v>262</v>
      </c>
    </row>
    <row r="110" spans="1:5" ht="15">
      <c r="A110" s="115" t="s">
        <v>98</v>
      </c>
      <c r="B110" s="115" t="s">
        <v>259</v>
      </c>
      <c r="C110" s="116">
        <v>505000</v>
      </c>
      <c r="D110" s="117">
        <v>44400</v>
      </c>
      <c r="E110" s="115" t="s">
        <v>262</v>
      </c>
    </row>
    <row r="111" spans="1:5" ht="15">
      <c r="A111" s="115" t="s">
        <v>98</v>
      </c>
      <c r="B111" s="115" t="s">
        <v>259</v>
      </c>
      <c r="C111" s="116">
        <v>548250</v>
      </c>
      <c r="D111" s="117">
        <v>44396</v>
      </c>
      <c r="E111" s="115" t="s">
        <v>264</v>
      </c>
    </row>
    <row r="112" spans="1:5" ht="15">
      <c r="A112" s="115" t="s">
        <v>98</v>
      </c>
      <c r="B112" s="115" t="s">
        <v>259</v>
      </c>
      <c r="C112" s="116">
        <v>414135</v>
      </c>
      <c r="D112" s="117">
        <v>44400</v>
      </c>
      <c r="E112" s="115" t="s">
        <v>263</v>
      </c>
    </row>
    <row r="113" spans="1:5" ht="15">
      <c r="A113" s="115" t="s">
        <v>98</v>
      </c>
      <c r="B113" s="115" t="s">
        <v>259</v>
      </c>
      <c r="C113" s="116">
        <v>545000</v>
      </c>
      <c r="D113" s="117">
        <v>44400</v>
      </c>
      <c r="E113" s="115" t="s">
        <v>264</v>
      </c>
    </row>
    <row r="114" spans="1:5" ht="15">
      <c r="A114" s="115" t="s">
        <v>98</v>
      </c>
      <c r="B114" s="115" t="s">
        <v>259</v>
      </c>
      <c r="C114" s="116">
        <v>410000</v>
      </c>
      <c r="D114" s="117">
        <v>44400</v>
      </c>
      <c r="E114" s="115" t="s">
        <v>262</v>
      </c>
    </row>
    <row r="115" spans="1:5" ht="15">
      <c r="A115" s="115" t="s">
        <v>98</v>
      </c>
      <c r="B115" s="115" t="s">
        <v>259</v>
      </c>
      <c r="C115" s="116">
        <v>595000</v>
      </c>
      <c r="D115" s="117">
        <v>44400</v>
      </c>
      <c r="E115" s="115" t="s">
        <v>262</v>
      </c>
    </row>
    <row r="116" spans="1:5" ht="15">
      <c r="A116" s="115" t="s">
        <v>98</v>
      </c>
      <c r="B116" s="115" t="s">
        <v>259</v>
      </c>
      <c r="C116" s="116">
        <v>35064000</v>
      </c>
      <c r="D116" s="117">
        <v>44403</v>
      </c>
      <c r="E116" s="115" t="s">
        <v>264</v>
      </c>
    </row>
    <row r="117" spans="1:5" ht="15">
      <c r="A117" s="115" t="s">
        <v>98</v>
      </c>
      <c r="B117" s="115" t="s">
        <v>259</v>
      </c>
      <c r="C117" s="116">
        <v>470000</v>
      </c>
      <c r="D117" s="117">
        <v>44396</v>
      </c>
      <c r="E117" s="115" t="s">
        <v>262</v>
      </c>
    </row>
    <row r="118" spans="1:5" ht="15">
      <c r="A118" s="115" t="s">
        <v>98</v>
      </c>
      <c r="B118" s="115" t="s">
        <v>259</v>
      </c>
      <c r="C118" s="116">
        <v>548250</v>
      </c>
      <c r="D118" s="117">
        <v>44400</v>
      </c>
      <c r="E118" s="115" t="s">
        <v>264</v>
      </c>
    </row>
    <row r="119" spans="1:5" ht="15">
      <c r="A119" s="115" t="s">
        <v>98</v>
      </c>
      <c r="B119" s="115" t="s">
        <v>259</v>
      </c>
      <c r="C119" s="116">
        <v>450000</v>
      </c>
      <c r="D119" s="117">
        <v>44393</v>
      </c>
      <c r="E119" s="115" t="s">
        <v>262</v>
      </c>
    </row>
    <row r="120" spans="1:5" ht="15">
      <c r="A120" s="115" t="s">
        <v>98</v>
      </c>
      <c r="B120" s="115" t="s">
        <v>259</v>
      </c>
      <c r="C120" s="116">
        <v>433000</v>
      </c>
      <c r="D120" s="117">
        <v>44397</v>
      </c>
      <c r="E120" s="115" t="s">
        <v>264</v>
      </c>
    </row>
    <row r="121" spans="1:5" ht="15">
      <c r="A121" s="115" t="s">
        <v>98</v>
      </c>
      <c r="B121" s="115" t="s">
        <v>259</v>
      </c>
      <c r="C121" s="116">
        <v>350000</v>
      </c>
      <c r="D121" s="117">
        <v>44391</v>
      </c>
      <c r="E121" s="115" t="s">
        <v>264</v>
      </c>
    </row>
    <row r="122" spans="1:5" ht="15">
      <c r="A122" s="115" t="s">
        <v>98</v>
      </c>
      <c r="B122" s="115" t="s">
        <v>259</v>
      </c>
      <c r="C122" s="116">
        <v>300000</v>
      </c>
      <c r="D122" s="117">
        <v>44397</v>
      </c>
      <c r="E122" s="115" t="s">
        <v>262</v>
      </c>
    </row>
    <row r="123" spans="1:5" ht="15">
      <c r="A123" s="115" t="s">
        <v>98</v>
      </c>
      <c r="B123" s="115" t="s">
        <v>259</v>
      </c>
      <c r="C123" s="116">
        <v>841007.49</v>
      </c>
      <c r="D123" s="117">
        <v>44396</v>
      </c>
      <c r="E123" s="115" t="s">
        <v>263</v>
      </c>
    </row>
    <row r="124" spans="1:5" ht="15">
      <c r="A124" s="115" t="s">
        <v>98</v>
      </c>
      <c r="B124" s="115" t="s">
        <v>259</v>
      </c>
      <c r="C124" s="116">
        <v>1875000</v>
      </c>
      <c r="D124" s="117">
        <v>44398</v>
      </c>
      <c r="E124" s="115" t="s">
        <v>262</v>
      </c>
    </row>
    <row r="125" spans="1:5" ht="15">
      <c r="A125" s="115" t="s">
        <v>98</v>
      </c>
      <c r="B125" s="115" t="s">
        <v>259</v>
      </c>
      <c r="C125" s="116">
        <v>274000</v>
      </c>
      <c r="D125" s="117">
        <v>44396</v>
      </c>
      <c r="E125" s="115" t="s">
        <v>264</v>
      </c>
    </row>
    <row r="126" spans="1:5" ht="15">
      <c r="A126" s="115" t="s">
        <v>98</v>
      </c>
      <c r="B126" s="115" t="s">
        <v>259</v>
      </c>
      <c r="C126" s="116">
        <v>900000</v>
      </c>
      <c r="D126" s="117">
        <v>44407</v>
      </c>
      <c r="E126" s="115" t="s">
        <v>262</v>
      </c>
    </row>
    <row r="127" spans="1:5" ht="15">
      <c r="A127" s="115" t="s">
        <v>98</v>
      </c>
      <c r="B127" s="115" t="s">
        <v>259</v>
      </c>
      <c r="C127" s="116">
        <v>425000</v>
      </c>
      <c r="D127" s="117">
        <v>44379</v>
      </c>
      <c r="E127" s="115" t="s">
        <v>262</v>
      </c>
    </row>
    <row r="128" spans="1:5" ht="15">
      <c r="A128" s="115" t="s">
        <v>98</v>
      </c>
      <c r="B128" s="115" t="s">
        <v>259</v>
      </c>
      <c r="C128" s="116">
        <v>438750</v>
      </c>
      <c r="D128" s="117">
        <v>44385</v>
      </c>
      <c r="E128" s="115" t="s">
        <v>264</v>
      </c>
    </row>
    <row r="129" spans="1:5" ht="15">
      <c r="A129" s="115" t="s">
        <v>98</v>
      </c>
      <c r="B129" s="115" t="s">
        <v>259</v>
      </c>
      <c r="C129" s="116">
        <v>713000</v>
      </c>
      <c r="D129" s="117">
        <v>44379</v>
      </c>
      <c r="E129" s="115" t="s">
        <v>262</v>
      </c>
    </row>
    <row r="130" spans="1:5" ht="15">
      <c r="A130" s="115" t="s">
        <v>98</v>
      </c>
      <c r="B130" s="115" t="s">
        <v>259</v>
      </c>
      <c r="C130" s="116">
        <v>125000</v>
      </c>
      <c r="D130" s="117">
        <v>44383</v>
      </c>
      <c r="E130" s="115" t="s">
        <v>264</v>
      </c>
    </row>
    <row r="131" spans="1:5" ht="15">
      <c r="A131" s="115" t="s">
        <v>98</v>
      </c>
      <c r="B131" s="115" t="s">
        <v>259</v>
      </c>
      <c r="C131" s="116">
        <v>568000</v>
      </c>
      <c r="D131" s="117">
        <v>44383</v>
      </c>
      <c r="E131" s="115" t="s">
        <v>262</v>
      </c>
    </row>
    <row r="132" spans="1:5" ht="15">
      <c r="A132" s="115" t="s">
        <v>98</v>
      </c>
      <c r="B132" s="115" t="s">
        <v>259</v>
      </c>
      <c r="C132" s="116">
        <v>600000</v>
      </c>
      <c r="D132" s="117">
        <v>44383</v>
      </c>
      <c r="E132" s="115" t="s">
        <v>262</v>
      </c>
    </row>
    <row r="133" spans="1:5" ht="15">
      <c r="A133" s="115" t="s">
        <v>98</v>
      </c>
      <c r="B133" s="115" t="s">
        <v>259</v>
      </c>
      <c r="C133" s="116">
        <v>298600</v>
      </c>
      <c r="D133" s="117">
        <v>44385</v>
      </c>
      <c r="E133" s="115" t="s">
        <v>264</v>
      </c>
    </row>
    <row r="134" spans="1:5" ht="15">
      <c r="A134" s="115" t="s">
        <v>98</v>
      </c>
      <c r="B134" s="115" t="s">
        <v>259</v>
      </c>
      <c r="C134" s="116">
        <v>315000</v>
      </c>
      <c r="D134" s="117">
        <v>44385</v>
      </c>
      <c r="E134" s="115" t="s">
        <v>262</v>
      </c>
    </row>
    <row r="135" spans="1:5" ht="15">
      <c r="A135" s="115" t="s">
        <v>98</v>
      </c>
      <c r="B135" s="115" t="s">
        <v>259</v>
      </c>
      <c r="C135" s="116">
        <v>529000</v>
      </c>
      <c r="D135" s="117">
        <v>44383</v>
      </c>
      <c r="E135" s="115" t="s">
        <v>262</v>
      </c>
    </row>
    <row r="136" spans="1:5" ht="15">
      <c r="A136" s="115" t="s">
        <v>98</v>
      </c>
      <c r="B136" s="115" t="s">
        <v>259</v>
      </c>
      <c r="C136" s="116">
        <v>424880</v>
      </c>
      <c r="D136" s="117">
        <v>44378</v>
      </c>
      <c r="E136" s="115" t="s">
        <v>263</v>
      </c>
    </row>
    <row r="137" spans="1:5" ht="15">
      <c r="A137" s="115" t="s">
        <v>98</v>
      </c>
      <c r="B137" s="115" t="s">
        <v>259</v>
      </c>
      <c r="C137" s="116">
        <v>499999</v>
      </c>
      <c r="D137" s="117">
        <v>44407</v>
      </c>
      <c r="E137" s="115" t="s">
        <v>262</v>
      </c>
    </row>
    <row r="138" spans="1:5" ht="15">
      <c r="A138" s="115" t="s">
        <v>98</v>
      </c>
      <c r="B138" s="115" t="s">
        <v>259</v>
      </c>
      <c r="C138" s="116">
        <v>200000</v>
      </c>
      <c r="D138" s="117">
        <v>44399</v>
      </c>
      <c r="E138" s="115" t="s">
        <v>264</v>
      </c>
    </row>
    <row r="139" spans="1:5" ht="15">
      <c r="A139" s="115" t="s">
        <v>98</v>
      </c>
      <c r="B139" s="115" t="s">
        <v>259</v>
      </c>
      <c r="C139" s="116">
        <v>950000</v>
      </c>
      <c r="D139" s="117">
        <v>44379</v>
      </c>
      <c r="E139" s="115" t="s">
        <v>262</v>
      </c>
    </row>
    <row r="140" spans="1:5" ht="15">
      <c r="A140" s="115" t="s">
        <v>98</v>
      </c>
      <c r="B140" s="115" t="s">
        <v>259</v>
      </c>
      <c r="C140" s="116">
        <v>650000</v>
      </c>
      <c r="D140" s="117">
        <v>44406</v>
      </c>
      <c r="E140" s="115" t="s">
        <v>262</v>
      </c>
    </row>
    <row r="141" spans="1:5" ht="15">
      <c r="A141" s="115" t="s">
        <v>98</v>
      </c>
      <c r="B141" s="115" t="s">
        <v>259</v>
      </c>
      <c r="C141" s="116">
        <v>680000</v>
      </c>
      <c r="D141" s="117">
        <v>44407</v>
      </c>
      <c r="E141" s="115" t="s">
        <v>262</v>
      </c>
    </row>
    <row r="142" spans="1:5" ht="15">
      <c r="A142" s="115" t="s">
        <v>98</v>
      </c>
      <c r="B142" s="115" t="s">
        <v>259</v>
      </c>
      <c r="C142" s="116">
        <v>466000</v>
      </c>
      <c r="D142" s="117">
        <v>44407</v>
      </c>
      <c r="E142" s="115" t="s">
        <v>262</v>
      </c>
    </row>
    <row r="143" spans="1:5" ht="15">
      <c r="A143" s="115" t="s">
        <v>98</v>
      </c>
      <c r="B143" s="115" t="s">
        <v>259</v>
      </c>
      <c r="C143" s="116">
        <v>193100</v>
      </c>
      <c r="D143" s="117">
        <v>44399</v>
      </c>
      <c r="E143" s="115" t="s">
        <v>264</v>
      </c>
    </row>
    <row r="144" spans="1:5" ht="15">
      <c r="A144" s="115" t="s">
        <v>98</v>
      </c>
      <c r="B144" s="115" t="s">
        <v>259</v>
      </c>
      <c r="C144" s="116">
        <v>595000</v>
      </c>
      <c r="D144" s="117">
        <v>44399</v>
      </c>
      <c r="E144" s="115" t="s">
        <v>262</v>
      </c>
    </row>
    <row r="145" spans="1:5" ht="15">
      <c r="A145" s="115" t="s">
        <v>98</v>
      </c>
      <c r="B145" s="115" t="s">
        <v>259</v>
      </c>
      <c r="C145" s="116">
        <v>84000</v>
      </c>
      <c r="D145" s="117">
        <v>44404</v>
      </c>
      <c r="E145" s="115" t="s">
        <v>264</v>
      </c>
    </row>
    <row r="146" spans="1:5" ht="15">
      <c r="A146" s="115" t="s">
        <v>98</v>
      </c>
      <c r="B146" s="115" t="s">
        <v>259</v>
      </c>
      <c r="C146" s="116">
        <v>678000</v>
      </c>
      <c r="D146" s="117">
        <v>44398</v>
      </c>
      <c r="E146" s="115" t="s">
        <v>262</v>
      </c>
    </row>
    <row r="147" spans="1:5" ht="15">
      <c r="A147" s="115" t="s">
        <v>98</v>
      </c>
      <c r="B147" s="115" t="s">
        <v>259</v>
      </c>
      <c r="C147" s="116">
        <v>392000</v>
      </c>
      <c r="D147" s="117">
        <v>44406</v>
      </c>
      <c r="E147" s="115" t="s">
        <v>262</v>
      </c>
    </row>
    <row r="148" spans="1:5" ht="15">
      <c r="A148" s="115" t="s">
        <v>98</v>
      </c>
      <c r="B148" s="115" t="s">
        <v>259</v>
      </c>
      <c r="C148" s="116">
        <v>432000</v>
      </c>
      <c r="D148" s="117">
        <v>44405</v>
      </c>
      <c r="E148" s="115" t="s">
        <v>263</v>
      </c>
    </row>
    <row r="149" spans="1:5" ht="15">
      <c r="A149" s="115" t="s">
        <v>98</v>
      </c>
      <c r="B149" s="115" t="s">
        <v>259</v>
      </c>
      <c r="C149" s="116">
        <v>440000</v>
      </c>
      <c r="D149" s="117">
        <v>44398</v>
      </c>
      <c r="E149" s="115" t="s">
        <v>262</v>
      </c>
    </row>
    <row r="150" spans="1:5" ht="15">
      <c r="A150" s="115" t="s">
        <v>98</v>
      </c>
      <c r="B150" s="115" t="s">
        <v>259</v>
      </c>
      <c r="C150" s="116">
        <v>400000</v>
      </c>
      <c r="D150" s="117">
        <v>44407</v>
      </c>
      <c r="E150" s="115" t="s">
        <v>262</v>
      </c>
    </row>
    <row r="151" spans="1:5" ht="15">
      <c r="A151" s="115" t="s">
        <v>98</v>
      </c>
      <c r="B151" s="115" t="s">
        <v>259</v>
      </c>
      <c r="C151" s="116">
        <v>270500</v>
      </c>
      <c r="D151" s="117">
        <v>44405</v>
      </c>
      <c r="E151" s="115" t="s">
        <v>264</v>
      </c>
    </row>
    <row r="152" spans="1:5" ht="15">
      <c r="A152" s="115" t="s">
        <v>98</v>
      </c>
      <c r="B152" s="115" t="s">
        <v>259</v>
      </c>
      <c r="C152" s="116">
        <v>1100000</v>
      </c>
      <c r="D152" s="117">
        <v>44398</v>
      </c>
      <c r="E152" s="115" t="s">
        <v>262</v>
      </c>
    </row>
    <row r="153" spans="1:5" ht="15">
      <c r="A153" s="115" t="s">
        <v>98</v>
      </c>
      <c r="B153" s="115" t="s">
        <v>259</v>
      </c>
      <c r="C153" s="116">
        <v>230000</v>
      </c>
      <c r="D153" s="117">
        <v>44403</v>
      </c>
      <c r="E153" s="115" t="s">
        <v>264</v>
      </c>
    </row>
    <row r="154" spans="1:5" ht="15">
      <c r="A154" s="115" t="s">
        <v>98</v>
      </c>
      <c r="B154" s="115" t="s">
        <v>259</v>
      </c>
      <c r="C154" s="116">
        <v>510000</v>
      </c>
      <c r="D154" s="117">
        <v>44403</v>
      </c>
      <c r="E154" s="115" t="s">
        <v>264</v>
      </c>
    </row>
    <row r="155" spans="1:5" ht="15">
      <c r="A155" s="115" t="s">
        <v>98</v>
      </c>
      <c r="B155" s="115" t="s">
        <v>259</v>
      </c>
      <c r="C155" s="116">
        <v>580000</v>
      </c>
      <c r="D155" s="117">
        <v>44400</v>
      </c>
      <c r="E155" s="115" t="s">
        <v>264</v>
      </c>
    </row>
    <row r="156" spans="1:5" ht="15">
      <c r="A156" s="115" t="s">
        <v>98</v>
      </c>
      <c r="B156" s="115" t="s">
        <v>259</v>
      </c>
      <c r="C156" s="116">
        <v>218640</v>
      </c>
      <c r="D156" s="117">
        <v>44392</v>
      </c>
      <c r="E156" s="115" t="s">
        <v>262</v>
      </c>
    </row>
    <row r="157" spans="1:5" ht="15">
      <c r="A157" s="115" t="s">
        <v>98</v>
      </c>
      <c r="B157" s="115" t="s">
        <v>259</v>
      </c>
      <c r="C157" s="116">
        <v>185000</v>
      </c>
      <c r="D157" s="117">
        <v>44390</v>
      </c>
      <c r="E157" s="115" t="s">
        <v>264</v>
      </c>
    </row>
    <row r="158" spans="1:5" ht="15">
      <c r="A158" s="115" t="s">
        <v>98</v>
      </c>
      <c r="B158" s="115" t="s">
        <v>259</v>
      </c>
      <c r="C158" s="116">
        <v>243000</v>
      </c>
      <c r="D158" s="117">
        <v>44390</v>
      </c>
      <c r="E158" s="115" t="s">
        <v>264</v>
      </c>
    </row>
    <row r="159" spans="1:5" ht="15">
      <c r="A159" s="115" t="s">
        <v>98</v>
      </c>
      <c r="B159" s="115" t="s">
        <v>259</v>
      </c>
      <c r="C159" s="116">
        <v>400000</v>
      </c>
      <c r="D159" s="117">
        <v>44390</v>
      </c>
      <c r="E159" s="115" t="s">
        <v>264</v>
      </c>
    </row>
    <row r="160" spans="1:5" ht="15">
      <c r="A160" s="115" t="s">
        <v>98</v>
      </c>
      <c r="B160" s="115" t="s">
        <v>259</v>
      </c>
      <c r="C160" s="116">
        <v>200000</v>
      </c>
      <c r="D160" s="117">
        <v>44393</v>
      </c>
      <c r="E160" s="115" t="s">
        <v>262</v>
      </c>
    </row>
    <row r="161" spans="1:5" ht="15">
      <c r="A161" s="115" t="s">
        <v>98</v>
      </c>
      <c r="B161" s="115" t="s">
        <v>259</v>
      </c>
      <c r="C161" s="116">
        <v>264000</v>
      </c>
      <c r="D161" s="117">
        <v>44389</v>
      </c>
      <c r="E161" s="115" t="s">
        <v>264</v>
      </c>
    </row>
    <row r="162" spans="1:5" ht="15">
      <c r="A162" s="115" t="s">
        <v>98</v>
      </c>
      <c r="B162" s="115" t="s">
        <v>259</v>
      </c>
      <c r="C162" s="116">
        <v>360745</v>
      </c>
      <c r="D162" s="117">
        <v>44391</v>
      </c>
      <c r="E162" s="115" t="s">
        <v>264</v>
      </c>
    </row>
    <row r="163" spans="1:5" ht="15">
      <c r="A163" s="115" t="s">
        <v>98</v>
      </c>
      <c r="B163" s="115" t="s">
        <v>259</v>
      </c>
      <c r="C163" s="116">
        <v>500000</v>
      </c>
      <c r="D163" s="117">
        <v>44392</v>
      </c>
      <c r="E163" s="115" t="s">
        <v>262</v>
      </c>
    </row>
    <row r="164" spans="1:5" ht="15">
      <c r="A164" s="115" t="s">
        <v>98</v>
      </c>
      <c r="B164" s="115" t="s">
        <v>259</v>
      </c>
      <c r="C164" s="116">
        <v>173000</v>
      </c>
      <c r="D164" s="117">
        <v>44391</v>
      </c>
      <c r="E164" s="115" t="s">
        <v>264</v>
      </c>
    </row>
    <row r="165" spans="1:5" ht="15">
      <c r="A165" s="115" t="s">
        <v>98</v>
      </c>
      <c r="B165" s="115" t="s">
        <v>259</v>
      </c>
      <c r="C165" s="116">
        <v>475000</v>
      </c>
      <c r="D165" s="117">
        <v>44393</v>
      </c>
      <c r="E165" s="115" t="s">
        <v>262</v>
      </c>
    </row>
    <row r="166" spans="1:5" ht="15">
      <c r="A166" s="115" t="s">
        <v>98</v>
      </c>
      <c r="B166" s="115" t="s">
        <v>259</v>
      </c>
      <c r="C166" s="116">
        <v>925000</v>
      </c>
      <c r="D166" s="117">
        <v>44392</v>
      </c>
      <c r="E166" s="115" t="s">
        <v>262</v>
      </c>
    </row>
    <row r="167" spans="1:5" ht="15">
      <c r="A167" s="115" t="s">
        <v>98</v>
      </c>
      <c r="B167" s="115" t="s">
        <v>259</v>
      </c>
      <c r="C167" s="116">
        <v>585000</v>
      </c>
      <c r="D167" s="117">
        <v>44393</v>
      </c>
      <c r="E167" s="115" t="s">
        <v>262</v>
      </c>
    </row>
    <row r="168" spans="1:5" ht="15">
      <c r="A168" s="115" t="s">
        <v>98</v>
      </c>
      <c r="B168" s="115" t="s">
        <v>259</v>
      </c>
      <c r="C168" s="116">
        <v>150000</v>
      </c>
      <c r="D168" s="117">
        <v>44407</v>
      </c>
      <c r="E168" s="115" t="s">
        <v>264</v>
      </c>
    </row>
    <row r="169" spans="1:5" ht="15">
      <c r="A169" s="115" t="s">
        <v>98</v>
      </c>
      <c r="B169" s="115" t="s">
        <v>259</v>
      </c>
      <c r="C169" s="116">
        <v>475000</v>
      </c>
      <c r="D169" s="117">
        <v>44393</v>
      </c>
      <c r="E169" s="115" t="s">
        <v>262</v>
      </c>
    </row>
    <row r="170" spans="1:5" ht="15">
      <c r="A170" s="115" t="s">
        <v>98</v>
      </c>
      <c r="B170" s="115" t="s">
        <v>259</v>
      </c>
      <c r="C170" s="116">
        <v>178000</v>
      </c>
      <c r="D170" s="117">
        <v>44389</v>
      </c>
      <c r="E170" s="115" t="s">
        <v>264</v>
      </c>
    </row>
    <row r="171" spans="1:5" ht="15">
      <c r="A171" s="115" t="s">
        <v>98</v>
      </c>
      <c r="B171" s="115" t="s">
        <v>259</v>
      </c>
      <c r="C171" s="116">
        <v>140000</v>
      </c>
      <c r="D171" s="117">
        <v>44400</v>
      </c>
      <c r="E171" s="115" t="s">
        <v>264</v>
      </c>
    </row>
    <row r="172" spans="1:5" ht="15">
      <c r="A172" s="115" t="s">
        <v>98</v>
      </c>
      <c r="B172" s="115" t="s">
        <v>259</v>
      </c>
      <c r="C172" s="116">
        <v>380000</v>
      </c>
      <c r="D172" s="117">
        <v>44386</v>
      </c>
      <c r="E172" s="115" t="s">
        <v>262</v>
      </c>
    </row>
    <row r="173" spans="1:5" ht="15">
      <c r="A173" s="115" t="s">
        <v>98</v>
      </c>
      <c r="B173" s="115" t="s">
        <v>259</v>
      </c>
      <c r="C173" s="116">
        <v>885000</v>
      </c>
      <c r="D173" s="117">
        <v>44406</v>
      </c>
      <c r="E173" s="115" t="s">
        <v>262</v>
      </c>
    </row>
    <row r="174" spans="1:5" ht="15">
      <c r="A174" s="115" t="s">
        <v>98</v>
      </c>
      <c r="B174" s="115" t="s">
        <v>259</v>
      </c>
      <c r="C174" s="116">
        <v>480000</v>
      </c>
      <c r="D174" s="117">
        <v>44386</v>
      </c>
      <c r="E174" s="115" t="s">
        <v>262</v>
      </c>
    </row>
    <row r="175" spans="1:5" ht="15">
      <c r="A175" s="115" t="s">
        <v>98</v>
      </c>
      <c r="B175" s="115" t="s">
        <v>259</v>
      </c>
      <c r="C175" s="116">
        <v>420075</v>
      </c>
      <c r="D175" s="117">
        <v>44407</v>
      </c>
      <c r="E175" s="115" t="s">
        <v>263</v>
      </c>
    </row>
    <row r="176" spans="1:5" ht="15">
      <c r="A176" s="115" t="s">
        <v>98</v>
      </c>
      <c r="B176" s="115" t="s">
        <v>259</v>
      </c>
      <c r="C176" s="116">
        <v>560000</v>
      </c>
      <c r="D176" s="117">
        <v>44386</v>
      </c>
      <c r="E176" s="115" t="s">
        <v>262</v>
      </c>
    </row>
    <row r="177" spans="1:5" ht="15">
      <c r="A177" s="115" t="s">
        <v>98</v>
      </c>
      <c r="B177" s="115" t="s">
        <v>259</v>
      </c>
      <c r="C177" s="116">
        <v>450000</v>
      </c>
      <c r="D177" s="117">
        <v>44384</v>
      </c>
      <c r="E177" s="115" t="s">
        <v>264</v>
      </c>
    </row>
    <row r="178" spans="1:5" ht="15">
      <c r="A178" s="115" t="s">
        <v>98</v>
      </c>
      <c r="B178" s="115" t="s">
        <v>259</v>
      </c>
      <c r="C178" s="116">
        <v>467000</v>
      </c>
      <c r="D178" s="117">
        <v>44407</v>
      </c>
      <c r="E178" s="115" t="s">
        <v>264</v>
      </c>
    </row>
    <row r="179" spans="1:5" ht="15">
      <c r="A179" s="115" t="s">
        <v>98</v>
      </c>
      <c r="B179" s="115" t="s">
        <v>259</v>
      </c>
      <c r="C179" s="116">
        <v>1500000</v>
      </c>
      <c r="D179" s="117">
        <v>44406</v>
      </c>
      <c r="E179" s="115" t="s">
        <v>262</v>
      </c>
    </row>
    <row r="180" spans="1:5" ht="15">
      <c r="A180" s="115" t="s">
        <v>98</v>
      </c>
      <c r="B180" s="115" t="s">
        <v>259</v>
      </c>
      <c r="C180" s="116">
        <v>193431</v>
      </c>
      <c r="D180" s="117">
        <v>44389</v>
      </c>
      <c r="E180" s="115" t="s">
        <v>262</v>
      </c>
    </row>
    <row r="181" spans="1:5" ht="15">
      <c r="A181" s="115" t="s">
        <v>98</v>
      </c>
      <c r="B181" s="115" t="s">
        <v>259</v>
      </c>
      <c r="C181" s="116">
        <v>375000</v>
      </c>
      <c r="D181" s="117">
        <v>44389</v>
      </c>
      <c r="E181" s="115" t="s">
        <v>264</v>
      </c>
    </row>
    <row r="182" spans="1:5" ht="15">
      <c r="A182" s="115" t="s">
        <v>98</v>
      </c>
      <c r="B182" s="115" t="s">
        <v>259</v>
      </c>
      <c r="C182" s="116">
        <v>888000</v>
      </c>
      <c r="D182" s="117">
        <v>44386</v>
      </c>
      <c r="E182" s="115" t="s">
        <v>262</v>
      </c>
    </row>
    <row r="183" spans="1:5" ht="15">
      <c r="A183" s="115" t="s">
        <v>98</v>
      </c>
      <c r="B183" s="115" t="s">
        <v>259</v>
      </c>
      <c r="C183" s="116">
        <v>295000</v>
      </c>
      <c r="D183" s="117">
        <v>44393</v>
      </c>
      <c r="E183" s="115" t="s">
        <v>264</v>
      </c>
    </row>
    <row r="184" spans="1:5" ht="15">
      <c r="A184" s="115" t="s">
        <v>98</v>
      </c>
      <c r="B184" s="115" t="s">
        <v>259</v>
      </c>
      <c r="C184" s="116">
        <v>317600</v>
      </c>
      <c r="D184" s="117">
        <v>44389</v>
      </c>
      <c r="E184" s="115" t="s">
        <v>264</v>
      </c>
    </row>
    <row r="185" spans="1:5" ht="15">
      <c r="A185" s="115" t="s">
        <v>98</v>
      </c>
      <c r="B185" s="115" t="s">
        <v>259</v>
      </c>
      <c r="C185" s="116">
        <v>308500</v>
      </c>
      <c r="D185" s="117">
        <v>44379</v>
      </c>
      <c r="E185" s="115" t="s">
        <v>264</v>
      </c>
    </row>
    <row r="186" spans="1:5" ht="15">
      <c r="A186" s="115" t="s">
        <v>39</v>
      </c>
      <c r="B186" s="115" t="s">
        <v>260</v>
      </c>
      <c r="C186" s="116">
        <v>476500</v>
      </c>
      <c r="D186" s="117">
        <v>44405</v>
      </c>
      <c r="E186" s="115" t="s">
        <v>264</v>
      </c>
    </row>
    <row r="187" spans="1:5" ht="15">
      <c r="A187" s="115" t="s">
        <v>39</v>
      </c>
      <c r="B187" s="115" t="s">
        <v>260</v>
      </c>
      <c r="C187" s="116">
        <v>520000</v>
      </c>
      <c r="D187" s="117">
        <v>44384</v>
      </c>
      <c r="E187" s="115" t="s">
        <v>262</v>
      </c>
    </row>
    <row r="188" spans="1:5" ht="15">
      <c r="A188" s="115" t="s">
        <v>39</v>
      </c>
      <c r="B188" s="115" t="s">
        <v>260</v>
      </c>
      <c r="C188" s="116">
        <v>250000</v>
      </c>
      <c r="D188" s="117">
        <v>44400</v>
      </c>
      <c r="E188" s="115" t="s">
        <v>264</v>
      </c>
    </row>
    <row r="189" spans="1:5" ht="15">
      <c r="A189" s="115" t="s">
        <v>39</v>
      </c>
      <c r="B189" s="115" t="s">
        <v>260</v>
      </c>
      <c r="C189" s="116">
        <v>695831</v>
      </c>
      <c r="D189" s="117">
        <v>44379</v>
      </c>
      <c r="E189" s="115" t="s">
        <v>264</v>
      </c>
    </row>
    <row r="190" spans="1:5" ht="15">
      <c r="A190" s="115" t="s">
        <v>39</v>
      </c>
      <c r="B190" s="115" t="s">
        <v>260</v>
      </c>
      <c r="C190" s="116">
        <v>3400000</v>
      </c>
      <c r="D190" s="117">
        <v>44391</v>
      </c>
      <c r="E190" s="115" t="s">
        <v>262</v>
      </c>
    </row>
    <row r="191" spans="1:5" ht="15">
      <c r="A191" s="115" t="s">
        <v>39</v>
      </c>
      <c r="B191" s="115" t="s">
        <v>260</v>
      </c>
      <c r="C191" s="116">
        <v>300644</v>
      </c>
      <c r="D191" s="117">
        <v>44398</v>
      </c>
      <c r="E191" s="115" t="s">
        <v>264</v>
      </c>
    </row>
    <row r="192" spans="1:5" ht="15">
      <c r="A192" s="115" t="s">
        <v>39</v>
      </c>
      <c r="B192" s="115" t="s">
        <v>260</v>
      </c>
      <c r="C192" s="116">
        <v>345000</v>
      </c>
      <c r="D192" s="117">
        <v>44397</v>
      </c>
      <c r="E192" s="115" t="s">
        <v>264</v>
      </c>
    </row>
    <row r="193" spans="1:5" ht="15">
      <c r="A193" s="115" t="s">
        <v>39</v>
      </c>
      <c r="B193" s="115" t="s">
        <v>260</v>
      </c>
      <c r="C193" s="116">
        <v>1699000</v>
      </c>
      <c r="D193" s="117">
        <v>44403</v>
      </c>
      <c r="E193" s="115" t="s">
        <v>262</v>
      </c>
    </row>
    <row r="194" spans="1:5" ht="15">
      <c r="A194" s="115" t="s">
        <v>39</v>
      </c>
      <c r="B194" s="115" t="s">
        <v>260</v>
      </c>
      <c r="C194" s="116">
        <v>570000</v>
      </c>
      <c r="D194" s="117">
        <v>44407</v>
      </c>
      <c r="E194" s="115" t="s">
        <v>262</v>
      </c>
    </row>
    <row r="195" spans="1:5" ht="15">
      <c r="A195" s="115" t="s">
        <v>39</v>
      </c>
      <c r="B195" s="115" t="s">
        <v>260</v>
      </c>
      <c r="C195" s="116">
        <v>0</v>
      </c>
      <c r="D195" s="117">
        <v>44405</v>
      </c>
      <c r="E195" s="115" t="s">
        <v>264</v>
      </c>
    </row>
    <row r="196" spans="1:5" ht="15">
      <c r="A196" s="115" t="s">
        <v>39</v>
      </c>
      <c r="B196" s="115" t="s">
        <v>260</v>
      </c>
      <c r="C196" s="116">
        <v>360000</v>
      </c>
      <c r="D196" s="117">
        <v>44407</v>
      </c>
      <c r="E196" s="115" t="s">
        <v>262</v>
      </c>
    </row>
    <row r="197" spans="1:5" ht="15">
      <c r="A197" s="115" t="s">
        <v>39</v>
      </c>
      <c r="B197" s="115" t="s">
        <v>260</v>
      </c>
      <c r="C197" s="116">
        <v>400000</v>
      </c>
      <c r="D197" s="117">
        <v>44383</v>
      </c>
      <c r="E197" s="115" t="s">
        <v>262</v>
      </c>
    </row>
    <row r="198" spans="1:5" ht="15">
      <c r="A198" s="115" t="s">
        <v>39</v>
      </c>
      <c r="B198" s="115" t="s">
        <v>260</v>
      </c>
      <c r="C198" s="116">
        <v>730000</v>
      </c>
      <c r="D198" s="117">
        <v>44392</v>
      </c>
      <c r="E198" s="115" t="s">
        <v>262</v>
      </c>
    </row>
    <row r="199" spans="1:5" ht="15">
      <c r="A199" s="115" t="s">
        <v>39</v>
      </c>
      <c r="B199" s="115" t="s">
        <v>260</v>
      </c>
      <c r="C199" s="116">
        <v>254265</v>
      </c>
      <c r="D199" s="117">
        <v>44391</v>
      </c>
      <c r="E199" s="115" t="s">
        <v>264</v>
      </c>
    </row>
    <row r="200" spans="1:5" ht="15">
      <c r="A200" s="115" t="s">
        <v>39</v>
      </c>
      <c r="B200" s="115" t="s">
        <v>260</v>
      </c>
      <c r="C200" s="116">
        <v>65000</v>
      </c>
      <c r="D200" s="117">
        <v>44396</v>
      </c>
      <c r="E200" s="115" t="s">
        <v>262</v>
      </c>
    </row>
    <row r="201" spans="1:5" ht="15">
      <c r="A201" s="115" t="s">
        <v>39</v>
      </c>
      <c r="B201" s="115" t="s">
        <v>260</v>
      </c>
      <c r="C201" s="116">
        <v>255000</v>
      </c>
      <c r="D201" s="117">
        <v>44389</v>
      </c>
      <c r="E201" s="115" t="s">
        <v>264</v>
      </c>
    </row>
    <row r="202" spans="1:5" ht="15">
      <c r="A202" s="115" t="s">
        <v>39</v>
      </c>
      <c r="B202" s="115" t="s">
        <v>260</v>
      </c>
      <c r="C202" s="116">
        <v>575000</v>
      </c>
      <c r="D202" s="117">
        <v>44403</v>
      </c>
      <c r="E202" s="115" t="s">
        <v>264</v>
      </c>
    </row>
    <row r="203" spans="1:5" ht="15">
      <c r="A203" s="115" t="s">
        <v>39</v>
      </c>
      <c r="B203" s="115" t="s">
        <v>260</v>
      </c>
      <c r="C203" s="116">
        <v>238000</v>
      </c>
      <c r="D203" s="117">
        <v>44392</v>
      </c>
      <c r="E203" s="115" t="s">
        <v>264</v>
      </c>
    </row>
    <row r="204" spans="1:5" ht="15">
      <c r="A204" s="115" t="s">
        <v>39</v>
      </c>
      <c r="B204" s="115" t="s">
        <v>260</v>
      </c>
      <c r="C204" s="116">
        <v>1880000</v>
      </c>
      <c r="D204" s="117">
        <v>44403</v>
      </c>
      <c r="E204" s="115" t="s">
        <v>262</v>
      </c>
    </row>
    <row r="205" spans="1:5" ht="15">
      <c r="A205" s="115" t="s">
        <v>39</v>
      </c>
      <c r="B205" s="115" t="s">
        <v>260</v>
      </c>
      <c r="C205" s="116">
        <v>90000</v>
      </c>
      <c r="D205" s="117">
        <v>44407</v>
      </c>
      <c r="E205" s="115" t="s">
        <v>264</v>
      </c>
    </row>
    <row r="206" spans="1:5" ht="15">
      <c r="A206" s="115" t="s">
        <v>39</v>
      </c>
      <c r="B206" s="115" t="s">
        <v>260</v>
      </c>
      <c r="C206" s="116">
        <v>825000</v>
      </c>
      <c r="D206" s="117">
        <v>44378</v>
      </c>
      <c r="E206" s="115" t="s">
        <v>262</v>
      </c>
    </row>
    <row r="207" spans="1:5" ht="15">
      <c r="A207" s="115" t="s">
        <v>39</v>
      </c>
      <c r="B207" s="115" t="s">
        <v>260</v>
      </c>
      <c r="C207" s="116">
        <v>328425</v>
      </c>
      <c r="D207" s="117">
        <v>44403</v>
      </c>
      <c r="E207" s="115" t="s">
        <v>264</v>
      </c>
    </row>
    <row r="208" spans="1:5" ht="15">
      <c r="A208" s="115" t="s">
        <v>39</v>
      </c>
      <c r="B208" s="115" t="s">
        <v>260</v>
      </c>
      <c r="C208" s="116">
        <v>564303</v>
      </c>
      <c r="D208" s="117">
        <v>44400</v>
      </c>
      <c r="E208" s="115" t="s">
        <v>263</v>
      </c>
    </row>
    <row r="209" spans="1:5" ht="15">
      <c r="A209" s="115" t="s">
        <v>39</v>
      </c>
      <c r="B209" s="115" t="s">
        <v>260</v>
      </c>
      <c r="C209" s="116">
        <v>413500</v>
      </c>
      <c r="D209" s="117">
        <v>44400</v>
      </c>
      <c r="E209" s="115" t="s">
        <v>264</v>
      </c>
    </row>
    <row r="210" spans="1:5" ht="15">
      <c r="A210" s="115" t="s">
        <v>39</v>
      </c>
      <c r="B210" s="115" t="s">
        <v>260</v>
      </c>
      <c r="C210" s="116">
        <v>528360</v>
      </c>
      <c r="D210" s="117">
        <v>44393</v>
      </c>
      <c r="E210" s="115" t="s">
        <v>264</v>
      </c>
    </row>
    <row r="211" spans="1:5" ht="15">
      <c r="A211" s="115" t="s">
        <v>39</v>
      </c>
      <c r="B211" s="115" t="s">
        <v>260</v>
      </c>
      <c r="C211" s="116">
        <v>540000</v>
      </c>
      <c r="D211" s="117">
        <v>44389</v>
      </c>
      <c r="E211" s="115" t="s">
        <v>264</v>
      </c>
    </row>
    <row r="212" spans="1:5" ht="15">
      <c r="A212" s="115" t="s">
        <v>39</v>
      </c>
      <c r="B212" s="115" t="s">
        <v>260</v>
      </c>
      <c r="C212" s="116">
        <v>306900</v>
      </c>
      <c r="D212" s="117">
        <v>44398</v>
      </c>
      <c r="E212" s="115" t="s">
        <v>264</v>
      </c>
    </row>
    <row r="213" spans="1:5" ht="15">
      <c r="A213" s="115" t="s">
        <v>39</v>
      </c>
      <c r="B213" s="115" t="s">
        <v>260</v>
      </c>
      <c r="C213" s="116">
        <v>389000</v>
      </c>
      <c r="D213" s="117">
        <v>44403</v>
      </c>
      <c r="E213" s="115" t="s">
        <v>262</v>
      </c>
    </row>
    <row r="214" spans="1:5" ht="15">
      <c r="A214" s="115" t="s">
        <v>39</v>
      </c>
      <c r="B214" s="115" t="s">
        <v>260</v>
      </c>
      <c r="C214" s="116">
        <v>285000</v>
      </c>
      <c r="D214" s="117">
        <v>44400</v>
      </c>
      <c r="E214" s="115" t="s">
        <v>264</v>
      </c>
    </row>
    <row r="215" spans="1:5" ht="15">
      <c r="A215" s="115" t="s">
        <v>39</v>
      </c>
      <c r="B215" s="115" t="s">
        <v>260</v>
      </c>
      <c r="C215" s="116">
        <v>985000</v>
      </c>
      <c r="D215" s="117">
        <v>44383</v>
      </c>
      <c r="E215" s="115" t="s">
        <v>262</v>
      </c>
    </row>
    <row r="216" spans="1:5" ht="15">
      <c r="A216" s="115" t="s">
        <v>39</v>
      </c>
      <c r="B216" s="115" t="s">
        <v>260</v>
      </c>
      <c r="C216" s="116">
        <v>400000</v>
      </c>
      <c r="D216" s="117">
        <v>44378</v>
      </c>
      <c r="E216" s="115" t="s">
        <v>262</v>
      </c>
    </row>
    <row r="217" spans="1:5" ht="15">
      <c r="A217" s="115" t="s">
        <v>39</v>
      </c>
      <c r="B217" s="115" t="s">
        <v>260</v>
      </c>
      <c r="C217" s="116">
        <v>60000</v>
      </c>
      <c r="D217" s="117">
        <v>44404</v>
      </c>
      <c r="E217" s="115" t="s">
        <v>264</v>
      </c>
    </row>
    <row r="218" spans="1:5" ht="15">
      <c r="A218" s="115" t="s">
        <v>39</v>
      </c>
      <c r="B218" s="115" t="s">
        <v>260</v>
      </c>
      <c r="C218" s="116">
        <v>1500000</v>
      </c>
      <c r="D218" s="117">
        <v>44385</v>
      </c>
      <c r="E218" s="115" t="s">
        <v>262</v>
      </c>
    </row>
    <row r="219" spans="1:5" ht="15">
      <c r="A219" s="115" t="s">
        <v>39</v>
      </c>
      <c r="B219" s="115" t="s">
        <v>260</v>
      </c>
      <c r="C219" s="116">
        <v>551000</v>
      </c>
      <c r="D219" s="117">
        <v>44396</v>
      </c>
      <c r="E219" s="115" t="s">
        <v>262</v>
      </c>
    </row>
    <row r="220" spans="1:5" ht="15">
      <c r="A220" s="115" t="s">
        <v>39</v>
      </c>
      <c r="B220" s="115" t="s">
        <v>260</v>
      </c>
      <c r="C220" s="116">
        <v>454961</v>
      </c>
      <c r="D220" s="117">
        <v>44400</v>
      </c>
      <c r="E220" s="115" t="s">
        <v>264</v>
      </c>
    </row>
    <row r="221" spans="1:5" ht="15">
      <c r="A221" s="115" t="s">
        <v>39</v>
      </c>
      <c r="B221" s="115" t="s">
        <v>260</v>
      </c>
      <c r="C221" s="116">
        <v>1875000</v>
      </c>
      <c r="D221" s="117">
        <v>44403</v>
      </c>
      <c r="E221" s="115" t="s">
        <v>262</v>
      </c>
    </row>
    <row r="222" spans="1:5" ht="15">
      <c r="A222" s="115" t="s">
        <v>39</v>
      </c>
      <c r="B222" s="115" t="s">
        <v>260</v>
      </c>
      <c r="C222" s="116">
        <v>250000</v>
      </c>
      <c r="D222" s="117">
        <v>44385</v>
      </c>
      <c r="E222" s="115" t="s">
        <v>264</v>
      </c>
    </row>
    <row r="223" spans="1:5" ht="15">
      <c r="A223" s="115" t="s">
        <v>39</v>
      </c>
      <c r="B223" s="115" t="s">
        <v>260</v>
      </c>
      <c r="C223" s="116">
        <v>800000</v>
      </c>
      <c r="D223" s="117">
        <v>44384</v>
      </c>
      <c r="E223" s="115" t="s">
        <v>264</v>
      </c>
    </row>
    <row r="224" spans="1:5" ht="15">
      <c r="A224" s="115" t="s">
        <v>39</v>
      </c>
      <c r="B224" s="115" t="s">
        <v>260</v>
      </c>
      <c r="C224" s="116">
        <v>229000</v>
      </c>
      <c r="D224" s="117">
        <v>44385</v>
      </c>
      <c r="E224" s="115" t="s">
        <v>264</v>
      </c>
    </row>
    <row r="225" spans="1:5" ht="15">
      <c r="A225" s="115" t="s">
        <v>39</v>
      </c>
      <c r="B225" s="115" t="s">
        <v>260</v>
      </c>
      <c r="C225" s="116">
        <v>465000</v>
      </c>
      <c r="D225" s="117">
        <v>44386</v>
      </c>
      <c r="E225" s="115" t="s">
        <v>262</v>
      </c>
    </row>
    <row r="226" spans="1:5" ht="15">
      <c r="A226" s="115" t="s">
        <v>39</v>
      </c>
      <c r="B226" s="115" t="s">
        <v>260</v>
      </c>
      <c r="C226" s="116">
        <v>470000</v>
      </c>
      <c r="D226" s="117">
        <v>44386</v>
      </c>
      <c r="E226" s="115" t="s">
        <v>262</v>
      </c>
    </row>
    <row r="227" spans="1:5" ht="15">
      <c r="A227" s="115" t="s">
        <v>39</v>
      </c>
      <c r="B227" s="115" t="s">
        <v>260</v>
      </c>
      <c r="C227" s="116">
        <v>655000</v>
      </c>
      <c r="D227" s="117">
        <v>44386</v>
      </c>
      <c r="E227" s="115" t="s">
        <v>262</v>
      </c>
    </row>
    <row r="228" spans="1:5" ht="15">
      <c r="A228" s="115" t="s">
        <v>39</v>
      </c>
      <c r="B228" s="115" t="s">
        <v>260</v>
      </c>
      <c r="C228" s="116">
        <v>405000</v>
      </c>
      <c r="D228" s="117">
        <v>44385</v>
      </c>
      <c r="E228" s="115" t="s">
        <v>262</v>
      </c>
    </row>
    <row r="229" spans="1:5" ht="15">
      <c r="A229" s="115" t="s">
        <v>39</v>
      </c>
      <c r="B229" s="115" t="s">
        <v>260</v>
      </c>
      <c r="C229" s="116">
        <v>4400000</v>
      </c>
      <c r="D229" s="117">
        <v>44393</v>
      </c>
      <c r="E229" s="115" t="s">
        <v>264</v>
      </c>
    </row>
    <row r="230" spans="1:5" ht="15">
      <c r="A230" s="115" t="s">
        <v>39</v>
      </c>
      <c r="B230" s="115" t="s">
        <v>260</v>
      </c>
      <c r="C230" s="116">
        <v>464511</v>
      </c>
      <c r="D230" s="117">
        <v>44391</v>
      </c>
      <c r="E230" s="115" t="s">
        <v>262</v>
      </c>
    </row>
    <row r="231" spans="1:5" ht="15">
      <c r="A231" s="115" t="s">
        <v>39</v>
      </c>
      <c r="B231" s="115" t="s">
        <v>260</v>
      </c>
      <c r="C231" s="116">
        <v>550000</v>
      </c>
      <c r="D231" s="117">
        <v>44393</v>
      </c>
      <c r="E231" s="115" t="s">
        <v>262</v>
      </c>
    </row>
    <row r="232" spans="1:5" ht="15">
      <c r="A232" s="115" t="s">
        <v>39</v>
      </c>
      <c r="B232" s="115" t="s">
        <v>260</v>
      </c>
      <c r="C232" s="116">
        <v>630000</v>
      </c>
      <c r="D232" s="117">
        <v>44389</v>
      </c>
      <c r="E232" s="115" t="s">
        <v>262</v>
      </c>
    </row>
    <row r="233" spans="1:5" ht="15">
      <c r="A233" s="115" t="s">
        <v>39</v>
      </c>
      <c r="B233" s="115" t="s">
        <v>260</v>
      </c>
      <c r="C233" s="116">
        <v>534570</v>
      </c>
      <c r="D233" s="117">
        <v>44405</v>
      </c>
      <c r="E233" s="115" t="s">
        <v>262</v>
      </c>
    </row>
    <row r="234" spans="1:5" ht="15">
      <c r="A234" s="115" t="s">
        <v>39</v>
      </c>
      <c r="B234" s="115" t="s">
        <v>260</v>
      </c>
      <c r="C234" s="116">
        <v>549900</v>
      </c>
      <c r="D234" s="117">
        <v>44406</v>
      </c>
      <c r="E234" s="115" t="s">
        <v>262</v>
      </c>
    </row>
    <row r="235" spans="1:5" ht="15">
      <c r="A235" s="115" t="s">
        <v>39</v>
      </c>
      <c r="B235" s="115" t="s">
        <v>260</v>
      </c>
      <c r="C235" s="116">
        <v>508000</v>
      </c>
      <c r="D235" s="117">
        <v>44406</v>
      </c>
      <c r="E235" s="115" t="s">
        <v>264</v>
      </c>
    </row>
    <row r="236" spans="1:5" ht="15">
      <c r="A236" s="115" t="s">
        <v>39</v>
      </c>
      <c r="B236" s="115" t="s">
        <v>260</v>
      </c>
      <c r="C236" s="116">
        <v>374102</v>
      </c>
      <c r="D236" s="117">
        <v>44393</v>
      </c>
      <c r="E236" s="115" t="s">
        <v>264</v>
      </c>
    </row>
    <row r="237" spans="1:5" ht="15">
      <c r="A237" s="115" t="s">
        <v>39</v>
      </c>
      <c r="B237" s="115" t="s">
        <v>260</v>
      </c>
      <c r="C237" s="116">
        <v>296500</v>
      </c>
      <c r="D237" s="117">
        <v>44403</v>
      </c>
      <c r="E237" s="115" t="s">
        <v>264</v>
      </c>
    </row>
    <row r="238" spans="1:5" ht="15">
      <c r="A238" s="115" t="s">
        <v>39</v>
      </c>
      <c r="B238" s="115" t="s">
        <v>260</v>
      </c>
      <c r="C238" s="116">
        <v>455000</v>
      </c>
      <c r="D238" s="117">
        <v>44407</v>
      </c>
      <c r="E238" s="115" t="s">
        <v>264</v>
      </c>
    </row>
    <row r="239" spans="1:5" ht="15">
      <c r="A239" s="115" t="s">
        <v>39</v>
      </c>
      <c r="B239" s="115" t="s">
        <v>260</v>
      </c>
      <c r="C239" s="116">
        <v>2273000</v>
      </c>
      <c r="D239" s="117">
        <v>44405</v>
      </c>
      <c r="E239" s="115" t="s">
        <v>264</v>
      </c>
    </row>
    <row r="240" spans="1:5" ht="15">
      <c r="A240" s="115" t="s">
        <v>39</v>
      </c>
      <c r="B240" s="115" t="s">
        <v>260</v>
      </c>
      <c r="C240" s="116">
        <v>606500</v>
      </c>
      <c r="D240" s="117">
        <v>44407</v>
      </c>
      <c r="E240" s="115" t="s">
        <v>262</v>
      </c>
    </row>
    <row r="241" spans="1:5" ht="15">
      <c r="A241" s="115" t="s">
        <v>39</v>
      </c>
      <c r="B241" s="115" t="s">
        <v>260</v>
      </c>
      <c r="C241" s="116">
        <v>400000</v>
      </c>
      <c r="D241" s="117">
        <v>44389</v>
      </c>
      <c r="E241" s="115" t="s">
        <v>262</v>
      </c>
    </row>
    <row r="242" spans="1:5" ht="15">
      <c r="A242" s="115" t="s">
        <v>39</v>
      </c>
      <c r="B242" s="115" t="s">
        <v>260</v>
      </c>
      <c r="C242" s="116">
        <v>345000</v>
      </c>
      <c r="D242" s="117">
        <v>44389</v>
      </c>
      <c r="E242" s="115" t="s">
        <v>262</v>
      </c>
    </row>
    <row r="243" spans="1:5" ht="15">
      <c r="A243" s="115" t="s">
        <v>39</v>
      </c>
      <c r="B243" s="115" t="s">
        <v>260</v>
      </c>
      <c r="C243" s="116">
        <v>154863</v>
      </c>
      <c r="D243" s="117">
        <v>44389</v>
      </c>
      <c r="E243" s="115" t="s">
        <v>264</v>
      </c>
    </row>
    <row r="244" spans="1:5" ht="15">
      <c r="A244" s="115" t="s">
        <v>39</v>
      </c>
      <c r="B244" s="115" t="s">
        <v>260</v>
      </c>
      <c r="C244" s="116">
        <v>310000</v>
      </c>
      <c r="D244" s="117">
        <v>44389</v>
      </c>
      <c r="E244" s="115" t="s">
        <v>264</v>
      </c>
    </row>
    <row r="245" spans="1:5" ht="15">
      <c r="A245" s="115" t="s">
        <v>39</v>
      </c>
      <c r="B245" s="115" t="s">
        <v>260</v>
      </c>
      <c r="C245" s="116">
        <v>300000</v>
      </c>
      <c r="D245" s="117">
        <v>44403</v>
      </c>
      <c r="E245" s="115" t="s">
        <v>264</v>
      </c>
    </row>
    <row r="246" spans="1:5" ht="15">
      <c r="A246" s="115" t="s">
        <v>39</v>
      </c>
      <c r="B246" s="115" t="s">
        <v>260</v>
      </c>
      <c r="C246" s="116">
        <v>328000</v>
      </c>
      <c r="D246" s="117">
        <v>44407</v>
      </c>
      <c r="E246" s="115" t="s">
        <v>264</v>
      </c>
    </row>
    <row r="247" spans="1:5" ht="15">
      <c r="A247" s="115" t="s">
        <v>53</v>
      </c>
      <c r="B247" s="115" t="s">
        <v>261</v>
      </c>
      <c r="C247" s="116">
        <v>145000</v>
      </c>
      <c r="D247" s="117">
        <v>44383</v>
      </c>
      <c r="E247" s="115" t="s">
        <v>262</v>
      </c>
    </row>
    <row r="248" spans="1:5" ht="15">
      <c r="A248" s="115" t="s">
        <v>53</v>
      </c>
      <c r="B248" s="115" t="s">
        <v>261</v>
      </c>
      <c r="C248" s="116">
        <v>389000</v>
      </c>
      <c r="D248" s="117">
        <v>44393</v>
      </c>
      <c r="E248" s="115" t="s">
        <v>262</v>
      </c>
    </row>
    <row r="249" spans="1:5" ht="15">
      <c r="A249" s="115" t="s">
        <v>53</v>
      </c>
      <c r="B249" s="115" t="s">
        <v>261</v>
      </c>
      <c r="C249" s="116">
        <v>400000</v>
      </c>
      <c r="D249" s="117">
        <v>44405</v>
      </c>
      <c r="E249" s="115" t="s">
        <v>262</v>
      </c>
    </row>
    <row r="250" spans="1:5" ht="15">
      <c r="A250" s="115" t="s">
        <v>53</v>
      </c>
      <c r="B250" s="115" t="s">
        <v>261</v>
      </c>
      <c r="C250" s="116">
        <v>305000</v>
      </c>
      <c r="D250" s="117">
        <v>44390</v>
      </c>
      <c r="E250" s="115" t="s">
        <v>262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2021-10-10T06:46:32Z</dcterms:modified>
</cp:coreProperties>
</file>