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STATS'!$A$18:$C$18</definedName>
    <definedName name="CommercialSalesMarket">'SALES STATS'!$A$38:$C$40</definedName>
    <definedName name="ConstructionLoansMarket">'LOAN ONLY STATS'!$A$32:$C$32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STATS'!$A$24:$C$26</definedName>
    <definedName name="HardMoneyLoansMarket">'LOAN ONLY STATS'!$A$38:$C$39</definedName>
    <definedName name="InclineSalesMarket">'SALES STATS'!#REF!</definedName>
    <definedName name="OverallLoans">'OVERALL STATS'!$A$19:$C$24</definedName>
    <definedName name="OverallSales">'OVERALL STATS'!$A$7:$C$13</definedName>
    <definedName name="OverallSalesAndLoans">'OVERALL STATS'!$A$30:$C$37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STATS'!$A$46:$C$50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3" i="3"/>
  <c r="B33"/>
  <c r="C19"/>
  <c r="B19"/>
  <c r="C41" i="2"/>
  <c r="B41"/>
  <c r="B14" i="1"/>
  <c r="C14"/>
  <c r="B40" i="3"/>
  <c r="C40"/>
  <c r="B27"/>
  <c r="C27"/>
  <c r="B13"/>
  <c r="D7" s="1"/>
  <c r="C13"/>
  <c r="E7" s="1"/>
  <c r="B51" i="2"/>
  <c r="C51"/>
  <c r="B33"/>
  <c r="D28" s="1"/>
  <c r="C33"/>
  <c r="E28" s="1"/>
  <c r="A2"/>
  <c r="B22"/>
  <c r="D19" s="1"/>
  <c r="C22"/>
  <c r="D39" i="3" l="1"/>
  <c r="E26"/>
  <c r="E18"/>
  <c r="D18"/>
  <c r="E9"/>
  <c r="D9"/>
  <c r="E9" i="1"/>
  <c r="D9"/>
  <c r="E29" i="2"/>
  <c r="D29"/>
  <c r="E21"/>
  <c r="D21"/>
  <c r="E47"/>
  <c r="E49"/>
  <c r="D40"/>
  <c r="E39"/>
  <c r="D38"/>
  <c r="D8" i="3"/>
  <c r="D11"/>
  <c r="E10"/>
  <c r="E12"/>
  <c r="D10"/>
  <c r="D12"/>
  <c r="E8"/>
  <c r="E11"/>
  <c r="D26"/>
  <c r="E25"/>
  <c r="D25"/>
  <c r="E32"/>
  <c r="D32"/>
  <c r="E39"/>
  <c r="D47" i="2"/>
  <c r="D49"/>
  <c r="E48"/>
  <c r="E50"/>
  <c r="D48"/>
  <c r="D50"/>
  <c r="D39"/>
  <c r="E38"/>
  <c r="E40"/>
  <c r="E20"/>
  <c r="D20"/>
  <c r="E46"/>
  <c r="E27"/>
  <c r="E30"/>
  <c r="E32"/>
  <c r="E19"/>
  <c r="E18"/>
  <c r="D18"/>
  <c r="D31"/>
  <c r="E31"/>
  <c r="D32"/>
  <c r="D30"/>
  <c r="D27"/>
  <c r="D46"/>
  <c r="A2" i="3"/>
  <c r="E38"/>
  <c r="B13" i="2"/>
  <c r="C13"/>
  <c r="B25" i="1"/>
  <c r="C25"/>
  <c r="B38"/>
  <c r="C38"/>
  <c r="E33" l="1"/>
  <c r="D33"/>
  <c r="E23"/>
  <c r="D23"/>
  <c r="E9" i="2"/>
  <c r="D9"/>
  <c r="E19" i="3"/>
  <c r="D19"/>
  <c r="E41" i="2"/>
  <c r="D41"/>
  <c r="D34" i="1"/>
  <c r="E22"/>
  <c r="E24"/>
  <c r="D24"/>
  <c r="D22"/>
  <c r="E36"/>
  <c r="E34"/>
  <c r="E32"/>
  <c r="E35"/>
  <c r="D38" i="3"/>
  <c r="E33"/>
  <c r="D33"/>
  <c r="E24"/>
  <c r="D24"/>
  <c r="D51" i="2"/>
  <c r="E51"/>
  <c r="E33"/>
  <c r="D33"/>
  <c r="D8"/>
  <c r="D7"/>
  <c r="D10"/>
  <c r="D12"/>
  <c r="D11"/>
  <c r="E7"/>
  <c r="E12"/>
  <c r="E8"/>
  <c r="E11"/>
  <c r="E10"/>
  <c r="E31" i="1"/>
  <c r="E30"/>
  <c r="E37"/>
  <c r="D30"/>
  <c r="E8"/>
  <c r="D11"/>
  <c r="D8"/>
  <c r="D7"/>
  <c r="E11"/>
  <c r="D10"/>
  <c r="D12"/>
  <c r="D13"/>
  <c r="D21"/>
  <c r="E19"/>
  <c r="E20"/>
  <c r="E21"/>
  <c r="D36"/>
  <c r="D31"/>
  <c r="E7"/>
  <c r="D37"/>
  <c r="D32"/>
  <c r="D20"/>
  <c r="D19"/>
  <c r="E10"/>
  <c r="E12"/>
  <c r="D35"/>
  <c r="E13"/>
  <c r="E38" l="1"/>
  <c r="D38"/>
  <c r="E40" i="3"/>
  <c r="E27"/>
  <c r="D27"/>
  <c r="D40"/>
  <c r="E13"/>
  <c r="D13"/>
  <c r="E22" i="2"/>
  <c r="D22"/>
  <c r="D14" i="1"/>
  <c r="E14"/>
  <c r="E13" i="2"/>
  <c r="D13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<sst xmlns="http://schemas.openxmlformats.org/spreadsheetml/2006/main" count="2301" uniqueCount="241">
  <si>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</si>
  <si>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</si>
  <si>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</si>
  <si>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</si>
  <si>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</si>
  <si>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</si>
  <si>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</si>
  <si>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</si>
  <si>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</si>
  <si>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</si>
  <si>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</si>
  <si>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</si>
  <si>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</si>
  <si>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</si>
  <si>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</si>
  <si>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</si>
  <si>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</si>
  <si>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</si>
  <si>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</si>
  <si>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</si>
  <si>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</si>
  <si>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</si>
  <si>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</si>
  <si>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</si>
  <si>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</si>
  <si>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</si>
  <si>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</si>
  <si>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</si>
  <si>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</si>
  <si>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</si>
  <si>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</si>
  <si>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</si>
  <si>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</si>
  <si>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</si>
  <si>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</si>
  <si>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</si>
  <si>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</si>
  <si>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</si>
  <si>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</si>
  <si>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</si>
  <si>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</si>
  <si>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</si>
  <si>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</si>
  <si>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</si>
  <si>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</si>
  <si>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</si>
  <si>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</si>
  <si>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</si>
  <si>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</si>
  <si>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</si>
  <si>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</si>
  <si>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</si>
  <si>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</si>
  <si>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</si>
  <si>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</si>
  <si>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</si>
  <si>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</si>
  <si>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</si>
  <si>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</si>
  <si>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</si>
  <si>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</si>
  <si>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</si>
  <si>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</si>
  <si>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</si>
  <si>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</si>
  <si>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</si>
  <si>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JANUARY, 2022</t>
  </si>
  <si>
    <t>Calatlantic Title West</t>
  </si>
  <si>
    <t>SINGLE FAM RES.</t>
  </si>
  <si>
    <t>LH</t>
  </si>
  <si>
    <t>YES</t>
  </si>
  <si>
    <t>ET</t>
  </si>
  <si>
    <t>NO</t>
  </si>
  <si>
    <t>INCLINE</t>
  </si>
  <si>
    <t>VD</t>
  </si>
  <si>
    <t>VACANT LAND</t>
  </si>
  <si>
    <t>TM</t>
  </si>
  <si>
    <t>NMP</t>
  </si>
  <si>
    <t>CARSON CITY</t>
  </si>
  <si>
    <t>17</t>
  </si>
  <si>
    <t>CONDO/TWNHSE</t>
  </si>
  <si>
    <t>COMMERCIAL</t>
  </si>
  <si>
    <t>20</t>
  </si>
  <si>
    <t>DAMONTE</t>
  </si>
  <si>
    <t>24</t>
  </si>
  <si>
    <t>0000-00-000-000</t>
  </si>
  <si>
    <t>NF</t>
  </si>
  <si>
    <t>Stewart Title</t>
  </si>
  <si>
    <t>GARDNERVILLE</t>
  </si>
  <si>
    <t>WLD</t>
  </si>
  <si>
    <t>SLA</t>
  </si>
  <si>
    <t>UNK</t>
  </si>
  <si>
    <t>SOUTH KIETZKE</t>
  </si>
  <si>
    <t>CRF</t>
  </si>
  <si>
    <t>PLUMB</t>
  </si>
  <si>
    <t>RC</t>
  </si>
  <si>
    <t>MOBILE HOME</t>
  </si>
  <si>
    <t>MLM</t>
  </si>
  <si>
    <t>DMR</t>
  </si>
  <si>
    <t>PAH</t>
  </si>
  <si>
    <t>RLT</t>
  </si>
  <si>
    <t>DKD</t>
  </si>
  <si>
    <t>RLS</t>
  </si>
  <si>
    <t>JH</t>
  </si>
  <si>
    <t>Archer Title and Escrow</t>
  </si>
  <si>
    <t>1419-12-511-022</t>
  </si>
  <si>
    <t>CONVENTIONAL</t>
  </si>
  <si>
    <t>NEW AMERICAN FUNDING</t>
  </si>
  <si>
    <t>1420-35-411-015</t>
  </si>
  <si>
    <t>1420-07-311-010</t>
  </si>
  <si>
    <t>CREDIT LINE</t>
  </si>
  <si>
    <t>GREATER NEVADA CREDIT UNION</t>
  </si>
  <si>
    <t>1420-34-310-016</t>
  </si>
  <si>
    <t>GUILD MORTGAGE COMPANY LLC</t>
  </si>
  <si>
    <t>1220-09-810-011</t>
  </si>
  <si>
    <t>1220-22-211-009</t>
  </si>
  <si>
    <t>1320-32-716-012</t>
  </si>
  <si>
    <t>CITIBANK</t>
  </si>
  <si>
    <t>1420-35-411-016</t>
  </si>
  <si>
    <t>1220-21-610-092</t>
  </si>
  <si>
    <t>1420-28-701-036</t>
  </si>
  <si>
    <t>ALASKA USA FEDERAL CREDIT UNION</t>
  </si>
  <si>
    <t>1320-29-610-084</t>
  </si>
  <si>
    <t>1420-07-713-015</t>
  </si>
  <si>
    <t>1420-34-811-007</t>
  </si>
  <si>
    <t>PRIMELENDING</t>
  </si>
  <si>
    <t>1220-15-410-007</t>
  </si>
  <si>
    <t>1220-22-210-138</t>
  </si>
  <si>
    <t>1220-21-111-098</t>
  </si>
  <si>
    <t>NEVADA STATE BANK</t>
  </si>
  <si>
    <t>1318-23-313-001</t>
  </si>
  <si>
    <t>1022-10-001-015</t>
  </si>
  <si>
    <t>UMPQUA BANK</t>
  </si>
  <si>
    <t>1420-33-501-019</t>
  </si>
  <si>
    <t>FHA</t>
  </si>
  <si>
    <t>AMERICAN PACIFIC MORTGAGE CORPORATION</t>
  </si>
  <si>
    <t>UNITED FEDERAL CREDIT UNION</t>
  </si>
  <si>
    <t>1319-30-640-002</t>
  </si>
  <si>
    <t>1319-30-622-010</t>
  </si>
  <si>
    <t>SIERRA PACIFIC MORTGAGE COMPANY INC</t>
  </si>
  <si>
    <t>1319-18-312-017</t>
  </si>
  <si>
    <t>LENDUS LLC</t>
  </si>
  <si>
    <t>1319-30-516-005</t>
  </si>
  <si>
    <t>HERITAGE BANK OF NEVADA</t>
  </si>
  <si>
    <t>1022-29-701-004</t>
  </si>
  <si>
    <t>CITY NATIONAL BANK</t>
  </si>
  <si>
    <t>1420-28-410-021</t>
  </si>
  <si>
    <t>1418-22-610-009</t>
  </si>
  <si>
    <t>WELLS FARGO BANK</t>
  </si>
  <si>
    <t>1318-03-110-018</t>
  </si>
  <si>
    <t>TRI COUNTIES BANK</t>
  </si>
  <si>
    <t>1420-29-810-019</t>
  </si>
  <si>
    <t>VA</t>
  </si>
  <si>
    <t>ISERVE RESIDENTIAL LENDING LLC</t>
  </si>
  <si>
    <t>1319-30-516-022</t>
  </si>
  <si>
    <t>1418-10-801-003</t>
  </si>
  <si>
    <t>WELLS FARGO BANK NA</t>
  </si>
  <si>
    <t>1419-03-002-098</t>
  </si>
  <si>
    <t>CONSTRUCTION</t>
  </si>
  <si>
    <t>MIDFIRST BANK</t>
  </si>
  <si>
    <t>1419-03-002-026</t>
  </si>
  <si>
    <t>1220-03-311-035</t>
  </si>
  <si>
    <t>PARAMOUNT RESIDENTIAL MORTGAGE GROUP INC</t>
  </si>
  <si>
    <t>1220-17-515-020</t>
  </si>
  <si>
    <t>EL DORADO SAVINGS BANK</t>
  </si>
  <si>
    <t>1220-22-410-182</t>
  </si>
  <si>
    <t>FINANCE OF AMERICA MORTGAGE LLC</t>
  </si>
  <si>
    <t>1220-17-501-031</t>
  </si>
  <si>
    <t>1121-05-513-022</t>
  </si>
  <si>
    <t>LONGBRIDGE FINANCIAL LLC</t>
  </si>
  <si>
    <t>1320-33-210-044</t>
  </si>
  <si>
    <t>PROVIDENT FUNDING ASSOCIATES</t>
  </si>
  <si>
    <t>1220-22-410-031</t>
  </si>
  <si>
    <t>FAIRWAY INDEPENDENT MORTGAGE</t>
  </si>
  <si>
    <t>1220-22-210-200</t>
  </si>
  <si>
    <t>1318-09-810-089</t>
  </si>
  <si>
    <t>1420-28-310-001</t>
  </si>
  <si>
    <t>FAIRWAY INDEPENDENT MORTGAGE CORPORATION</t>
  </si>
  <si>
    <t>1221-09-002-006</t>
  </si>
  <si>
    <t>US BANK NA</t>
  </si>
  <si>
    <t>1220-21-111-068</t>
  </si>
  <si>
    <t>1320-30-211-020</t>
  </si>
  <si>
    <t>1319-30-714-002</t>
  </si>
  <si>
    <t>UNITED WHOLESALE MORTGAGE LLC</t>
  </si>
  <si>
    <t>1220-16-210-063</t>
  </si>
  <si>
    <t>1420-27-701-021</t>
  </si>
  <si>
    <t>1320-30-114-003</t>
  </si>
  <si>
    <t>NAVY FEDERAL CREDIT UNION</t>
  </si>
  <si>
    <t>1420-33-701-059</t>
  </si>
  <si>
    <t>HARD MONEY</t>
  </si>
  <si>
    <t>HALL, SHAWN ROBERT; SCHADE, ROXANNE MARIE</t>
  </si>
  <si>
    <t>1220-12-510-018</t>
  </si>
  <si>
    <t>1420-18-113-120</t>
  </si>
  <si>
    <t>1220-03-111-026</t>
  </si>
  <si>
    <t>1420-07-112-014</t>
  </si>
  <si>
    <t>1419-22-710-006</t>
  </si>
  <si>
    <t>1419-26-610-012</t>
  </si>
  <si>
    <t>1220-09-810-041</t>
  </si>
  <si>
    <t>ONETRUST HOME LOANS</t>
  </si>
  <si>
    <t>1220-21-810-209</t>
  </si>
  <si>
    <t>1220-16-310-064</t>
  </si>
  <si>
    <t>1219-10-002-006</t>
  </si>
  <si>
    <t>1420-28-215-021</t>
  </si>
  <si>
    <t>1320-11-002-010</t>
  </si>
  <si>
    <t>1418-27-810-004</t>
  </si>
  <si>
    <t>CARDINAL FINANCIAL COMPANY</t>
  </si>
  <si>
    <t>1320-30-511-021</t>
  </si>
  <si>
    <t>1221-19-001-026</t>
  </si>
  <si>
    <t>1219-23-001-050</t>
  </si>
  <si>
    <t>LENDSURE MORTGAGE CORP</t>
  </si>
  <si>
    <t>1220-15-310-075</t>
  </si>
  <si>
    <t>FINANCE OF AMERICA MORGAGE LLC</t>
  </si>
  <si>
    <t>1320-23-002-058</t>
  </si>
  <si>
    <t>1318-23-218-017</t>
  </si>
  <si>
    <t>1221-06-001-021</t>
  </si>
  <si>
    <t>1420-28-701-012</t>
  </si>
  <si>
    <t>CROSSCOUNTRY MORTGAGE LLC</t>
  </si>
  <si>
    <t>1320-30-311-028</t>
  </si>
  <si>
    <t>1420-07-114-011</t>
  </si>
  <si>
    <t>GREATER NEVADA MORTGAGE</t>
  </si>
  <si>
    <t>1420-18-112-022</t>
  </si>
  <si>
    <t>MOVEMENT MORTGAGE LLC</t>
  </si>
  <si>
    <t>1220-16-412-019</t>
  </si>
  <si>
    <t>ORIX REAL ESTATE CAPITAL LLC; LUMENT CAPITAL</t>
  </si>
  <si>
    <t>1420-07-610-040</t>
  </si>
  <si>
    <t>1220-15-310-065</t>
  </si>
  <si>
    <t>1220-15-210-080</t>
  </si>
  <si>
    <t>BODLEY, JAMES R TRUSTEE; BODLEY, BARBARA A TRUSTEE; BODLEY FAMIILY TRUST 4/26/05; GROENE, JUDY; FIRST SAVINGS BANK; PALERMI, ROBERT J IRA</t>
  </si>
  <si>
    <t>1420-33-311-010</t>
  </si>
  <si>
    <t>1220-22-310-018</t>
  </si>
  <si>
    <t>CAL</t>
  </si>
  <si>
    <t>FA</t>
  </si>
  <si>
    <t>FC</t>
  </si>
  <si>
    <t>SIG</t>
  </si>
  <si>
    <t>ST</t>
  </si>
  <si>
    <t>TI</t>
  </si>
  <si>
    <t>TT</t>
  </si>
  <si>
    <t>ATE</t>
  </si>
  <si>
    <t>Deed of Trust</t>
  </si>
  <si>
    <t>Deed Subdivider</t>
  </si>
  <si>
    <t>Deed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</si>
</sst>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First Centennial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40</c:v>
                </c:pt>
                <c:pt idx="1">
                  <c:v>23</c:v>
                </c:pt>
                <c:pt idx="2">
                  <c:v>21</c:v>
                </c:pt>
                <c:pt idx="3">
                  <c:v>21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hape val="box"/>
        <c:axId val="110695552"/>
        <c:axId val="110697088"/>
        <c:axId val="0"/>
      </c:bar3DChart>
      <c:catAx>
        <c:axId val="110695552"/>
        <c:scaling>
          <c:orientation val="minMax"/>
        </c:scaling>
        <c:axPos val="b"/>
        <c:numFmt formatCode="General" sourceLinked="1"/>
        <c:majorTickMark val="none"/>
        <c:tickLblPos val="nextTo"/>
        <c:crossAx val="110697088"/>
        <c:crosses val="autoZero"/>
        <c:auto val="1"/>
        <c:lblAlgn val="ctr"/>
        <c:lblOffset val="100"/>
      </c:catAx>
      <c:valAx>
        <c:axId val="110697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695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STATS'!$B$19:$B$24</c:f>
              <c:numCache>
                <c:formatCode>0</c:formatCode>
                <c:ptCount val="6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3">
                  <c:v>9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shape val="box"/>
        <c:axId val="110736128"/>
        <c:axId val="110737664"/>
        <c:axId val="0"/>
      </c:bar3DChart>
      <c:catAx>
        <c:axId val="110736128"/>
        <c:scaling>
          <c:orientation val="minMax"/>
        </c:scaling>
        <c:axPos val="b"/>
        <c:numFmt formatCode="General" sourceLinked="1"/>
        <c:majorTickMark val="none"/>
        <c:tickLblPos val="nextTo"/>
        <c:crossAx val="110737664"/>
        <c:crosses val="autoZero"/>
        <c:auto val="1"/>
        <c:lblAlgn val="ctr"/>
        <c:lblOffset val="100"/>
      </c:catAx>
      <c:valAx>
        <c:axId val="1107376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0736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67</c:v>
                </c:pt>
                <c:pt idx="1">
                  <c:v>45</c:v>
                </c:pt>
                <c:pt idx="2">
                  <c:v>41</c:v>
                </c:pt>
                <c:pt idx="3">
                  <c:v>24</c:v>
                </c:pt>
                <c:pt idx="4">
                  <c:v>20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2209920"/>
        <c:axId val="112211456"/>
        <c:axId val="0"/>
      </c:bar3DChart>
      <c:catAx>
        <c:axId val="112209920"/>
        <c:scaling>
          <c:orientation val="minMax"/>
        </c:scaling>
        <c:axPos val="b"/>
        <c:numFmt formatCode="General" sourceLinked="1"/>
        <c:majorTickMark val="none"/>
        <c:tickLblPos val="nextTo"/>
        <c:crossAx val="112211456"/>
        <c:crosses val="autoZero"/>
        <c:auto val="1"/>
        <c:lblAlgn val="ctr"/>
        <c:lblOffset val="100"/>
      </c:catAx>
      <c:valAx>
        <c:axId val="112211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209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First Centennial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24623524</c:v>
                </c:pt>
                <c:pt idx="1">
                  <c:v>18976271</c:v>
                </c:pt>
                <c:pt idx="2">
                  <c:v>34781250</c:v>
                </c:pt>
                <c:pt idx="3">
                  <c:v>14106446</c:v>
                </c:pt>
                <c:pt idx="4">
                  <c:v>9492000</c:v>
                </c:pt>
                <c:pt idx="5">
                  <c:v>2300515</c:v>
                </c:pt>
                <c:pt idx="6">
                  <c:v>485000</c:v>
                </c:pt>
              </c:numCache>
            </c:numRef>
          </c:val>
        </c:ser>
        <c:shape val="box"/>
        <c:axId val="112233472"/>
        <c:axId val="112243456"/>
        <c:axId val="0"/>
      </c:bar3DChart>
      <c:catAx>
        <c:axId val="112233472"/>
        <c:scaling>
          <c:orientation val="minMax"/>
        </c:scaling>
        <c:axPos val="b"/>
        <c:numFmt formatCode="General" sourceLinked="1"/>
        <c:majorTickMark val="none"/>
        <c:tickLblPos val="nextTo"/>
        <c:crossAx val="112243456"/>
        <c:crosses val="autoZero"/>
        <c:auto val="1"/>
        <c:lblAlgn val="ctr"/>
        <c:lblOffset val="100"/>
      </c:catAx>
      <c:valAx>
        <c:axId val="112243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23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STATS'!$C$19:$C$24</c:f>
              <c:numCache>
                <c:formatCode>"$"#,##0</c:formatCode>
                <c:ptCount val="6"/>
                <c:pt idx="0">
                  <c:v>11853240</c:v>
                </c:pt>
                <c:pt idx="1">
                  <c:v>10120625</c:v>
                </c:pt>
                <c:pt idx="2">
                  <c:v>5746190</c:v>
                </c:pt>
                <c:pt idx="3">
                  <c:v>7174100</c:v>
                </c:pt>
                <c:pt idx="4">
                  <c:v>4861325</c:v>
                </c:pt>
                <c:pt idx="5">
                  <c:v>647200</c:v>
                </c:pt>
              </c:numCache>
            </c:numRef>
          </c:val>
        </c:ser>
        <c:shape val="box"/>
        <c:axId val="112359680"/>
        <c:axId val="112361472"/>
        <c:axId val="0"/>
      </c:bar3DChart>
      <c:catAx>
        <c:axId val="112359680"/>
        <c:scaling>
          <c:orientation val="minMax"/>
        </c:scaling>
        <c:axPos val="b"/>
        <c:numFmt formatCode="General" sourceLinked="1"/>
        <c:majorTickMark val="none"/>
        <c:tickLblPos val="nextTo"/>
        <c:crossAx val="112361472"/>
        <c:crosses val="autoZero"/>
        <c:auto val="1"/>
        <c:lblAlgn val="ctr"/>
        <c:lblOffset val="100"/>
      </c:catAx>
      <c:valAx>
        <c:axId val="112361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35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36476764</c:v>
                </c:pt>
                <c:pt idx="1">
                  <c:v>29096896</c:v>
                </c:pt>
                <c:pt idx="2">
                  <c:v>19852636</c:v>
                </c:pt>
                <c:pt idx="3">
                  <c:v>39642575</c:v>
                </c:pt>
                <c:pt idx="4">
                  <c:v>16666100</c:v>
                </c:pt>
                <c:pt idx="5">
                  <c:v>2300515</c:v>
                </c:pt>
                <c:pt idx="6">
                  <c:v>485000</c:v>
                </c:pt>
                <c:pt idx="7">
                  <c:v>647200</c:v>
                </c:pt>
              </c:numCache>
            </c:numRef>
          </c:val>
        </c:ser>
        <c:shape val="box"/>
        <c:axId val="112375296"/>
        <c:axId val="112376832"/>
        <c:axId val="0"/>
      </c:bar3DChart>
      <c:catAx>
        <c:axId val="112375296"/>
        <c:scaling>
          <c:orientation val="minMax"/>
        </c:scaling>
        <c:axPos val="b"/>
        <c:numFmt formatCode="General" sourceLinked="1"/>
        <c:majorTickMark val="none"/>
        <c:tickLblPos val="nextTo"/>
        <c:crossAx val="112376832"/>
        <c:crosses val="autoZero"/>
        <c:auto val="1"/>
        <c:lblAlgn val="ctr"/>
        <c:lblOffset val="100"/>
      </c:catAx>
      <c:valAx>
        <c:axId val="112376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375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93.685879629629" createdVersion="3" refreshedVersion="3" minRefreshableVersion="3" recordCount="122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6">
        <s v="MCCARRAN"/>
        <s v="MINDEN"/>
        <s v="KIETZKE"/>
        <s v="INCLINE"/>
        <s v="CARSON CITY"/>
        <s v="DAMONTE"/>
        <s v="RIDGEVIEW"/>
        <s v="ZEPHYR"/>
        <s v="GARDNERVILLE"/>
        <s v="PLUMB"/>
        <s v="SOUTH KIETZKE"/>
        <s v="LAKESIDEMOANA" u="1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LAKESIDE" u="1"/>
      </sharedItems>
    </cacheField>
    <cacheField name="EO" numFmtId="0">
      <sharedItems count="78">
        <s v="LH"/>
        <s v="ET"/>
        <s v="MK"/>
        <s v="NMP"/>
        <s v="TM"/>
        <s v="VD"/>
        <s v="17"/>
        <s v="24"/>
        <s v="18"/>
        <s v="20"/>
        <s v="JML"/>
        <s v="NF"/>
        <s v="SLA"/>
        <s v="WLD"/>
        <s v="KDJ"/>
        <s v="MLM"/>
        <s v="DMR"/>
        <s v="PAH"/>
        <s v="UNK"/>
        <s v="CRF"/>
        <s v="RC"/>
        <s v="AMG"/>
        <s v="DC"/>
        <s v="DKD"/>
        <s v="RLT"/>
        <s v="CD"/>
        <s v="RLS"/>
        <s v="JH"/>
        <s v="JMS" u="1"/>
        <s v="AE" u="1"/>
        <s v="CKL" u="1"/>
        <s v="JW" u="1"/>
        <s v="DPR" u="1"/>
        <s v="11" u="1"/>
        <s v="KA" u="1"/>
        <s v="ZEN" u="1"/>
        <s v="JP" u="1"/>
        <s v="TS" u="1"/>
        <s v="LS" u="1"/>
        <s v="N/A" u="1"/>
        <s v="10" u="1"/>
        <s v="YC" u="1"/>
        <s v="MLC" u="1"/>
        <s v="RA" u="1"/>
        <s v="ASK" u="1"/>
        <s v="DNO" u="1"/>
        <s v="LTE" u="1"/>
        <s v="LTF" u="1"/>
        <s v="2" u="1"/>
        <s v="MLR" u="1"/>
        <s v="KS" u="1"/>
        <s v="JN" u="1"/>
        <s v="SL" u="1"/>
        <s v="SAB" u="1"/>
        <s v="KOT" u="1"/>
        <s v="ERF" u="1"/>
        <s v="15" u="1"/>
        <s v="NCS" u="1"/>
        <s v="ARJ" u="1"/>
        <s v="MDD" u="1"/>
        <s v="23" u="1"/>
        <s v="CY" u="1"/>
        <s v="LC" u="1"/>
        <s v="9" u="1"/>
        <s v="BM" u="1"/>
        <s v="5" u="1"/>
        <s v="FF" u="1"/>
        <s v="1" u="1"/>
        <s v="14" u="1"/>
        <s v="DEB" u="1"/>
        <s v="TB" u="1"/>
        <s v="TO" u="1"/>
        <s v="MIF" u="1"/>
        <s v="21" u="1"/>
        <s v="SLP" u="1"/>
        <s v="19" u="1"/>
        <s v="DJA" u="1"/>
        <s v="12" u="1"/>
      </sharedItems>
    </cacheField>
    <cacheField name="PROPTYPE" numFmtId="0">
      <sharedItems count="8">
        <s v="SINGLE FAM RES."/>
        <s v="VACANT LAND"/>
        <s v="CONDO/TWNHSE"/>
        <s v="COMMERCIAL"/>
        <s v="MOBILE HOME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979233" maxValue="980568"/>
    </cacheField>
    <cacheField name="AMOUNT" numFmtId="165">
      <sharedItems containsSemiMixedTypes="0" containsString="0" containsNumber="1" containsInteger="1" minValue="25000" maxValue="42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1-03T00:00:00" maxDate="2022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93.685964467593" createdVersion="3" refreshedVersion="3" minRefreshableVersion="3" recordCount="82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REDIT LINE"/>
        <s v="VA"/>
        <s v="CONSTRUCTION"/>
        <s v="HARD MONEY"/>
        <s v="COMMERCIAL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79284" maxValue="980560"/>
    </cacheField>
    <cacheField name="AMOUNT" numFmtId="165">
      <sharedItems containsSemiMixedTypes="0" containsString="0" containsNumber="1" containsInteger="1" minValue="50000" maxValue="3200000"/>
    </cacheField>
    <cacheField name="RECDATE" numFmtId="14">
      <sharedItems containsSemiMixedTypes="0" containsNonDate="0" containsDate="1" containsString="0" minDate="2022-01-03T00:00:00" maxDate="2022-02-01T00:00:00"/>
    </cacheField>
    <cacheField name="LENDER" numFmtId="0">
      <sharedItems containsBlank="1" count="121">
        <s v="NEW AMERICAN FUNDING"/>
        <s v="UNITED FEDERAL CREDIT UNION"/>
        <s v="GUILD MORTGAGE COMPANY LLC"/>
        <s v="AMERICAN PACIFIC MORTGAGE CORPORATION"/>
        <s v="UMPQUA BANK"/>
        <s v="NEVADA STATE BANK"/>
        <s v="PRIMELENDING"/>
        <s v="ALASKA USA FEDERAL CREDIT UNION"/>
        <s v="CITIBANK"/>
        <s v="GREATER NEVADA CREDIT UNION"/>
        <s v="SIERRA PACIFIC MORTGAGE COMPANY INC"/>
        <s v="ISERVE RESIDENTIAL LENDING LLC"/>
        <s v="WELLS FARGO BANK"/>
        <s v="CITY NATIONAL BANK"/>
        <s v="HERITAGE BANK OF NEVADA"/>
        <s v="LENDUS LLC"/>
        <s v="TRI COUNTIES BANK"/>
        <s v="WELLS FARGO BANK NA"/>
        <s v="MIDFIRST BANK"/>
        <s v="PARAMOUNT RESIDENTIAL MORTGAGE GROUP INC"/>
        <s v="EL DORADO SAVINGS BANK"/>
        <s v="FINANCE OF AMERICA MORTGAGE LLC"/>
        <s v="LONGBRIDGE FINANCIAL LLC"/>
        <s v="PROVIDENT FUNDING ASSOCIATES"/>
        <s v="UNITED WHOLESALE MORTGAGE LLC"/>
        <s v="FAIRWAY INDEPENDENT MORTGAGE"/>
        <s v="US BANK NA"/>
        <s v="NAVY FEDERAL CREDIT UNION"/>
        <s v="HALL, SHAWN ROBERT; SCHADE, ROXANNE MARIE"/>
        <s v="ONETRUST HOME LOANS"/>
        <s v="FAIRWAY INDEPENDENT MORTGAGE CORPORATION"/>
        <s v="CROSSCOUNTRY MORTGAGE LLC"/>
        <s v="GREATER NEVADA MORTGAGE"/>
        <s v="MOVEMENT MORTGAGE LLC"/>
        <s v="ORIX REAL ESTATE CAPITAL LLC; LUMENT CAPITAL"/>
        <s v="BODLEY, JAMES R TRUSTEE; BODLEY, BARBARA A TRUSTEE; BODLEY FAMIILY TRUST 4/26/05; GROENE, JUDY; FIRST SAVINGS BANK; PALERMI, ROBERT J IRA"/>
        <s v="FINANCE OF AMERICA MORGAGE LLC"/>
        <s v="LENDSURE MORTGAGE CORP"/>
        <s v="CARDINAL FINANCIAL COMPANY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STATE FARM BANK FSB" u="1"/>
        <s v="GUILD MORTGAGE COMPANY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  <s v="CAL"/>
    <x v="0"/>
    <x v="0"/>
    <x v="0"/>
    <n v="980451"/>
    <n v="565908"/>
    <x v="0"/>
    <s v="YES"/>
    <d v="2022-01-28T00:00:00"/>
  </r>
  <r>
    <x v="0"/>
    <s v="CAL"/>
    <x v="0"/>
    <x v="0"/>
    <x v="0"/>
    <n v="979539"/>
    <n v="584707"/>
    <x v="0"/>
    <s v="YES"/>
    <d v="2022-01-07T00:00:00"/>
  </r>
  <r>
    <x v="0"/>
    <s v="CAL"/>
    <x v="0"/>
    <x v="0"/>
    <x v="0"/>
    <n v="980256"/>
    <n v="574950"/>
    <x v="0"/>
    <s v="YES"/>
    <d v="2022-01-24T00:00:00"/>
  </r>
  <r>
    <x v="0"/>
    <s v="CAL"/>
    <x v="0"/>
    <x v="0"/>
    <x v="0"/>
    <n v="979791"/>
    <n v="574950"/>
    <x v="0"/>
    <s v="YES"/>
    <d v="2022-01-13T00:00:00"/>
  </r>
  <r>
    <x v="1"/>
    <s v="FA"/>
    <x v="1"/>
    <x v="1"/>
    <x v="1"/>
    <n v="980020"/>
    <n v="650000"/>
    <x v="1"/>
    <s v="YES"/>
    <d v="2022-01-19T00:00:00"/>
  </r>
  <r>
    <x v="1"/>
    <s v="FA"/>
    <x v="1"/>
    <x v="1"/>
    <x v="0"/>
    <n v="979323"/>
    <n v="800000"/>
    <x v="1"/>
    <s v="YES"/>
    <d v="2022-01-04T00:00:00"/>
  </r>
  <r>
    <x v="1"/>
    <s v="FA"/>
    <x v="1"/>
    <x v="1"/>
    <x v="1"/>
    <n v="979365"/>
    <n v="25000"/>
    <x v="1"/>
    <s v="YES"/>
    <d v="2022-01-05T00:00:00"/>
  </r>
  <r>
    <x v="1"/>
    <s v="FA"/>
    <x v="1"/>
    <x v="2"/>
    <x v="0"/>
    <n v="979600"/>
    <n v="900000"/>
    <x v="1"/>
    <s v="YES"/>
    <d v="2022-01-10T00:00:00"/>
  </r>
  <r>
    <x v="1"/>
    <s v="FA"/>
    <x v="1"/>
    <x v="1"/>
    <x v="0"/>
    <n v="979920"/>
    <n v="1400000"/>
    <x v="1"/>
    <s v="YES"/>
    <d v="2022-01-18T00:00:00"/>
  </r>
  <r>
    <x v="1"/>
    <s v="FA"/>
    <x v="1"/>
    <x v="1"/>
    <x v="0"/>
    <n v="979921"/>
    <n v="360000"/>
    <x v="1"/>
    <s v="YES"/>
    <d v="2022-01-18T00:00:00"/>
  </r>
  <r>
    <x v="1"/>
    <s v="FA"/>
    <x v="2"/>
    <x v="3"/>
    <x v="0"/>
    <n v="980248"/>
    <n v="250000"/>
    <x v="1"/>
    <s v="YES"/>
    <d v="2022-01-24T00:00:00"/>
  </r>
  <r>
    <x v="1"/>
    <s v="FA"/>
    <x v="1"/>
    <x v="1"/>
    <x v="1"/>
    <n v="980251"/>
    <n v="100000"/>
    <x v="1"/>
    <s v="YES"/>
    <d v="2022-01-24T00:00:00"/>
  </r>
  <r>
    <x v="1"/>
    <s v="FA"/>
    <x v="1"/>
    <x v="1"/>
    <x v="0"/>
    <n v="980294"/>
    <n v="485500"/>
    <x v="1"/>
    <s v="YES"/>
    <d v="2022-01-25T00:00:00"/>
  </r>
  <r>
    <x v="1"/>
    <s v="FA"/>
    <x v="2"/>
    <x v="4"/>
    <x v="0"/>
    <n v="979726"/>
    <n v="535000"/>
    <x v="1"/>
    <s v="YES"/>
    <d v="2022-01-12T00:00:00"/>
  </r>
  <r>
    <x v="1"/>
    <s v="FA"/>
    <x v="1"/>
    <x v="1"/>
    <x v="0"/>
    <n v="980344"/>
    <n v="600000"/>
    <x v="1"/>
    <s v="YES"/>
    <d v="2022-01-26T00:00:00"/>
  </r>
  <r>
    <x v="1"/>
    <s v="FA"/>
    <x v="1"/>
    <x v="1"/>
    <x v="0"/>
    <n v="979261"/>
    <n v="725000"/>
    <x v="1"/>
    <s v="YES"/>
    <d v="2022-01-03T00:00:00"/>
  </r>
  <r>
    <x v="1"/>
    <s v="FA"/>
    <x v="3"/>
    <x v="5"/>
    <x v="0"/>
    <n v="979233"/>
    <n v="2625000"/>
    <x v="1"/>
    <s v="YES"/>
    <d v="2022-01-03T00:00:00"/>
  </r>
  <r>
    <x v="1"/>
    <s v="FA"/>
    <x v="1"/>
    <x v="1"/>
    <x v="0"/>
    <n v="979513"/>
    <n v="1131046"/>
    <x v="0"/>
    <s v="YES"/>
    <d v="2022-01-07T00:00:00"/>
  </r>
  <r>
    <x v="1"/>
    <s v="FA"/>
    <x v="1"/>
    <x v="1"/>
    <x v="0"/>
    <n v="980427"/>
    <n v="480000"/>
    <x v="1"/>
    <s v="YES"/>
    <d v="2022-01-28T00:00:00"/>
  </r>
  <r>
    <x v="1"/>
    <s v="FA"/>
    <x v="1"/>
    <x v="1"/>
    <x v="0"/>
    <n v="980342"/>
    <n v="532000"/>
    <x v="1"/>
    <s v="YES"/>
    <d v="2022-01-26T00:00:00"/>
  </r>
  <r>
    <x v="1"/>
    <s v="FA"/>
    <x v="1"/>
    <x v="1"/>
    <x v="0"/>
    <n v="979456"/>
    <n v="494900"/>
    <x v="1"/>
    <s v="YES"/>
    <d v="2022-01-06T00:00:00"/>
  </r>
  <r>
    <x v="1"/>
    <s v="FA"/>
    <x v="1"/>
    <x v="1"/>
    <x v="0"/>
    <n v="980015"/>
    <n v="435000"/>
    <x v="1"/>
    <s v="YES"/>
    <d v="2022-01-19T00:00:00"/>
  </r>
  <r>
    <x v="1"/>
    <s v="FA"/>
    <x v="1"/>
    <x v="2"/>
    <x v="0"/>
    <n v="979308"/>
    <n v="453000"/>
    <x v="1"/>
    <s v="YES"/>
    <d v="2022-01-04T00:00:00"/>
  </r>
  <r>
    <x v="1"/>
    <s v="FA"/>
    <x v="1"/>
    <x v="1"/>
    <x v="0"/>
    <n v="979795"/>
    <n v="950000"/>
    <x v="1"/>
    <s v="YES"/>
    <d v="2022-01-13T00:00:00"/>
  </r>
  <r>
    <x v="1"/>
    <s v="FA"/>
    <x v="1"/>
    <x v="1"/>
    <x v="1"/>
    <n v="980431"/>
    <n v="175000"/>
    <x v="1"/>
    <s v="YES"/>
    <d v="2022-01-28T00:00:00"/>
  </r>
  <r>
    <x v="2"/>
    <s v="FC"/>
    <x v="4"/>
    <x v="6"/>
    <x v="2"/>
    <n v="979486"/>
    <n v="340000"/>
    <x v="1"/>
    <s v="YES"/>
    <d v="2022-01-07T00:00:00"/>
  </r>
  <r>
    <x v="2"/>
    <s v="FC"/>
    <x v="4"/>
    <x v="6"/>
    <x v="0"/>
    <n v="980475"/>
    <n v="350000"/>
    <x v="1"/>
    <s v="YES"/>
    <d v="2022-01-28T00:00:00"/>
  </r>
  <r>
    <x v="2"/>
    <s v="FC"/>
    <x v="4"/>
    <x v="6"/>
    <x v="1"/>
    <n v="980568"/>
    <n v="120000"/>
    <x v="1"/>
    <s v="YES"/>
    <d v="2022-01-31T00:00:00"/>
  </r>
  <r>
    <x v="2"/>
    <s v="FC"/>
    <x v="5"/>
    <x v="7"/>
    <x v="2"/>
    <n v="979559"/>
    <n v="710000"/>
    <x v="1"/>
    <s v="YES"/>
    <d v="2022-01-07T00:00:00"/>
  </r>
  <r>
    <x v="2"/>
    <s v="FC"/>
    <x v="4"/>
    <x v="6"/>
    <x v="0"/>
    <n v="979288"/>
    <n v="390000"/>
    <x v="1"/>
    <s v="YES"/>
    <d v="2022-01-03T00:00:00"/>
  </r>
  <r>
    <x v="2"/>
    <s v="FC"/>
    <x v="4"/>
    <x v="6"/>
    <x v="0"/>
    <n v="979453"/>
    <n v="875000"/>
    <x v="1"/>
    <s v="YES"/>
    <d v="2022-01-06T00:00:00"/>
  </r>
  <r>
    <x v="2"/>
    <s v="FC"/>
    <x v="4"/>
    <x v="6"/>
    <x v="0"/>
    <n v="979914"/>
    <n v="1375000"/>
    <x v="1"/>
    <s v="YES"/>
    <d v="2022-01-18T00:00:00"/>
  </r>
  <r>
    <x v="2"/>
    <s v="FC"/>
    <x v="4"/>
    <x v="6"/>
    <x v="2"/>
    <n v="979912"/>
    <n v="710000"/>
    <x v="1"/>
    <s v="YES"/>
    <d v="2022-01-18T00:00:00"/>
  </r>
  <r>
    <x v="2"/>
    <s v="FC"/>
    <x v="4"/>
    <x v="8"/>
    <x v="0"/>
    <n v="979861"/>
    <n v="600000"/>
    <x v="1"/>
    <s v="YES"/>
    <d v="2022-01-14T00:00:00"/>
  </r>
  <r>
    <x v="2"/>
    <s v="FC"/>
    <x v="6"/>
    <x v="9"/>
    <x v="3"/>
    <n v="979533"/>
    <n v="3852000"/>
    <x v="1"/>
    <s v="YES"/>
    <d v="2022-01-07T00:00:00"/>
  </r>
  <r>
    <x v="2"/>
    <s v="FC"/>
    <x v="4"/>
    <x v="8"/>
    <x v="0"/>
    <n v="979722"/>
    <n v="170000"/>
    <x v="1"/>
    <s v="YES"/>
    <d v="2022-01-12T00:00:00"/>
  </r>
  <r>
    <x v="3"/>
    <s v="SIG"/>
    <x v="7"/>
    <x v="10"/>
    <x v="1"/>
    <n v="979432"/>
    <n v="1005250"/>
    <x v="1"/>
    <s v="YES"/>
    <d v="2022-01-06T00:00:00"/>
  </r>
  <r>
    <x v="3"/>
    <s v="SIG"/>
    <x v="7"/>
    <x v="10"/>
    <x v="1"/>
    <n v="979655"/>
    <n v="1054000"/>
    <x v="1"/>
    <s v="YES"/>
    <d v="2022-01-11T00:00:00"/>
  </r>
  <r>
    <x v="3"/>
    <s v="SIG"/>
    <x v="7"/>
    <x v="10"/>
    <x v="1"/>
    <n v="980388"/>
    <n v="1187750"/>
    <x v="1"/>
    <s v="YES"/>
    <d v="2022-01-27T00:00:00"/>
  </r>
  <r>
    <x v="3"/>
    <s v="SIG"/>
    <x v="1"/>
    <x v="11"/>
    <x v="0"/>
    <n v="979923"/>
    <n v="720000"/>
    <x v="1"/>
    <s v="YES"/>
    <d v="2022-01-18T00:00:00"/>
  </r>
  <r>
    <x v="3"/>
    <s v="SIG"/>
    <x v="7"/>
    <x v="10"/>
    <x v="1"/>
    <n v="979449"/>
    <n v="1096000"/>
    <x v="1"/>
    <s v="YES"/>
    <d v="2022-01-06T00:00:00"/>
  </r>
  <r>
    <x v="3"/>
    <s v="SIG"/>
    <x v="7"/>
    <x v="10"/>
    <x v="1"/>
    <n v="980205"/>
    <n v="1485000"/>
    <x v="1"/>
    <s v="YES"/>
    <d v="2022-01-24T00:00:00"/>
  </r>
  <r>
    <x v="3"/>
    <s v="SIG"/>
    <x v="7"/>
    <x v="10"/>
    <x v="2"/>
    <n v="979415"/>
    <n v="3500000"/>
    <x v="1"/>
    <s v="YES"/>
    <d v="2022-01-06T00:00:00"/>
  </r>
  <r>
    <x v="3"/>
    <s v="SIG"/>
    <x v="7"/>
    <x v="10"/>
    <x v="0"/>
    <n v="979836"/>
    <n v="1500000"/>
    <x v="1"/>
    <s v="YES"/>
    <d v="2022-01-14T00:00:00"/>
  </r>
  <r>
    <x v="3"/>
    <s v="SIG"/>
    <x v="7"/>
    <x v="10"/>
    <x v="0"/>
    <n v="979939"/>
    <n v="3300000"/>
    <x v="1"/>
    <s v="YES"/>
    <d v="2022-01-18T00:00:00"/>
  </r>
  <r>
    <x v="3"/>
    <s v="SIG"/>
    <x v="7"/>
    <x v="10"/>
    <x v="0"/>
    <n v="979375"/>
    <n v="1840000"/>
    <x v="1"/>
    <s v="YES"/>
    <d v="2022-01-05T00:00:00"/>
  </r>
  <r>
    <x v="3"/>
    <s v="SIG"/>
    <x v="7"/>
    <x v="10"/>
    <x v="1"/>
    <n v="980558"/>
    <n v="959000"/>
    <x v="1"/>
    <s v="YES"/>
    <d v="2022-01-31T00:00:00"/>
  </r>
  <r>
    <x v="3"/>
    <s v="SIG"/>
    <x v="7"/>
    <x v="10"/>
    <x v="1"/>
    <n v="979728"/>
    <n v="1599000"/>
    <x v="1"/>
    <s v="YES"/>
    <d v="2022-01-12T00:00:00"/>
  </r>
  <r>
    <x v="3"/>
    <s v="SIG"/>
    <x v="1"/>
    <x v="11"/>
    <x v="0"/>
    <n v="979399"/>
    <n v="925000"/>
    <x v="1"/>
    <s v="YES"/>
    <d v="2022-01-05T00:00:00"/>
  </r>
  <r>
    <x v="3"/>
    <s v="SIG"/>
    <x v="7"/>
    <x v="10"/>
    <x v="2"/>
    <n v="979471"/>
    <n v="1193000"/>
    <x v="1"/>
    <s v="YES"/>
    <d v="2022-01-07T00:00:00"/>
  </r>
  <r>
    <x v="3"/>
    <s v="SIG"/>
    <x v="7"/>
    <x v="10"/>
    <x v="0"/>
    <n v="979523"/>
    <n v="1700000"/>
    <x v="1"/>
    <s v="YES"/>
    <d v="2022-01-07T00:00:00"/>
  </r>
  <r>
    <x v="3"/>
    <s v="SIG"/>
    <x v="7"/>
    <x v="10"/>
    <x v="1"/>
    <n v="980561"/>
    <n v="551500"/>
    <x v="1"/>
    <s v="YES"/>
    <d v="2022-01-31T00:00:00"/>
  </r>
  <r>
    <x v="3"/>
    <s v="SIG"/>
    <x v="7"/>
    <x v="10"/>
    <x v="1"/>
    <n v="980515"/>
    <n v="1122750"/>
    <x v="1"/>
    <s v="YES"/>
    <d v="2022-01-31T00:00:00"/>
  </r>
  <r>
    <x v="3"/>
    <s v="SIG"/>
    <x v="7"/>
    <x v="10"/>
    <x v="1"/>
    <n v="979480"/>
    <n v="2499000"/>
    <x v="1"/>
    <s v="YES"/>
    <d v="2022-01-07T00:00:00"/>
  </r>
  <r>
    <x v="3"/>
    <s v="SIG"/>
    <x v="7"/>
    <x v="10"/>
    <x v="0"/>
    <n v="979633"/>
    <n v="4250000"/>
    <x v="1"/>
    <s v="YES"/>
    <d v="2022-01-10T00:00:00"/>
  </r>
  <r>
    <x v="3"/>
    <s v="SIG"/>
    <x v="7"/>
    <x v="10"/>
    <x v="1"/>
    <n v="979730"/>
    <n v="1794000"/>
    <x v="1"/>
    <s v="YES"/>
    <d v="2022-01-12T00:00:00"/>
  </r>
  <r>
    <x v="3"/>
    <s v="SIG"/>
    <x v="7"/>
    <x v="10"/>
    <x v="0"/>
    <n v="980425"/>
    <n v="1500000"/>
    <x v="1"/>
    <s v="YES"/>
    <d v="2022-01-28T00:00:00"/>
  </r>
  <r>
    <x v="4"/>
    <s v="ST"/>
    <x v="8"/>
    <x v="12"/>
    <x v="0"/>
    <n v="979547"/>
    <n v="475000"/>
    <x v="0"/>
    <s v="YES"/>
    <d v="2022-01-07T00:00:00"/>
  </r>
  <r>
    <x v="4"/>
    <s v="ST"/>
    <x v="8"/>
    <x v="13"/>
    <x v="0"/>
    <n v="979519"/>
    <n v="905000"/>
    <x v="1"/>
    <s v="YES"/>
    <d v="2022-01-07T00:00:00"/>
  </r>
  <r>
    <x v="4"/>
    <s v="ST"/>
    <x v="8"/>
    <x v="12"/>
    <x v="0"/>
    <n v="980299"/>
    <n v="640000"/>
    <x v="1"/>
    <s v="YES"/>
    <d v="2022-01-25T00:00:00"/>
  </r>
  <r>
    <x v="4"/>
    <s v="ST"/>
    <x v="8"/>
    <x v="12"/>
    <x v="1"/>
    <n v="980271"/>
    <n v="495000"/>
    <x v="1"/>
    <s v="YES"/>
    <d v="2022-01-25T00:00:00"/>
  </r>
  <r>
    <x v="4"/>
    <s v="ST"/>
    <x v="8"/>
    <x v="12"/>
    <x v="0"/>
    <n v="979801"/>
    <n v="405000"/>
    <x v="1"/>
    <s v="YES"/>
    <d v="2022-01-13T00:00:00"/>
  </r>
  <r>
    <x v="4"/>
    <s v="ST"/>
    <x v="4"/>
    <x v="14"/>
    <x v="0"/>
    <n v="980330"/>
    <n v="449000"/>
    <x v="1"/>
    <s v="YES"/>
    <d v="2022-01-26T00:00:00"/>
  </r>
  <r>
    <x v="4"/>
    <s v="ST"/>
    <x v="2"/>
    <x v="15"/>
    <x v="0"/>
    <n v="980154"/>
    <n v="487215"/>
    <x v="0"/>
    <s v="YES"/>
    <d v="2022-01-21T00:00:00"/>
  </r>
  <r>
    <x v="4"/>
    <s v="ST"/>
    <x v="8"/>
    <x v="12"/>
    <x v="0"/>
    <n v="980565"/>
    <n v="485000"/>
    <x v="1"/>
    <s v="YES"/>
    <d v="2022-01-31T00:00:00"/>
  </r>
  <r>
    <x v="4"/>
    <s v="ST"/>
    <x v="8"/>
    <x v="13"/>
    <x v="0"/>
    <n v="979823"/>
    <n v="1312055"/>
    <x v="1"/>
    <s v="YES"/>
    <d v="2022-01-14T00:00:00"/>
  </r>
  <r>
    <x v="4"/>
    <s v="ST"/>
    <x v="8"/>
    <x v="12"/>
    <x v="0"/>
    <n v="980138"/>
    <n v="585000"/>
    <x v="1"/>
    <s v="YES"/>
    <d v="2022-01-21T00:00:00"/>
  </r>
  <r>
    <x v="4"/>
    <s v="ST"/>
    <x v="2"/>
    <x v="15"/>
    <x v="0"/>
    <n v="979864"/>
    <n v="443540"/>
    <x v="0"/>
    <s v="YES"/>
    <d v="2022-01-14T00:00:00"/>
  </r>
  <r>
    <x v="4"/>
    <s v="ST"/>
    <x v="9"/>
    <x v="16"/>
    <x v="1"/>
    <n v="980337"/>
    <n v="1060000"/>
    <x v="1"/>
    <s v="YES"/>
    <d v="2022-01-26T00:00:00"/>
  </r>
  <r>
    <x v="4"/>
    <s v="ST"/>
    <x v="8"/>
    <x v="12"/>
    <x v="1"/>
    <n v="979764"/>
    <n v="257500"/>
    <x v="1"/>
    <s v="YES"/>
    <d v="2022-01-13T00:00:00"/>
  </r>
  <r>
    <x v="4"/>
    <s v="ST"/>
    <x v="4"/>
    <x v="14"/>
    <x v="0"/>
    <n v="980532"/>
    <n v="660000"/>
    <x v="1"/>
    <s v="YES"/>
    <d v="2022-01-31T00:00:00"/>
  </r>
  <r>
    <x v="4"/>
    <s v="ST"/>
    <x v="8"/>
    <x v="12"/>
    <x v="1"/>
    <n v="980047"/>
    <n v="200000"/>
    <x v="1"/>
    <s v="YES"/>
    <d v="2022-01-20T00:00:00"/>
  </r>
  <r>
    <x v="4"/>
    <s v="ST"/>
    <x v="8"/>
    <x v="12"/>
    <x v="0"/>
    <n v="979477"/>
    <n v="460000"/>
    <x v="1"/>
    <s v="YES"/>
    <d v="2022-01-07T00:00:00"/>
  </r>
  <r>
    <x v="4"/>
    <s v="ST"/>
    <x v="8"/>
    <x v="12"/>
    <x v="0"/>
    <n v="979734"/>
    <n v="450084"/>
    <x v="0"/>
    <s v="YES"/>
    <d v="2022-01-12T00:00:00"/>
  </r>
  <r>
    <x v="4"/>
    <s v="ST"/>
    <x v="2"/>
    <x v="17"/>
    <x v="3"/>
    <n v="979897"/>
    <n v="2100000"/>
    <x v="1"/>
    <s v="YES"/>
    <d v="2022-01-18T00:00:00"/>
  </r>
  <r>
    <x v="4"/>
    <s v="ST"/>
    <x v="8"/>
    <x v="12"/>
    <x v="0"/>
    <n v="980086"/>
    <n v="825000"/>
    <x v="1"/>
    <s v="YES"/>
    <d v="2022-01-20T00:00:00"/>
  </r>
  <r>
    <x v="4"/>
    <s v="ST"/>
    <x v="8"/>
    <x v="12"/>
    <x v="0"/>
    <n v="980108"/>
    <n v="1650000"/>
    <x v="1"/>
    <s v="YES"/>
    <d v="2022-01-21T00:00:00"/>
  </r>
  <r>
    <x v="4"/>
    <s v="ST"/>
    <x v="8"/>
    <x v="13"/>
    <x v="0"/>
    <n v="980120"/>
    <n v="487000"/>
    <x v="1"/>
    <s v="YES"/>
    <d v="2022-01-21T00:00:00"/>
  </r>
  <r>
    <x v="4"/>
    <s v="ST"/>
    <x v="2"/>
    <x v="15"/>
    <x v="0"/>
    <n v="979491"/>
    <n v="505360"/>
    <x v="0"/>
    <s v="YES"/>
    <d v="2022-01-07T00:00:00"/>
  </r>
  <r>
    <x v="4"/>
    <s v="ST"/>
    <x v="8"/>
    <x v="13"/>
    <x v="1"/>
    <n v="980185"/>
    <n v="94900"/>
    <x v="1"/>
    <s v="YES"/>
    <d v="2022-01-24T00:00:00"/>
  </r>
  <r>
    <x v="4"/>
    <s v="ST"/>
    <x v="2"/>
    <x v="15"/>
    <x v="0"/>
    <n v="979738"/>
    <n v="444460"/>
    <x v="0"/>
    <s v="YES"/>
    <d v="2022-01-12T00:00:00"/>
  </r>
  <r>
    <x v="4"/>
    <s v="ST"/>
    <x v="4"/>
    <x v="14"/>
    <x v="0"/>
    <n v="979392"/>
    <n v="1200000"/>
    <x v="1"/>
    <s v="YES"/>
    <d v="2022-01-05T00:00:00"/>
  </r>
  <r>
    <x v="4"/>
    <s v="ST"/>
    <x v="8"/>
    <x v="12"/>
    <x v="0"/>
    <n v="979550"/>
    <n v="690000"/>
    <x v="1"/>
    <s v="YES"/>
    <d v="2022-01-07T00:00:00"/>
  </r>
  <r>
    <x v="4"/>
    <s v="ST"/>
    <x v="2"/>
    <x v="18"/>
    <x v="0"/>
    <n v="980224"/>
    <n v="350000"/>
    <x v="1"/>
    <s v="YES"/>
    <d v="2022-01-24T00:00:00"/>
  </r>
  <r>
    <x v="4"/>
    <s v="ST"/>
    <x v="10"/>
    <x v="19"/>
    <x v="2"/>
    <n v="980008"/>
    <n v="535000"/>
    <x v="1"/>
    <s v="YES"/>
    <d v="2022-01-19T00:00:00"/>
  </r>
  <r>
    <x v="4"/>
    <s v="ST"/>
    <x v="9"/>
    <x v="20"/>
    <x v="0"/>
    <n v="979952"/>
    <n v="1805000"/>
    <x v="1"/>
    <s v="YES"/>
    <d v="2022-01-18T00:00:00"/>
  </r>
  <r>
    <x v="4"/>
    <s v="ST"/>
    <x v="10"/>
    <x v="19"/>
    <x v="0"/>
    <n v="979928"/>
    <n v="390000"/>
    <x v="1"/>
    <s v="YES"/>
    <d v="2022-01-18T00:00:00"/>
  </r>
  <r>
    <x v="4"/>
    <s v="ST"/>
    <x v="8"/>
    <x v="13"/>
    <x v="0"/>
    <n v="979557"/>
    <n v="189000"/>
    <x v="1"/>
    <s v="YES"/>
    <d v="2022-01-07T00:00:00"/>
  </r>
  <r>
    <x v="4"/>
    <s v="ST"/>
    <x v="8"/>
    <x v="12"/>
    <x v="0"/>
    <n v="980359"/>
    <n v="421000"/>
    <x v="1"/>
    <s v="YES"/>
    <d v="2022-01-26T00:00:00"/>
  </r>
  <r>
    <x v="4"/>
    <s v="ST"/>
    <x v="8"/>
    <x v="13"/>
    <x v="1"/>
    <n v="980123"/>
    <n v="461000"/>
    <x v="1"/>
    <s v="YES"/>
    <d v="2022-01-21T00:00:00"/>
  </r>
  <r>
    <x v="4"/>
    <s v="ST"/>
    <x v="4"/>
    <x v="21"/>
    <x v="4"/>
    <n v="979354"/>
    <n v="180000"/>
    <x v="1"/>
    <s v="YES"/>
    <d v="2022-01-05T00:00:00"/>
  </r>
  <r>
    <x v="4"/>
    <s v="ST"/>
    <x v="8"/>
    <x v="13"/>
    <x v="0"/>
    <n v="979377"/>
    <n v="425000"/>
    <x v="1"/>
    <s v="YES"/>
    <d v="2022-01-05T00:00:00"/>
  </r>
  <r>
    <x v="4"/>
    <s v="ST"/>
    <x v="8"/>
    <x v="13"/>
    <x v="0"/>
    <n v="980384"/>
    <n v="462000"/>
    <x v="1"/>
    <s v="YES"/>
    <d v="2022-01-27T00:00:00"/>
  </r>
  <r>
    <x v="4"/>
    <s v="ST"/>
    <x v="2"/>
    <x v="15"/>
    <x v="0"/>
    <n v="980369"/>
    <n v="496860"/>
    <x v="0"/>
    <s v="YES"/>
    <d v="2022-01-26T00:00:00"/>
  </r>
  <r>
    <x v="4"/>
    <s v="ST"/>
    <x v="8"/>
    <x v="12"/>
    <x v="0"/>
    <n v="980278"/>
    <n v="420000"/>
    <x v="0"/>
    <s v="YES"/>
    <d v="2022-01-25T00:00:00"/>
  </r>
  <r>
    <x v="4"/>
    <s v="ST"/>
    <x v="8"/>
    <x v="13"/>
    <x v="2"/>
    <n v="980226"/>
    <n v="265000"/>
    <x v="1"/>
    <s v="YES"/>
    <d v="2022-01-24T00:00:00"/>
  </r>
  <r>
    <x v="4"/>
    <s v="ST"/>
    <x v="2"/>
    <x v="15"/>
    <x v="0"/>
    <n v="979390"/>
    <n v="457550"/>
    <x v="0"/>
    <s v="YES"/>
    <d v="2022-01-05T00:00:00"/>
  </r>
  <r>
    <x v="5"/>
    <s v="TI"/>
    <x v="4"/>
    <x v="22"/>
    <x v="0"/>
    <n v="979838"/>
    <n v="815000"/>
    <x v="0"/>
    <s v="YES"/>
    <d v="2022-01-14T00:00:00"/>
  </r>
  <r>
    <x v="5"/>
    <s v="TI"/>
    <x v="4"/>
    <x v="23"/>
    <x v="0"/>
    <n v="980068"/>
    <n v="515000"/>
    <x v="1"/>
    <s v="YES"/>
    <d v="2022-01-20T00:00:00"/>
  </r>
  <r>
    <x v="5"/>
    <s v="TI"/>
    <x v="8"/>
    <x v="24"/>
    <x v="0"/>
    <n v="980521"/>
    <n v="899000"/>
    <x v="1"/>
    <s v="YES"/>
    <d v="2022-01-31T00:00:00"/>
  </r>
  <r>
    <x v="5"/>
    <s v="TI"/>
    <x v="8"/>
    <x v="24"/>
    <x v="0"/>
    <n v="979850"/>
    <n v="475000"/>
    <x v="1"/>
    <s v="YES"/>
    <d v="2022-01-14T00:00:00"/>
  </r>
  <r>
    <x v="5"/>
    <s v="TI"/>
    <x v="8"/>
    <x v="24"/>
    <x v="0"/>
    <n v="979841"/>
    <n v="385000"/>
    <x v="1"/>
    <s v="YES"/>
    <d v="2022-01-14T00:00:00"/>
  </r>
  <r>
    <x v="5"/>
    <s v="TI"/>
    <x v="2"/>
    <x v="25"/>
    <x v="3"/>
    <n v="979691"/>
    <n v="1650000"/>
    <x v="1"/>
    <s v="YES"/>
    <d v="2022-01-11T00:00:00"/>
  </r>
  <r>
    <x v="5"/>
    <s v="TI"/>
    <x v="8"/>
    <x v="24"/>
    <x v="0"/>
    <n v="979603"/>
    <n v="280000"/>
    <x v="1"/>
    <s v="YES"/>
    <d v="2022-01-10T00:00:00"/>
  </r>
  <r>
    <x v="5"/>
    <s v="TI"/>
    <x v="8"/>
    <x v="24"/>
    <x v="0"/>
    <n v="979930"/>
    <n v="3825000"/>
    <x v="0"/>
    <s v="YES"/>
    <d v="2022-01-18T00:00:00"/>
  </r>
  <r>
    <x v="5"/>
    <s v="TI"/>
    <x v="4"/>
    <x v="23"/>
    <x v="2"/>
    <n v="980147"/>
    <n v="480000"/>
    <x v="1"/>
    <s v="YES"/>
    <d v="2022-01-21T00:00:00"/>
  </r>
  <r>
    <x v="5"/>
    <s v="TI"/>
    <x v="8"/>
    <x v="24"/>
    <x v="0"/>
    <n v="980509"/>
    <n v="1900000"/>
    <x v="1"/>
    <s v="YES"/>
    <d v="2022-01-31T00:00:00"/>
  </r>
  <r>
    <x v="5"/>
    <s v="TI"/>
    <x v="8"/>
    <x v="24"/>
    <x v="0"/>
    <n v="980131"/>
    <n v="721973"/>
    <x v="1"/>
    <s v="YES"/>
    <d v="2022-01-21T00:00:00"/>
  </r>
  <r>
    <x v="5"/>
    <s v="TI"/>
    <x v="8"/>
    <x v="24"/>
    <x v="0"/>
    <n v="980293"/>
    <n v="405000"/>
    <x v="1"/>
    <s v="YES"/>
    <d v="2022-01-25T00:00:00"/>
  </r>
  <r>
    <x v="5"/>
    <s v="TI"/>
    <x v="4"/>
    <x v="23"/>
    <x v="0"/>
    <n v="980149"/>
    <n v="510000"/>
    <x v="1"/>
    <s v="YES"/>
    <d v="2022-01-21T00:00:00"/>
  </r>
  <r>
    <x v="5"/>
    <s v="TI"/>
    <x v="2"/>
    <x v="26"/>
    <x v="0"/>
    <n v="980318"/>
    <n v="1149999"/>
    <x v="1"/>
    <s v="YES"/>
    <d v="2022-01-26T00:00:00"/>
  </r>
  <r>
    <x v="5"/>
    <s v="TI"/>
    <x v="8"/>
    <x v="24"/>
    <x v="1"/>
    <n v="979361"/>
    <n v="215000"/>
    <x v="1"/>
    <s v="YES"/>
    <d v="2022-01-05T00:00:00"/>
  </r>
  <r>
    <x v="5"/>
    <s v="TI"/>
    <x v="8"/>
    <x v="24"/>
    <x v="0"/>
    <n v="979394"/>
    <n v="455000"/>
    <x v="1"/>
    <s v="YES"/>
    <d v="2022-01-05T00:00:00"/>
  </r>
  <r>
    <x v="5"/>
    <s v="TI"/>
    <x v="8"/>
    <x v="24"/>
    <x v="0"/>
    <n v="979396"/>
    <n v="370000"/>
    <x v="1"/>
    <s v="YES"/>
    <d v="2022-01-05T00:00:00"/>
  </r>
  <r>
    <x v="5"/>
    <s v="TI"/>
    <x v="8"/>
    <x v="24"/>
    <x v="0"/>
    <n v="979437"/>
    <n v="995000"/>
    <x v="1"/>
    <s v="YES"/>
    <d v="2022-01-06T00:00:00"/>
  </r>
  <r>
    <x v="5"/>
    <s v="TI"/>
    <x v="4"/>
    <x v="23"/>
    <x v="0"/>
    <n v="979852"/>
    <n v="493700"/>
    <x v="1"/>
    <s v="YES"/>
    <d v="2022-01-14T00:00:00"/>
  </r>
  <r>
    <x v="5"/>
    <s v="TI"/>
    <x v="8"/>
    <x v="24"/>
    <x v="0"/>
    <n v="980501"/>
    <n v="757179"/>
    <x v="0"/>
    <s v="YES"/>
    <d v="2022-01-31T00:00:00"/>
  </r>
  <r>
    <x v="5"/>
    <s v="TI"/>
    <x v="8"/>
    <x v="24"/>
    <x v="0"/>
    <n v="979846"/>
    <n v="342300"/>
    <x v="1"/>
    <s v="YES"/>
    <d v="2022-01-14T00:00:00"/>
  </r>
  <r>
    <x v="5"/>
    <s v="TI"/>
    <x v="8"/>
    <x v="24"/>
    <x v="0"/>
    <n v="979468"/>
    <n v="680000"/>
    <x v="1"/>
    <s v="YES"/>
    <d v="2022-01-07T00:00:00"/>
  </r>
  <r>
    <x v="5"/>
    <s v="TI"/>
    <x v="8"/>
    <x v="24"/>
    <x v="0"/>
    <n v="980460"/>
    <n v="657120"/>
    <x v="0"/>
    <s v="YES"/>
    <d v="2022-01-28T00:00:00"/>
  </r>
  <r>
    <x v="6"/>
    <s v="TT"/>
    <x v="0"/>
    <x v="27"/>
    <x v="0"/>
    <n v="980232"/>
    <n v="200000"/>
    <x v="1"/>
    <s v="YES"/>
    <d v="2022-01-24T00:00:00"/>
  </r>
  <r>
    <x v="6"/>
    <s v="TT"/>
    <x v="0"/>
    <x v="27"/>
    <x v="4"/>
    <n v="979747"/>
    <n v="285000"/>
    <x v="1"/>
    <s v="YES"/>
    <d v="2022-01-1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2">
  <r>
    <x v="0"/>
    <s v="ATE"/>
    <x v="0"/>
    <s v="1419-12-511-022"/>
    <n v="979798"/>
    <n v="647200"/>
    <d v="2022-01-13T00:00:00"/>
    <x v="0"/>
  </r>
  <r>
    <x v="1"/>
    <s v="FA"/>
    <x v="0"/>
    <s v="0000-00-000-000"/>
    <n v="979369"/>
    <n v="105500"/>
    <d v="2022-01-05T00:00:00"/>
    <x v="1"/>
  </r>
  <r>
    <x v="1"/>
    <s v="FA"/>
    <x v="0"/>
    <s v="1319-30-640-002"/>
    <n v="979326"/>
    <n v="183000"/>
    <d v="2022-01-04T00:00:00"/>
    <x v="2"/>
  </r>
  <r>
    <x v="1"/>
    <s v="FA"/>
    <x v="1"/>
    <s v="1420-33-501-019"/>
    <n v="980536"/>
    <n v="1204500"/>
    <d v="2022-01-31T00:00:00"/>
    <x v="3"/>
  </r>
  <r>
    <x v="1"/>
    <s v="FA"/>
    <x v="0"/>
    <s v="1022-10-001-015"/>
    <n v="979466"/>
    <n v="129000"/>
    <d v="2022-01-07T00:00:00"/>
    <x v="4"/>
  </r>
  <r>
    <x v="1"/>
    <s v="FA"/>
    <x v="0"/>
    <s v="1318-23-313-001"/>
    <n v="980434"/>
    <n v="268079"/>
    <d v="2022-01-28T00:00:00"/>
    <x v="2"/>
  </r>
  <r>
    <x v="1"/>
    <s v="FA"/>
    <x v="0"/>
    <s v="1220-21-111-098"/>
    <n v="980420"/>
    <n v="50000"/>
    <d v="2022-01-28T00:00:00"/>
    <x v="5"/>
  </r>
  <r>
    <x v="1"/>
    <s v="FA"/>
    <x v="0"/>
    <s v="1220-22-210-138"/>
    <n v="980415"/>
    <n v="306500"/>
    <d v="2022-01-28T00:00:00"/>
    <x v="2"/>
  </r>
  <r>
    <x v="1"/>
    <s v="FA"/>
    <x v="0"/>
    <s v="1220-15-410-007"/>
    <n v="980377"/>
    <n v="453600"/>
    <d v="2022-01-27T00:00:00"/>
    <x v="2"/>
  </r>
  <r>
    <x v="1"/>
    <s v="FA"/>
    <x v="0"/>
    <s v="1420-34-811-007"/>
    <n v="980341"/>
    <n v="290000"/>
    <d v="2022-01-26T00:00:00"/>
    <x v="6"/>
  </r>
  <r>
    <x v="1"/>
    <s v="FA"/>
    <x v="0"/>
    <s v="1420-07-713-015"/>
    <n v="980153"/>
    <n v="282674"/>
    <d v="2022-01-21T00:00:00"/>
    <x v="2"/>
  </r>
  <r>
    <x v="1"/>
    <s v="FA"/>
    <x v="2"/>
    <s v="1420-28-701-036"/>
    <n v="980013"/>
    <n v="250000"/>
    <d v="2022-01-19T00:00:00"/>
    <x v="7"/>
  </r>
  <r>
    <x v="1"/>
    <s v="FA"/>
    <x v="0"/>
    <s v="1220-21-610-092"/>
    <n v="979909"/>
    <n v="197200"/>
    <d v="2022-01-18T00:00:00"/>
    <x v="2"/>
  </r>
  <r>
    <x v="1"/>
    <s v="FA"/>
    <x v="0"/>
    <s v="1420-35-411-016"/>
    <n v="979681"/>
    <n v="351300"/>
    <d v="2022-01-11T00:00:00"/>
    <x v="2"/>
  </r>
  <r>
    <x v="1"/>
    <s v="FA"/>
    <x v="0"/>
    <s v="1320-32-716-012"/>
    <n v="979632"/>
    <n v="154139"/>
    <d v="2022-01-10T00:00:00"/>
    <x v="8"/>
  </r>
  <r>
    <x v="1"/>
    <s v="FA"/>
    <x v="0"/>
    <s v="1220-22-211-009"/>
    <n v="979938"/>
    <n v="303117"/>
    <d v="2022-01-18T00:00:00"/>
    <x v="2"/>
  </r>
  <r>
    <x v="1"/>
    <s v="FA"/>
    <x v="0"/>
    <s v="1220-09-810-011"/>
    <n v="980303"/>
    <n v="196935"/>
    <d v="2022-01-25T00:00:00"/>
    <x v="2"/>
  </r>
  <r>
    <x v="1"/>
    <s v="FA"/>
    <x v="0"/>
    <s v="1420-34-310-016"/>
    <n v="980284"/>
    <n v="136826"/>
    <d v="2022-01-25T00:00:00"/>
    <x v="2"/>
  </r>
  <r>
    <x v="1"/>
    <s v="FA"/>
    <x v="0"/>
    <s v="1420-35-411-015"/>
    <n v="980505"/>
    <n v="599000"/>
    <d v="2022-01-31T00:00:00"/>
    <x v="0"/>
  </r>
  <r>
    <x v="1"/>
    <s v="FA"/>
    <x v="2"/>
    <s v="1420-07-311-010"/>
    <n v="980011"/>
    <n v="100000"/>
    <d v="2022-01-19T00:00:00"/>
    <x v="9"/>
  </r>
  <r>
    <x v="1"/>
    <s v="FA"/>
    <x v="0"/>
    <s v="1320-29-610-084"/>
    <n v="980137"/>
    <n v="184820"/>
    <d v="2022-01-21T00:00:00"/>
    <x v="2"/>
  </r>
  <r>
    <x v="2"/>
    <s v="FC"/>
    <x v="0"/>
    <s v="1420-28-410-021"/>
    <n v="980340"/>
    <n v="245000"/>
    <d v="2022-01-26T00:00:00"/>
    <x v="2"/>
  </r>
  <r>
    <x v="2"/>
    <s v="FC"/>
    <x v="0"/>
    <s v="1319-30-516-022"/>
    <n v="979329"/>
    <n v="375000"/>
    <d v="2022-01-04T00:00:00"/>
    <x v="10"/>
  </r>
  <r>
    <x v="2"/>
    <s v="FC"/>
    <x v="3"/>
    <s v="1420-29-810-019"/>
    <n v="979489"/>
    <n v="562000"/>
    <d v="2022-01-07T00:00:00"/>
    <x v="11"/>
  </r>
  <r>
    <x v="2"/>
    <s v="FC"/>
    <x v="0"/>
    <s v="1319-30-622-010"/>
    <n v="980506"/>
    <n v="600000"/>
    <d v="2022-01-31T00:00:00"/>
    <x v="10"/>
  </r>
  <r>
    <x v="2"/>
    <s v="FC"/>
    <x v="0"/>
    <s v="1418-22-610-009"/>
    <n v="980060"/>
    <n v="1530000"/>
    <d v="2022-01-20T00:00:00"/>
    <x v="12"/>
  </r>
  <r>
    <x v="2"/>
    <s v="FC"/>
    <x v="2"/>
    <s v="1022-29-701-004"/>
    <n v="980481"/>
    <n v="150000"/>
    <d v="2022-01-28T00:00:00"/>
    <x v="13"/>
  </r>
  <r>
    <x v="2"/>
    <s v="FC"/>
    <x v="2"/>
    <s v="1319-30-516-005"/>
    <n v="980357"/>
    <n v="200000"/>
    <d v="2022-01-26T00:00:00"/>
    <x v="14"/>
  </r>
  <r>
    <x v="2"/>
    <s v="FC"/>
    <x v="0"/>
    <s v="1319-18-312-017"/>
    <n v="979673"/>
    <n v="312100"/>
    <d v="2022-01-11T00:00:00"/>
    <x v="15"/>
  </r>
  <r>
    <x v="2"/>
    <s v="FC"/>
    <x v="0"/>
    <s v="1318-03-110-018"/>
    <n v="979749"/>
    <n v="3200000"/>
    <d v="2022-01-12T00:00:00"/>
    <x v="16"/>
  </r>
  <r>
    <x v="3"/>
    <s v="SIG"/>
    <x v="0"/>
    <s v="1418-10-801-003"/>
    <n v="979699"/>
    <n v="564525"/>
    <d v="2022-01-12T00:00:00"/>
    <x v="17"/>
  </r>
  <r>
    <x v="3"/>
    <s v="SIG"/>
    <x v="4"/>
    <s v="1419-03-002-098"/>
    <n v="980253"/>
    <n v="1250000"/>
    <d v="2022-01-24T00:00:00"/>
    <x v="18"/>
  </r>
  <r>
    <x v="3"/>
    <s v="SIG"/>
    <x v="4"/>
    <s v="1419-03-002-026"/>
    <n v="980282"/>
    <n v="3046800"/>
    <d v="2022-01-25T00:00:00"/>
    <x v="18"/>
  </r>
  <r>
    <x v="4"/>
    <s v="ST"/>
    <x v="0"/>
    <s v="1220-22-210-200"/>
    <n v="979588"/>
    <n v="174000"/>
    <d v="2022-01-10T00:00:00"/>
    <x v="17"/>
  </r>
  <r>
    <x v="4"/>
    <s v="ST"/>
    <x v="0"/>
    <s v="1220-03-311-035"/>
    <n v="979708"/>
    <n v="131500"/>
    <d v="2022-01-12T00:00:00"/>
    <x v="19"/>
  </r>
  <r>
    <x v="4"/>
    <s v="ST"/>
    <x v="0"/>
    <s v="1220-17-515-020"/>
    <n v="979751"/>
    <n v="338000"/>
    <d v="2022-01-12T00:00:00"/>
    <x v="20"/>
  </r>
  <r>
    <x v="4"/>
    <s v="ST"/>
    <x v="0"/>
    <s v="1220-22-410-182"/>
    <n v="979662"/>
    <n v="327500"/>
    <d v="2022-01-11T00:00:00"/>
    <x v="21"/>
  </r>
  <r>
    <x v="4"/>
    <s v="ST"/>
    <x v="0"/>
    <s v="1220-17-501-031"/>
    <n v="979602"/>
    <n v="1062000"/>
    <d v="2022-01-10T00:00:00"/>
    <x v="1"/>
  </r>
  <r>
    <x v="4"/>
    <s v="ST"/>
    <x v="1"/>
    <s v="1121-05-513-022"/>
    <n v="979327"/>
    <n v="622500"/>
    <d v="2022-01-04T00:00:00"/>
    <x v="22"/>
  </r>
  <r>
    <x v="4"/>
    <s v="ST"/>
    <x v="0"/>
    <s v="1320-33-210-044"/>
    <n v="979445"/>
    <n v="455000"/>
    <d v="2022-01-06T00:00:00"/>
    <x v="23"/>
  </r>
  <r>
    <x v="4"/>
    <s v="ST"/>
    <x v="0"/>
    <s v="1318-09-810-089"/>
    <n v="980222"/>
    <n v="345000"/>
    <d v="2022-01-24T00:00:00"/>
    <x v="19"/>
  </r>
  <r>
    <x v="4"/>
    <s v="ST"/>
    <x v="0"/>
    <s v="1419-22-710-006"/>
    <n v="979894"/>
    <n v="625000"/>
    <d v="2022-01-18T00:00:00"/>
    <x v="24"/>
  </r>
  <r>
    <x v="4"/>
    <s v="ST"/>
    <x v="1"/>
    <s v="1220-22-410-031"/>
    <n v="980511"/>
    <n v="808500"/>
    <d v="2022-01-31T00:00:00"/>
    <x v="25"/>
  </r>
  <r>
    <x v="4"/>
    <s v="ST"/>
    <x v="0"/>
    <s v="1220-16-310-064"/>
    <n v="979813"/>
    <n v="158000"/>
    <d v="2022-01-14T00:00:00"/>
    <x v="17"/>
  </r>
  <r>
    <x v="4"/>
    <s v="ST"/>
    <x v="0"/>
    <s v="1220-21-810-209"/>
    <n v="980535"/>
    <n v="182500"/>
    <d v="2022-01-31T00:00:00"/>
    <x v="2"/>
  </r>
  <r>
    <x v="4"/>
    <s v="ST"/>
    <x v="0"/>
    <s v="1419-26-610-012"/>
    <n v="980508"/>
    <n v="435500"/>
    <d v="2022-01-31T00:00:00"/>
    <x v="10"/>
  </r>
  <r>
    <x v="4"/>
    <s v="ST"/>
    <x v="0"/>
    <s v="1420-07-112-014"/>
    <n v="980412"/>
    <n v="311287"/>
    <d v="2022-01-28T00:00:00"/>
    <x v="2"/>
  </r>
  <r>
    <x v="4"/>
    <s v="ST"/>
    <x v="0"/>
    <s v="1220-03-111-026"/>
    <n v="979896"/>
    <n v="525200"/>
    <d v="2022-01-18T00:00:00"/>
    <x v="21"/>
  </r>
  <r>
    <x v="4"/>
    <s v="ST"/>
    <x v="0"/>
    <s v="1420-18-113-120"/>
    <n v="980165"/>
    <n v="186000"/>
    <d v="2022-01-24T00:00:00"/>
    <x v="2"/>
  </r>
  <r>
    <x v="4"/>
    <s v="ST"/>
    <x v="0"/>
    <s v="1220-12-510-018"/>
    <n v="980560"/>
    <n v="625000"/>
    <d v="2022-01-31T00:00:00"/>
    <x v="19"/>
  </r>
  <r>
    <x v="4"/>
    <s v="ST"/>
    <x v="0"/>
    <s v="1221-09-002-006"/>
    <n v="979379"/>
    <n v="518500"/>
    <d v="2022-01-05T00:00:00"/>
    <x v="26"/>
  </r>
  <r>
    <x v="4"/>
    <s v="ST"/>
    <x v="3"/>
    <s v="1320-30-114-003"/>
    <n v="979303"/>
    <n v="320253"/>
    <d v="2022-01-04T00:00:00"/>
    <x v="27"/>
  </r>
  <r>
    <x v="4"/>
    <s v="ST"/>
    <x v="0"/>
    <s v="1420-27-701-021"/>
    <n v="980053"/>
    <n v="735000"/>
    <d v="2022-01-20T00:00:00"/>
    <x v="6"/>
  </r>
  <r>
    <x v="4"/>
    <s v="ST"/>
    <x v="0"/>
    <s v="1220-16-210-063"/>
    <n v="980059"/>
    <n v="338000"/>
    <d v="2022-01-20T00:00:00"/>
    <x v="10"/>
  </r>
  <r>
    <x v="4"/>
    <s v="ST"/>
    <x v="0"/>
    <s v="1319-30-714-002"/>
    <n v="980083"/>
    <n v="317000"/>
    <d v="2022-01-20T00:00:00"/>
    <x v="24"/>
  </r>
  <r>
    <x v="4"/>
    <s v="ST"/>
    <x v="0"/>
    <s v="1320-30-211-020"/>
    <n v="980106"/>
    <n v="218000"/>
    <d v="2022-01-21T00:00:00"/>
    <x v="21"/>
  </r>
  <r>
    <x v="4"/>
    <s v="ST"/>
    <x v="0"/>
    <s v="1220-21-111-068"/>
    <n v="979905"/>
    <n v="374000"/>
    <d v="2022-01-18T00:00:00"/>
    <x v="21"/>
  </r>
  <r>
    <x v="4"/>
    <s v="ST"/>
    <x v="5"/>
    <s v="1420-33-701-059"/>
    <n v="980320"/>
    <n v="400000"/>
    <d v="2022-01-26T00:00:00"/>
    <x v="28"/>
  </r>
  <r>
    <x v="4"/>
    <s v="ST"/>
    <x v="0"/>
    <s v="1220-09-810-041"/>
    <n v="979597"/>
    <n v="420000"/>
    <d v="2022-01-10T00:00:00"/>
    <x v="29"/>
  </r>
  <r>
    <x v="4"/>
    <s v="ST"/>
    <x v="1"/>
    <s v="1420-28-310-001"/>
    <n v="980195"/>
    <n v="900000"/>
    <d v="2022-01-24T00:00:00"/>
    <x v="30"/>
  </r>
  <r>
    <x v="5"/>
    <s v="TI"/>
    <x v="0"/>
    <s v="1420-28-701-012"/>
    <n v="979829"/>
    <n v="500000"/>
    <d v="2022-01-14T00:00:00"/>
    <x v="31"/>
  </r>
  <r>
    <x v="5"/>
    <s v="TI"/>
    <x v="0"/>
    <s v="1320-30-311-028"/>
    <n v="980045"/>
    <n v="415000"/>
    <d v="2022-01-20T00:00:00"/>
    <x v="6"/>
  </r>
  <r>
    <x v="5"/>
    <s v="TI"/>
    <x v="0"/>
    <s v="1420-07-114-011"/>
    <n v="980183"/>
    <n v="107000"/>
    <d v="2022-01-24T00:00:00"/>
    <x v="32"/>
  </r>
  <r>
    <x v="5"/>
    <s v="TI"/>
    <x v="0"/>
    <s v="1420-18-112-022"/>
    <n v="979887"/>
    <n v="310000"/>
    <d v="2022-01-18T00:00:00"/>
    <x v="33"/>
  </r>
  <r>
    <x v="5"/>
    <s v="TI"/>
    <x v="6"/>
    <s v="1220-16-412-019"/>
    <n v="979833"/>
    <n v="1821000"/>
    <d v="2022-01-14T00:00:00"/>
    <x v="34"/>
  </r>
  <r>
    <x v="5"/>
    <s v="TI"/>
    <x v="0"/>
    <s v="1420-07-610-040"/>
    <n v="979683"/>
    <n v="150000"/>
    <d v="2022-01-11T00:00:00"/>
    <x v="2"/>
  </r>
  <r>
    <x v="5"/>
    <s v="TI"/>
    <x v="0"/>
    <s v="1220-15-310-065"/>
    <n v="979620"/>
    <n v="248000"/>
    <d v="2022-01-10T00:00:00"/>
    <x v="32"/>
  </r>
  <r>
    <x v="5"/>
    <s v="TI"/>
    <x v="0"/>
    <s v="1420-33-311-010"/>
    <n v="980218"/>
    <n v="357120"/>
    <d v="2022-01-24T00:00:00"/>
    <x v="32"/>
  </r>
  <r>
    <x v="5"/>
    <s v="TI"/>
    <x v="0"/>
    <s v="1221-06-001-021"/>
    <n v="980346"/>
    <n v="261000"/>
    <d v="2022-01-26T00:00:00"/>
    <x v="21"/>
  </r>
  <r>
    <x v="5"/>
    <s v="TI"/>
    <x v="0"/>
    <s v="1219-10-002-006"/>
    <n v="980545"/>
    <n v="300000"/>
    <d v="2022-01-31T00:00:00"/>
    <x v="20"/>
  </r>
  <r>
    <x v="5"/>
    <s v="TI"/>
    <x v="5"/>
    <s v="1220-15-210-080"/>
    <n v="980304"/>
    <n v="315000"/>
    <d v="2022-01-25T00:00:00"/>
    <x v="35"/>
  </r>
  <r>
    <x v="5"/>
    <s v="TI"/>
    <x v="0"/>
    <s v="1318-23-218-017"/>
    <n v="980416"/>
    <n v="616000"/>
    <d v="2022-01-28T00:00:00"/>
    <x v="24"/>
  </r>
  <r>
    <x v="5"/>
    <s v="TI"/>
    <x v="0"/>
    <s v="1320-23-002-058"/>
    <n v="979284"/>
    <n v="887000"/>
    <d v="2022-01-03T00:00:00"/>
    <x v="21"/>
  </r>
  <r>
    <x v="5"/>
    <s v="TI"/>
    <x v="0"/>
    <s v="1220-15-310-075"/>
    <n v="979320"/>
    <n v="360000"/>
    <d v="2022-01-04T00:00:00"/>
    <x v="36"/>
  </r>
  <r>
    <x v="5"/>
    <s v="TI"/>
    <x v="0"/>
    <s v="1219-23-001-050"/>
    <n v="979322"/>
    <n v="765906"/>
    <d v="2022-01-04T00:00:00"/>
    <x v="37"/>
  </r>
  <r>
    <x v="5"/>
    <s v="TI"/>
    <x v="0"/>
    <s v="1221-19-001-026"/>
    <n v="979591"/>
    <n v="193500"/>
    <d v="2022-01-10T00:00:00"/>
    <x v="17"/>
  </r>
  <r>
    <x v="5"/>
    <s v="TI"/>
    <x v="3"/>
    <s v="1320-30-511-021"/>
    <n v="979888"/>
    <n v="400600"/>
    <d v="2022-01-18T00:00:00"/>
    <x v="21"/>
  </r>
  <r>
    <x v="5"/>
    <s v="TI"/>
    <x v="0"/>
    <s v="1418-27-810-004"/>
    <n v="979870"/>
    <n v="745900"/>
    <d v="2022-01-14T00:00:00"/>
    <x v="38"/>
  </r>
  <r>
    <x v="5"/>
    <s v="TI"/>
    <x v="0"/>
    <s v="1320-11-002-010"/>
    <n v="979933"/>
    <n v="300000"/>
    <d v="2022-01-18T00:00:00"/>
    <x v="21"/>
  </r>
  <r>
    <x v="5"/>
    <s v="TI"/>
    <x v="0"/>
    <s v="1420-28-215-021"/>
    <n v="980523"/>
    <n v="399100"/>
    <d v="2022-01-31T00:00:00"/>
    <x v="21"/>
  </r>
  <r>
    <x v="5"/>
    <s v="TI"/>
    <x v="0"/>
    <s v="1220-22-310-018"/>
    <n v="980051"/>
    <n v="168500"/>
    <d v="2022-01-20T00:00:00"/>
    <x v="2"/>
  </r>
  <r>
    <x v="5"/>
    <s v="TI"/>
    <x v="2"/>
    <s v="1320-11-002-010"/>
    <n v="979934"/>
    <n v="499999"/>
    <d v="2022-01-18T00:00:0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7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10"/>
        <item m="1" x="11"/>
        <item m="1" x="9"/>
        <item x="1"/>
        <item x="2"/>
        <item m="1" x="14"/>
        <item m="1" x="13"/>
        <item x="5"/>
        <item x="6"/>
        <item m="1" x="7"/>
        <item m="1" x="15"/>
        <item m="1" x="8"/>
        <item x="4"/>
        <item x="3"/>
        <item x="0"/>
        <item t="default"/>
      </items>
    </pivotField>
    <pivotField compact="0" showAll="0" insertBlankRow="1"/>
    <pivotField axis="axisRow" compact="0" showAll="0" insertBlankRow="1">
      <items count="27">
        <item n="Douglas" x="4"/>
        <item x="5"/>
        <item m="1" x="17"/>
        <item x="8"/>
        <item m="1" x="22"/>
        <item x="3"/>
        <item x="2"/>
        <item m="1" x="25"/>
        <item m="1" x="24"/>
        <item m="1" x="11"/>
        <item m="1" x="15"/>
        <item m="1" x="20"/>
        <item x="0"/>
        <item m="1" x="12"/>
        <item m="1" x="16"/>
        <item m="1" x="13"/>
        <item x="9"/>
        <item m="1" x="21"/>
        <item x="6"/>
        <item m="1" x="18"/>
        <item m="1" x="23"/>
        <item x="10"/>
        <item m="1" x="19"/>
        <item m="1" x="14"/>
        <item x="1"/>
        <item x="7"/>
        <item t="default"/>
      </items>
    </pivotField>
    <pivotField axis="axisRow" compact="0" showAll="0" insertBlankRow="1">
      <items count="79">
        <item m="1" x="67"/>
        <item m="1" x="40"/>
        <item m="1" x="33"/>
        <item m="1" x="77"/>
        <item m="1" x="68"/>
        <item m="1" x="56"/>
        <item m="1" x="75"/>
        <item m="1" x="48"/>
        <item x="9"/>
        <item m="1" x="73"/>
        <item m="1" x="60"/>
        <item x="7"/>
        <item m="1" x="65"/>
        <item m="1" x="63"/>
        <item m="1" x="29"/>
        <item x="21"/>
        <item m="1" x="58"/>
        <item m="1" x="44"/>
        <item m="1" x="64"/>
        <item x="25"/>
        <item m="1" x="30"/>
        <item x="19"/>
        <item m="1" x="61"/>
        <item m="1" x="69"/>
        <item m="1" x="76"/>
        <item x="23"/>
        <item m="1" x="45"/>
        <item m="1" x="32"/>
        <item m="1" x="55"/>
        <item m="1" x="66"/>
        <item x="27"/>
        <item m="1" x="28"/>
        <item m="1" x="51"/>
        <item m="1" x="36"/>
        <item m="1" x="31"/>
        <item m="1" x="34"/>
        <item m="1" x="54"/>
        <item m="1" x="50"/>
        <item m="1" x="62"/>
        <item x="0"/>
        <item m="1" x="46"/>
        <item m="1" x="47"/>
        <item m="1" x="59"/>
        <item m="1" x="72"/>
        <item x="15"/>
        <item m="1" x="49"/>
        <item m="1" x="39"/>
        <item m="1" x="57"/>
        <item x="17"/>
        <item m="1" x="43"/>
        <item x="20"/>
        <item x="26"/>
        <item m="1" x="53"/>
        <item m="1" x="52"/>
        <item m="1" x="70"/>
        <item m="1" x="71"/>
        <item x="18"/>
        <item x="5"/>
        <item m="1" x="35"/>
        <item m="1" x="41"/>
        <item m="1" x="37"/>
        <item x="16"/>
        <item m="1" x="74"/>
        <item m="1" x="38"/>
        <item x="2"/>
        <item x="8"/>
        <item x="10"/>
        <item x="22"/>
        <item x="14"/>
        <item m="1" x="42"/>
        <item x="1"/>
        <item x="3"/>
        <item x="4"/>
        <item x="6"/>
        <item x="11"/>
        <item x="12"/>
        <item x="13"/>
        <item x="24"/>
        <item t="default"/>
      </items>
    </pivotField>
    <pivotField axis="axisPage" compact="0" showAll="0" insertBlankRow="1">
      <items count="9">
        <item m="1" x="6"/>
        <item m="1" x="7"/>
        <item m="1" x="5"/>
        <item x="2"/>
        <item x="4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2">
    <i>
      <x v="4"/>
    </i>
    <i r="1">
      <x v="5"/>
    </i>
    <i r="2">
      <x v="57"/>
    </i>
    <i t="blank" r="1">
      <x v="5"/>
    </i>
    <i r="1">
      <x v="6"/>
    </i>
    <i r="2">
      <x v="71"/>
    </i>
    <i r="2">
      <x v="72"/>
    </i>
    <i t="blank" r="1">
      <x v="6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18"/>
    </i>
    <i r="2">
      <x v="8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7"/>
    </i>
    <i t="blank" r="1">
      <x v="3"/>
    </i>
    <i r="1">
      <x v="6"/>
    </i>
    <i r="2">
      <x v="19"/>
    </i>
    <i r="2">
      <x v="51"/>
    </i>
    <i t="blank" r="1">
      <x v="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5"/>
    </i>
    <i r="2">
      <x v="76"/>
    </i>
    <i t="blank" r="1">
      <x v="3"/>
    </i>
    <i r="1">
      <x v="6"/>
    </i>
    <i r="2">
      <x v="44"/>
    </i>
    <i r="2">
      <x v="48"/>
    </i>
    <i r="2">
      <x v="56"/>
    </i>
    <i t="blank" r="1">
      <x v="6"/>
    </i>
    <i r="1">
      <x v="16"/>
    </i>
    <i r="2">
      <x v="50"/>
    </i>
    <i r="2">
      <x v="61"/>
    </i>
    <i t="blank" r="1">
      <x v="16"/>
    </i>
    <i r="1">
      <x v="21"/>
    </i>
    <i r="2">
      <x v="21"/>
    </i>
    <i t="blank" r="1">
      <x v="21"/>
    </i>
    <i>
      <x v="14"/>
    </i>
    <i r="1">
      <x v="24"/>
    </i>
    <i r="2">
      <x v="74"/>
    </i>
    <i t="blank" r="1">
      <x v="24"/>
    </i>
    <i r="1">
      <x v="25"/>
    </i>
    <i r="2">
      <x v="66"/>
    </i>
    <i t="blank" r="1">
      <x v="25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35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5"/>
        <item m="1" x="13"/>
        <item m="1" x="6"/>
        <item m="1" x="8"/>
        <item x="4"/>
        <item m="1" x="7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6"/>
        <item x="4"/>
        <item x="0"/>
        <item x="2"/>
        <item x="1"/>
        <item x="5"/>
        <item m="1" x="9"/>
        <item m="1" x="8"/>
        <item x="3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2">
        <item m="1" x="55"/>
        <item m="1" x="107"/>
        <item m="1" x="119"/>
        <item x="3"/>
        <item m="1" x="82"/>
        <item m="1" x="58"/>
        <item m="1" x="84"/>
        <item m="1" x="57"/>
        <item m="1" x="53"/>
        <item m="1" x="75"/>
        <item m="1" x="65"/>
        <item m="1" x="51"/>
        <item m="1" x="63"/>
        <item m="1" x="45"/>
        <item m="1" x="41"/>
        <item m="1" x="115"/>
        <item m="1" x="50"/>
        <item m="1" x="80"/>
        <item m="1" x="74"/>
        <item m="1" x="104"/>
        <item m="1" x="95"/>
        <item x="13"/>
        <item m="1" x="56"/>
        <item m="1" x="101"/>
        <item m="1" x="59"/>
        <item x="30"/>
        <item x="21"/>
        <item m="1" x="61"/>
        <item m="1" x="60"/>
        <item m="1" x="117"/>
        <item m="1" x="105"/>
        <item m="1" x="120"/>
        <item x="9"/>
        <item x="32"/>
        <item m="1" x="40"/>
        <item m="1" x="49"/>
        <item x="14"/>
        <item m="1" x="110"/>
        <item m="1" x="91"/>
        <item m="1" x="99"/>
        <item x="11"/>
        <item m="1" x="67"/>
        <item m="1" x="103"/>
        <item m="1" x="42"/>
        <item m="1" x="92"/>
        <item m="1" x="112"/>
        <item m="1" x="72"/>
        <item m="1" x="114"/>
        <item m="1" x="79"/>
        <item m="1" x="118"/>
        <item m="1" x="94"/>
        <item m="1" x="83"/>
        <item m="1" x="62"/>
        <item x="5"/>
        <item m="1" x="66"/>
        <item x="0"/>
        <item m="1" x="86"/>
        <item m="1" x="98"/>
        <item x="29"/>
        <item m="1" x="108"/>
        <item m="1" x="90"/>
        <item x="19"/>
        <item m="1" x="47"/>
        <item x="6"/>
        <item m="1" x="116"/>
        <item m="1" x="89"/>
        <item m="1" x="96"/>
        <item m="1" x="70"/>
        <item m="1" x="113"/>
        <item m="1" x="52"/>
        <item x="10"/>
        <item m="1" x="109"/>
        <item m="1" x="69"/>
        <item m="1" x="54"/>
        <item m="1" x="73"/>
        <item m="1" x="48"/>
        <item m="1" x="44"/>
        <item m="1" x="88"/>
        <item m="1" x="106"/>
        <item m="1" x="46"/>
        <item m="1" x="100"/>
        <item x="4"/>
        <item x="1"/>
        <item m="1" x="87"/>
        <item x="26"/>
        <item m="1" x="93"/>
        <item x="17"/>
        <item m="1" x="81"/>
        <item m="1" x="43"/>
        <item m="1" x="111"/>
        <item m="1" x="97"/>
        <item m="1" x="102"/>
        <item m="1" x="68"/>
        <item m="1" x="64"/>
        <item m="1" x="85"/>
        <item m="1" x="78"/>
        <item m="1" x="76"/>
        <item m="1" x="71"/>
        <item m="1" x="77"/>
        <item m="1" x="39"/>
        <item x="2"/>
        <item x="7"/>
        <item x="8"/>
        <item x="12"/>
        <item x="15"/>
        <item x="16"/>
        <item x="18"/>
        <item x="20"/>
        <item x="22"/>
        <item x="23"/>
        <item x="24"/>
        <item x="25"/>
        <item x="27"/>
        <item x="28"/>
        <item x="31"/>
        <item x="33"/>
        <item x="34"/>
        <item x="35"/>
        <item x="36"/>
        <item x="37"/>
        <item x="38"/>
        <item t="default"/>
      </items>
    </pivotField>
  </pivotFields>
  <rowFields count="2">
    <field x="7"/>
    <field x="0"/>
  </rowFields>
  <rowItems count="131">
    <i>
      <x v="3"/>
    </i>
    <i r="1">
      <x v="3"/>
    </i>
    <i t="blank">
      <x v="3"/>
    </i>
    <i>
      <x v="21"/>
    </i>
    <i r="1">
      <x v="4"/>
    </i>
    <i t="blank">
      <x v="21"/>
    </i>
    <i>
      <x v="25"/>
    </i>
    <i r="1">
      <x v="11"/>
    </i>
    <i t="blank">
      <x v="25"/>
    </i>
    <i>
      <x v="26"/>
    </i>
    <i r="1">
      <x v="7"/>
    </i>
    <i r="1">
      <x v="11"/>
    </i>
    <i t="blank">
      <x v="26"/>
    </i>
    <i>
      <x v="32"/>
    </i>
    <i r="1">
      <x v="3"/>
    </i>
    <i t="blank">
      <x v="32"/>
    </i>
    <i>
      <x v="33"/>
    </i>
    <i r="1">
      <x v="7"/>
    </i>
    <i t="blank">
      <x v="33"/>
    </i>
    <i>
      <x v="36"/>
    </i>
    <i r="1">
      <x v="4"/>
    </i>
    <i t="blank">
      <x v="36"/>
    </i>
    <i>
      <x v="40"/>
    </i>
    <i r="1">
      <x v="4"/>
    </i>
    <i t="blank">
      <x v="40"/>
    </i>
    <i>
      <x v="53"/>
    </i>
    <i r="1">
      <x v="3"/>
    </i>
    <i t="blank">
      <x v="53"/>
    </i>
    <i>
      <x v="55"/>
    </i>
    <i r="1">
      <x v="3"/>
    </i>
    <i r="1">
      <x v="13"/>
    </i>
    <i t="blank">
      <x v="55"/>
    </i>
    <i>
      <x v="58"/>
    </i>
    <i r="1">
      <x v="11"/>
    </i>
    <i t="blank">
      <x v="58"/>
    </i>
    <i>
      <x v="61"/>
    </i>
    <i r="1">
      <x v="11"/>
    </i>
    <i t="blank">
      <x v="61"/>
    </i>
    <i>
      <x v="63"/>
    </i>
    <i r="1">
      <x v="3"/>
    </i>
    <i r="1">
      <x v="7"/>
    </i>
    <i r="1">
      <x v="11"/>
    </i>
    <i t="blank">
      <x v="63"/>
    </i>
    <i>
      <x v="70"/>
    </i>
    <i r="1">
      <x v="4"/>
    </i>
    <i r="1">
      <x v="11"/>
    </i>
    <i t="blank">
      <x v="70"/>
    </i>
    <i>
      <x v="81"/>
    </i>
    <i r="1">
      <x v="3"/>
    </i>
    <i t="blank">
      <x v="81"/>
    </i>
    <i>
      <x v="82"/>
    </i>
    <i r="1">
      <x v="3"/>
    </i>
    <i r="1">
      <x v="11"/>
    </i>
    <i t="blank">
      <x v="82"/>
    </i>
    <i>
      <x v="84"/>
    </i>
    <i r="1">
      <x v="11"/>
    </i>
    <i t="blank">
      <x v="84"/>
    </i>
    <i>
      <x v="86"/>
    </i>
    <i r="1">
      <x v="7"/>
    </i>
    <i r="1">
      <x v="11"/>
    </i>
    <i r="1">
      <x v="14"/>
    </i>
    <i t="blank">
      <x v="86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14"/>
    </i>
    <i t="blank">
      <x v="106"/>
    </i>
    <i>
      <x v="107"/>
    </i>
    <i r="1">
      <x v="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7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3" totalsRowShown="0" headerRowDxfId="5">
  <autoFilter ref="A1:J12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3" totalsRowShown="0" headerRowDxfId="4">
  <autoFilter ref="A1:H8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05" totalsRowShown="0" headerRowDxfId="3" headerRowBorderDxfId="2" tableBorderDxfId="1" totalsRowBorderDxfId="0">
  <autoFilter ref="A1:E20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62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38" t="s">
        <v>4</v>
      </c>
      <c r="B5" s="139"/>
      <c r="C5" s="139"/>
      <c r="D5" s="139"/>
      <c r="E5" s="139"/>
      <c r="F5" s="139"/>
      <c r="G5" s="140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7" t="s">
        <v>87</v>
      </c>
      <c r="B7" s="118">
        <v>40</v>
      </c>
      <c r="C7" s="70">
        <v>24623524</v>
      </c>
      <c r="D7" s="119">
        <f>B7/$B$14</f>
        <v>0.32786885245901637</v>
      </c>
      <c r="E7" s="50">
        <f>C7/$C$14</f>
        <v>0.23503577139106926</v>
      </c>
      <c r="F7" s="120">
        <v>1</v>
      </c>
      <c r="G7" s="103">
        <v>2</v>
      </c>
    </row>
    <row r="8" spans="1:7">
      <c r="A8" s="68" t="s">
        <v>40</v>
      </c>
      <c r="B8" s="69">
        <v>23</v>
      </c>
      <c r="C8" s="70">
        <v>18976271</v>
      </c>
      <c r="D8" s="23">
        <f>B8/$B$14</f>
        <v>0.18852459016393441</v>
      </c>
      <c r="E8" s="23">
        <f>C8/$C$14</f>
        <v>0.1811317702783313</v>
      </c>
      <c r="F8" s="74">
        <v>2</v>
      </c>
      <c r="G8" s="74">
        <v>3</v>
      </c>
    </row>
    <row r="9" spans="1:7">
      <c r="A9" s="117" t="s">
        <v>61</v>
      </c>
      <c r="B9" s="69">
        <v>21</v>
      </c>
      <c r="C9" s="123">
        <v>34781250</v>
      </c>
      <c r="D9" s="23">
        <f t="shared" ref="D9" si="0">B9/$B$14</f>
        <v>0.1721311475409836</v>
      </c>
      <c r="E9" s="122">
        <f t="shared" ref="E9" si="1">C9/$C$14</f>
        <v>0.33199301301047029</v>
      </c>
      <c r="F9" s="74">
        <v>3</v>
      </c>
      <c r="G9" s="121">
        <v>1</v>
      </c>
    </row>
    <row r="10" spans="1:7">
      <c r="A10" s="84" t="s">
        <v>41</v>
      </c>
      <c r="B10" s="80">
        <v>21</v>
      </c>
      <c r="C10" s="116">
        <v>14106446</v>
      </c>
      <c r="D10" s="23">
        <f>B10/$B$14</f>
        <v>0.1721311475409836</v>
      </c>
      <c r="E10" s="23">
        <f>C10/$C$14</f>
        <v>0.13464845312947341</v>
      </c>
      <c r="F10" s="74">
        <v>3</v>
      </c>
      <c r="G10" s="74">
        <v>4</v>
      </c>
    </row>
    <row r="11" spans="1:7">
      <c r="A11" s="68" t="s">
        <v>39</v>
      </c>
      <c r="B11" s="69">
        <v>11</v>
      </c>
      <c r="C11" s="70">
        <v>9492000</v>
      </c>
      <c r="D11" s="23">
        <f>B11/$B$14</f>
        <v>9.0163934426229511E-2</v>
      </c>
      <c r="E11" s="23">
        <f>C11/$C$14</f>
        <v>9.0602772456291364E-2</v>
      </c>
      <c r="F11" s="74">
        <v>4</v>
      </c>
      <c r="G11" s="74">
        <v>5</v>
      </c>
    </row>
    <row r="12" spans="1:7">
      <c r="A12" s="84" t="s">
        <v>67</v>
      </c>
      <c r="B12" s="80">
        <v>4</v>
      </c>
      <c r="C12" s="116">
        <v>2300515</v>
      </c>
      <c r="D12" s="23">
        <f>B12/$B$14</f>
        <v>3.2786885245901641E-2</v>
      </c>
      <c r="E12" s="23">
        <f>C12/$C$14</f>
        <v>2.1958811322933539E-2</v>
      </c>
      <c r="F12" s="74">
        <v>5</v>
      </c>
      <c r="G12" s="74">
        <v>6</v>
      </c>
    </row>
    <row r="13" spans="1:7">
      <c r="A13" s="84" t="s">
        <v>50</v>
      </c>
      <c r="B13" s="80">
        <v>2</v>
      </c>
      <c r="C13" s="116">
        <v>485000</v>
      </c>
      <c r="D13" s="23">
        <f>B13/$B$14</f>
        <v>1.6393442622950821E-2</v>
      </c>
      <c r="E13" s="23">
        <f>C13/$C$14</f>
        <v>4.6294084114308172E-3</v>
      </c>
      <c r="F13" s="74">
        <v>6</v>
      </c>
      <c r="G13" s="74">
        <v>7</v>
      </c>
    </row>
    <row r="14" spans="1:7">
      <c r="A14" s="81" t="s">
        <v>23</v>
      </c>
      <c r="B14" s="82">
        <f>SUM(B7:B13)</f>
        <v>122</v>
      </c>
      <c r="C14" s="83">
        <f>SUM(C7:C13)</f>
        <v>104765006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41" t="s">
        <v>10</v>
      </c>
      <c r="B16" s="142"/>
      <c r="C16" s="142"/>
      <c r="D16" s="142"/>
      <c r="E16" s="142"/>
      <c r="F16" s="142"/>
      <c r="G16" s="143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7" t="s">
        <v>87</v>
      </c>
      <c r="B19" s="118">
        <v>27</v>
      </c>
      <c r="C19" s="123">
        <v>11853240</v>
      </c>
      <c r="D19" s="122">
        <f t="shared" ref="D19:D24" si="2">B19/$B$25</f>
        <v>0.32926829268292684</v>
      </c>
      <c r="E19" s="122">
        <f t="shared" ref="E19:E24" si="3">C19/$C$25</f>
        <v>0.29337756802271531</v>
      </c>
      <c r="F19" s="121">
        <v>1</v>
      </c>
      <c r="G19" s="121">
        <v>1</v>
      </c>
    </row>
    <row r="20" spans="1:7">
      <c r="A20" s="68" t="s">
        <v>40</v>
      </c>
      <c r="B20" s="69">
        <v>22</v>
      </c>
      <c r="C20" s="70">
        <v>10120625</v>
      </c>
      <c r="D20" s="23">
        <f t="shared" si="2"/>
        <v>0.26829268292682928</v>
      </c>
      <c r="E20" s="23">
        <f t="shared" si="3"/>
        <v>0.25049390287970996</v>
      </c>
      <c r="F20" s="74">
        <v>2</v>
      </c>
      <c r="G20" s="74">
        <v>2</v>
      </c>
    </row>
    <row r="21" spans="1:7">
      <c r="A21" s="68" t="s">
        <v>41</v>
      </c>
      <c r="B21" s="69">
        <v>20</v>
      </c>
      <c r="C21" s="70">
        <v>5746190</v>
      </c>
      <c r="D21" s="23">
        <f t="shared" si="2"/>
        <v>0.24390243902439024</v>
      </c>
      <c r="E21" s="23">
        <f t="shared" si="3"/>
        <v>0.14222299114811196</v>
      </c>
      <c r="F21" s="74">
        <v>3</v>
      </c>
      <c r="G21" s="74">
        <v>4</v>
      </c>
    </row>
    <row r="22" spans="1:7">
      <c r="A22" s="68" t="s">
        <v>39</v>
      </c>
      <c r="B22" s="69">
        <v>9</v>
      </c>
      <c r="C22" s="70">
        <v>7174100</v>
      </c>
      <c r="D22" s="23">
        <f t="shared" si="2"/>
        <v>0.10975609756097561</v>
      </c>
      <c r="E22" s="23">
        <f t="shared" si="3"/>
        <v>0.17756495361198812</v>
      </c>
      <c r="F22" s="74">
        <v>4</v>
      </c>
      <c r="G22" s="74">
        <v>3</v>
      </c>
    </row>
    <row r="23" spans="1:7">
      <c r="A23" s="68" t="s">
        <v>61</v>
      </c>
      <c r="B23" s="69">
        <v>3</v>
      </c>
      <c r="C23" s="70">
        <v>4861325</v>
      </c>
      <c r="D23" s="23">
        <f t="shared" si="2"/>
        <v>3.6585365853658534E-2</v>
      </c>
      <c r="E23" s="23">
        <f t="shared" si="3"/>
        <v>0.1203218449865207</v>
      </c>
      <c r="F23" s="74">
        <v>5</v>
      </c>
      <c r="G23" s="74">
        <v>5</v>
      </c>
    </row>
    <row r="24" spans="1:7">
      <c r="A24" s="68" t="s">
        <v>104</v>
      </c>
      <c r="B24" s="69">
        <v>1</v>
      </c>
      <c r="C24" s="70">
        <v>647200</v>
      </c>
      <c r="D24" s="23">
        <f t="shared" si="2"/>
        <v>1.2195121951219513E-2</v>
      </c>
      <c r="E24" s="23">
        <f t="shared" si="3"/>
        <v>1.6018739350953947E-2</v>
      </c>
      <c r="F24" s="74">
        <v>6</v>
      </c>
      <c r="G24" s="74">
        <v>6</v>
      </c>
    </row>
    <row r="25" spans="1:7">
      <c r="A25" s="32" t="s">
        <v>23</v>
      </c>
      <c r="B25" s="46">
        <f>SUM(B19:B24)</f>
        <v>82</v>
      </c>
      <c r="C25" s="33">
        <f>SUM(C19:C24)</f>
        <v>40402680</v>
      </c>
      <c r="D25" s="30">
        <f>SUM(D19:D24)</f>
        <v>1</v>
      </c>
      <c r="E25" s="30">
        <f>SUM(E19:E24)</f>
        <v>1</v>
      </c>
      <c r="F25" s="31"/>
      <c r="G25" s="31"/>
    </row>
    <row r="26" spans="1:7" ht="13.5" thickBot="1"/>
    <row r="27" spans="1:7" ht="16.5" thickBot="1">
      <c r="A27" s="138" t="s">
        <v>12</v>
      </c>
      <c r="B27" s="139"/>
      <c r="C27" s="139"/>
      <c r="D27" s="139"/>
      <c r="E27" s="139"/>
      <c r="F27" s="139"/>
      <c r="G27" s="140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17" t="s">
        <v>87</v>
      </c>
      <c r="B30" s="118">
        <v>67</v>
      </c>
      <c r="C30" s="70">
        <v>36476764</v>
      </c>
      <c r="D30" s="122">
        <f t="shared" ref="D30:D37" si="4">B30/$B$38</f>
        <v>0.32843137254901961</v>
      </c>
      <c r="E30" s="23">
        <f t="shared" ref="E30:E37" si="5">C30/$C$38</f>
        <v>0.25127330334383097</v>
      </c>
      <c r="F30" s="121">
        <v>1</v>
      </c>
      <c r="G30" s="74">
        <v>2</v>
      </c>
    </row>
    <row r="31" spans="1:7">
      <c r="A31" s="68" t="s">
        <v>40</v>
      </c>
      <c r="B31" s="69">
        <v>45</v>
      </c>
      <c r="C31" s="70">
        <v>29096896</v>
      </c>
      <c r="D31" s="23">
        <f t="shared" si="4"/>
        <v>0.22058823529411764</v>
      </c>
      <c r="E31" s="23">
        <f t="shared" si="5"/>
        <v>0.20043645250362399</v>
      </c>
      <c r="F31" s="74">
        <v>2</v>
      </c>
      <c r="G31" s="74">
        <v>3</v>
      </c>
    </row>
    <row r="32" spans="1:7">
      <c r="A32" s="68" t="s">
        <v>41</v>
      </c>
      <c r="B32" s="69">
        <v>41</v>
      </c>
      <c r="C32" s="70">
        <v>19852636</v>
      </c>
      <c r="D32" s="23">
        <f t="shared" si="4"/>
        <v>0.20098039215686275</v>
      </c>
      <c r="E32" s="23">
        <f t="shared" si="5"/>
        <v>0.13675657818228223</v>
      </c>
      <c r="F32" s="74">
        <v>3</v>
      </c>
      <c r="G32" s="74">
        <v>4</v>
      </c>
    </row>
    <row r="33" spans="1:7">
      <c r="A33" s="117" t="s">
        <v>61</v>
      </c>
      <c r="B33" s="69">
        <v>24</v>
      </c>
      <c r="C33" s="123">
        <v>39642575</v>
      </c>
      <c r="D33" s="23">
        <f t="shared" ref="D33" si="6">B33/$B$38</f>
        <v>0.11764705882352941</v>
      </c>
      <c r="E33" s="122">
        <f t="shared" ref="E33" si="7">C33/$C$38</f>
        <v>0.2730812627267476</v>
      </c>
      <c r="F33" s="74">
        <v>4</v>
      </c>
      <c r="G33" s="121">
        <v>1</v>
      </c>
    </row>
    <row r="34" spans="1:7">
      <c r="A34" s="68" t="s">
        <v>39</v>
      </c>
      <c r="B34" s="69">
        <v>20</v>
      </c>
      <c r="C34" s="70">
        <v>16666100</v>
      </c>
      <c r="D34" s="23">
        <f t="shared" si="4"/>
        <v>9.8039215686274508E-2</v>
      </c>
      <c r="E34" s="23">
        <f t="shared" si="5"/>
        <v>0.11480585286728343</v>
      </c>
      <c r="F34" s="74">
        <v>5</v>
      </c>
      <c r="G34" s="74">
        <v>5</v>
      </c>
    </row>
    <row r="35" spans="1:7">
      <c r="A35" s="68" t="s">
        <v>67</v>
      </c>
      <c r="B35" s="69">
        <v>4</v>
      </c>
      <c r="C35" s="70">
        <v>2300515</v>
      </c>
      <c r="D35" s="23">
        <f t="shared" si="4"/>
        <v>1.9607843137254902E-2</v>
      </c>
      <c r="E35" s="23">
        <f t="shared" si="5"/>
        <v>1.5847294004534867E-2</v>
      </c>
      <c r="F35" s="74">
        <v>6</v>
      </c>
      <c r="G35" s="74">
        <v>6</v>
      </c>
    </row>
    <row r="36" spans="1:7">
      <c r="A36" s="68" t="s">
        <v>50</v>
      </c>
      <c r="B36" s="69">
        <v>2</v>
      </c>
      <c r="C36" s="70">
        <v>485000</v>
      </c>
      <c r="D36" s="23">
        <f t="shared" si="4"/>
        <v>9.8039215686274508E-3</v>
      </c>
      <c r="E36" s="23">
        <f t="shared" si="5"/>
        <v>3.3409639112109289E-3</v>
      </c>
      <c r="F36" s="74">
        <v>7</v>
      </c>
      <c r="G36" s="74">
        <v>8</v>
      </c>
    </row>
    <row r="37" spans="1:7">
      <c r="A37" s="68" t="s">
        <v>104</v>
      </c>
      <c r="B37" s="69">
        <v>1</v>
      </c>
      <c r="C37" s="70">
        <v>647200</v>
      </c>
      <c r="D37" s="23">
        <f t="shared" si="4"/>
        <v>4.9019607843137254E-3</v>
      </c>
      <c r="E37" s="23">
        <f t="shared" si="5"/>
        <v>4.4582924604860061E-3</v>
      </c>
      <c r="F37" s="74">
        <v>8</v>
      </c>
      <c r="G37" s="74">
        <v>7</v>
      </c>
    </row>
    <row r="38" spans="1:7">
      <c r="A38" s="32" t="s">
        <v>23</v>
      </c>
      <c r="B38" s="47">
        <f>SUM(B30:B37)</f>
        <v>204</v>
      </c>
      <c r="C38" s="37">
        <f>SUM(C30:C37)</f>
        <v>145167686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44" t="s">
        <v>24</v>
      </c>
      <c r="B40" s="144"/>
      <c r="C40" s="144"/>
      <c r="D40" s="102" t="s">
        <v>51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63</v>
      </c>
    </row>
    <row r="2" spans="1:7">
      <c r="A2" s="2" t="str">
        <f>'OVERALL STATS'!A2</f>
        <v>Reporting Period: JANUARY, 2022</v>
      </c>
    </row>
    <row r="3" spans="1:7" ht="13.5" thickBot="1"/>
    <row r="4" spans="1:7" ht="16.5" thickBot="1">
      <c r="A4" s="138" t="s">
        <v>13</v>
      </c>
      <c r="B4" s="139"/>
      <c r="C4" s="139"/>
      <c r="D4" s="139"/>
      <c r="E4" s="139"/>
      <c r="F4" s="139"/>
      <c r="G4" s="140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4" t="s">
        <v>87</v>
      </c>
      <c r="B7" s="125">
        <v>31</v>
      </c>
      <c r="C7" s="94">
        <v>20443455</v>
      </c>
      <c r="D7" s="126">
        <f>B7/$B$13</f>
        <v>0.29807692307692307</v>
      </c>
      <c r="E7" s="23">
        <f>C7/$C$13</f>
        <v>0.22440902447343128</v>
      </c>
      <c r="F7" s="121">
        <v>1</v>
      </c>
      <c r="G7" s="74">
        <v>2</v>
      </c>
    </row>
    <row r="8" spans="1:7">
      <c r="A8" s="124" t="s">
        <v>61</v>
      </c>
      <c r="B8" s="36">
        <v>21</v>
      </c>
      <c r="C8" s="127">
        <v>34781250</v>
      </c>
      <c r="D8" s="27">
        <f>B8/$B$13</f>
        <v>0.20192307692307693</v>
      </c>
      <c r="E8" s="122">
        <f>C8/$C$13</f>
        <v>0.38179585507765351</v>
      </c>
      <c r="F8" s="74">
        <v>2</v>
      </c>
      <c r="G8" s="121">
        <v>1</v>
      </c>
    </row>
    <row r="9" spans="1:7">
      <c r="A9" s="35" t="s">
        <v>41</v>
      </c>
      <c r="B9" s="36">
        <v>20</v>
      </c>
      <c r="C9" s="94">
        <v>12975400</v>
      </c>
      <c r="D9" s="27">
        <f t="shared" ref="D9" si="0">B9/$B$13</f>
        <v>0.19230769230769232</v>
      </c>
      <c r="E9" s="23">
        <f t="shared" ref="E9" si="1">C9/$C$13</f>
        <v>0.14243173945659185</v>
      </c>
      <c r="F9" s="74">
        <v>3</v>
      </c>
      <c r="G9" s="74">
        <v>3</v>
      </c>
    </row>
    <row r="10" spans="1:7">
      <c r="A10" s="35" t="s">
        <v>40</v>
      </c>
      <c r="B10" s="36">
        <v>19</v>
      </c>
      <c r="C10" s="94">
        <v>12921972</v>
      </c>
      <c r="D10" s="27">
        <f>B10/$B$13</f>
        <v>0.18269230769230768</v>
      </c>
      <c r="E10" s="23">
        <f>C10/$C$13</f>
        <v>0.14184525711495408</v>
      </c>
      <c r="F10" s="74">
        <v>4</v>
      </c>
      <c r="G10" s="74">
        <v>4</v>
      </c>
    </row>
    <row r="11" spans="1:7">
      <c r="A11" s="35" t="s">
        <v>39</v>
      </c>
      <c r="B11" s="36">
        <v>11</v>
      </c>
      <c r="C11" s="94">
        <v>9492000</v>
      </c>
      <c r="D11" s="27">
        <f>B11/$B$13</f>
        <v>0.10576923076923077</v>
      </c>
      <c r="E11" s="23">
        <f>C11/$C$13</f>
        <v>0.10419424995930529</v>
      </c>
      <c r="F11" s="74">
        <v>5</v>
      </c>
      <c r="G11" s="74">
        <v>5</v>
      </c>
    </row>
    <row r="12" spans="1:7">
      <c r="A12" s="35" t="s">
        <v>50</v>
      </c>
      <c r="B12" s="36">
        <v>2</v>
      </c>
      <c r="C12" s="94">
        <v>485000</v>
      </c>
      <c r="D12" s="27">
        <f>B12/$B$13</f>
        <v>1.9230769230769232E-2</v>
      </c>
      <c r="E12" s="23">
        <f>C12/$C$13</f>
        <v>5.3238739180639554E-3</v>
      </c>
      <c r="F12" s="74">
        <v>6</v>
      </c>
      <c r="G12" s="74">
        <v>6</v>
      </c>
    </row>
    <row r="13" spans="1:7">
      <c r="A13" s="28" t="s">
        <v>23</v>
      </c>
      <c r="B13" s="29">
        <f>SUM(B7:B12)</f>
        <v>104</v>
      </c>
      <c r="C13" s="95">
        <f>SUM(C7:C12)</f>
        <v>91099077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38" t="s">
        <v>14</v>
      </c>
      <c r="B15" s="139"/>
      <c r="C15" s="139"/>
      <c r="D15" s="139"/>
      <c r="E15" s="139"/>
      <c r="F15" s="139"/>
      <c r="G15" s="140"/>
    </row>
    <row r="16" spans="1:7">
      <c r="A16" s="3"/>
      <c r="B16" s="100"/>
      <c r="C16" s="92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3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28" t="s">
        <v>87</v>
      </c>
      <c r="B18" s="125">
        <v>9</v>
      </c>
      <c r="C18" s="96">
        <v>4180069</v>
      </c>
      <c r="D18" s="126">
        <f>B18/$B$22</f>
        <v>0.5</v>
      </c>
      <c r="E18" s="23">
        <f>C18/$C$22</f>
        <v>0.30587521711842641</v>
      </c>
      <c r="F18" s="121">
        <v>1</v>
      </c>
      <c r="G18" s="74">
        <v>2</v>
      </c>
    </row>
    <row r="19" spans="1:7">
      <c r="A19" s="128" t="s">
        <v>40</v>
      </c>
      <c r="B19" s="49">
        <v>4</v>
      </c>
      <c r="C19" s="127">
        <v>6054299</v>
      </c>
      <c r="D19" s="27">
        <f>B19/$B$22</f>
        <v>0.22222222222222221</v>
      </c>
      <c r="E19" s="122">
        <f>C19/$C$22</f>
        <v>0.4430214001550864</v>
      </c>
      <c r="F19" s="74">
        <v>2</v>
      </c>
      <c r="G19" s="121">
        <v>1</v>
      </c>
    </row>
    <row r="20" spans="1:7">
      <c r="A20" s="48" t="s">
        <v>67</v>
      </c>
      <c r="B20" s="49">
        <v>4</v>
      </c>
      <c r="C20" s="96">
        <v>2300515</v>
      </c>
      <c r="D20" s="27">
        <f>B20/$B$22</f>
        <v>0.22222222222222221</v>
      </c>
      <c r="E20" s="23">
        <f>C20/$C$22</f>
        <v>0.16833945207823048</v>
      </c>
      <c r="F20" s="74">
        <v>2</v>
      </c>
      <c r="G20" s="74">
        <v>3</v>
      </c>
    </row>
    <row r="21" spans="1:7">
      <c r="A21" s="48" t="s">
        <v>41</v>
      </c>
      <c r="B21" s="49">
        <v>1</v>
      </c>
      <c r="C21" s="96">
        <v>1131046</v>
      </c>
      <c r="D21" s="27">
        <f t="shared" ref="D21" si="2">B21/$B$22</f>
        <v>5.5555555555555552E-2</v>
      </c>
      <c r="E21" s="23">
        <f t="shared" ref="E21" si="3">C21/$C$22</f>
        <v>8.2763930648256698E-2</v>
      </c>
      <c r="F21" s="74">
        <v>3</v>
      </c>
      <c r="G21" s="74">
        <v>4</v>
      </c>
    </row>
    <row r="22" spans="1:7">
      <c r="A22" s="28" t="s">
        <v>23</v>
      </c>
      <c r="B22" s="29">
        <f>SUM(B18:B21)</f>
        <v>18</v>
      </c>
      <c r="C22" s="95">
        <f>SUM(C18:C21)</f>
        <v>13665929</v>
      </c>
      <c r="D22" s="30">
        <f>SUM(D18:D21)</f>
        <v>1</v>
      </c>
      <c r="E22" s="30">
        <f>SUM(E18:E21)</f>
        <v>0.99999999999999989</v>
      </c>
      <c r="F22" s="31"/>
      <c r="G22" s="31"/>
    </row>
    <row r="23" spans="1:7" ht="13.5" thickBot="1"/>
    <row r="24" spans="1:7" ht="16.5" thickBot="1">
      <c r="A24" s="138" t="s">
        <v>15</v>
      </c>
      <c r="B24" s="139"/>
      <c r="C24" s="139"/>
      <c r="D24" s="139"/>
      <c r="E24" s="139"/>
      <c r="F24" s="139"/>
      <c r="G24" s="140"/>
    </row>
    <row r="25" spans="1:7">
      <c r="A25" s="3"/>
      <c r="B25" s="100"/>
      <c r="C25" s="92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3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4" t="s">
        <v>87</v>
      </c>
      <c r="B27" s="125">
        <v>24</v>
      </c>
      <c r="C27" s="94">
        <v>15775055</v>
      </c>
      <c r="D27" s="126">
        <f t="shared" ref="D27:D32" si="4">B27/$B$33</f>
        <v>0.30769230769230771</v>
      </c>
      <c r="E27" s="23">
        <f t="shared" ref="E27:E32" si="5">C27/$C$33</f>
        <v>0.24161359826916126</v>
      </c>
      <c r="F27" s="121">
        <v>1</v>
      </c>
      <c r="G27" s="74">
        <v>2</v>
      </c>
    </row>
    <row r="28" spans="1:7">
      <c r="A28" s="35" t="s">
        <v>40</v>
      </c>
      <c r="B28" s="36">
        <v>17</v>
      </c>
      <c r="C28" s="94">
        <v>11056972</v>
      </c>
      <c r="D28" s="27">
        <f t="shared" si="4"/>
        <v>0.21794871794871795</v>
      </c>
      <c r="E28" s="23">
        <f t="shared" si="5"/>
        <v>0.16935058488742921</v>
      </c>
      <c r="F28" s="104">
        <v>2</v>
      </c>
      <c r="G28" s="104">
        <v>4</v>
      </c>
    </row>
    <row r="29" spans="1:7">
      <c r="A29" s="35" t="s">
        <v>41</v>
      </c>
      <c r="B29" s="36">
        <v>16</v>
      </c>
      <c r="C29" s="94">
        <v>12025400</v>
      </c>
      <c r="D29" s="27">
        <f t="shared" si="4"/>
        <v>0.20512820512820512</v>
      </c>
      <c r="E29" s="23">
        <f t="shared" si="5"/>
        <v>0.18418320345798933</v>
      </c>
      <c r="F29" s="104">
        <v>3</v>
      </c>
      <c r="G29" s="104">
        <v>3</v>
      </c>
    </row>
    <row r="30" spans="1:7">
      <c r="A30" s="124" t="s">
        <v>61</v>
      </c>
      <c r="B30" s="36">
        <v>10</v>
      </c>
      <c r="C30" s="127">
        <v>20428000</v>
      </c>
      <c r="D30" s="27">
        <f t="shared" si="4"/>
        <v>0.12820512820512819</v>
      </c>
      <c r="E30" s="122">
        <f t="shared" si="5"/>
        <v>0.31287894625042045</v>
      </c>
      <c r="F30" s="74">
        <v>4</v>
      </c>
      <c r="G30" s="121">
        <v>1</v>
      </c>
    </row>
    <row r="31" spans="1:7">
      <c r="A31" s="35" t="s">
        <v>39</v>
      </c>
      <c r="B31" s="36">
        <v>9</v>
      </c>
      <c r="C31" s="94">
        <v>5520000</v>
      </c>
      <c r="D31" s="27">
        <f t="shared" si="4"/>
        <v>0.11538461538461539</v>
      </c>
      <c r="E31" s="23">
        <f t="shared" si="5"/>
        <v>8.4545319331423577E-2</v>
      </c>
      <c r="F31" s="104">
        <v>5</v>
      </c>
      <c r="G31" s="74">
        <v>5</v>
      </c>
    </row>
    <row r="32" spans="1:7">
      <c r="A32" s="35" t="s">
        <v>50</v>
      </c>
      <c r="B32" s="36">
        <v>2</v>
      </c>
      <c r="C32" s="94">
        <v>485000</v>
      </c>
      <c r="D32" s="27">
        <f t="shared" si="4"/>
        <v>2.564102564102564E-2</v>
      </c>
      <c r="E32" s="23">
        <f t="shared" si="5"/>
        <v>7.4283478035761658E-3</v>
      </c>
      <c r="F32" s="74">
        <v>6</v>
      </c>
      <c r="G32" s="74">
        <v>6</v>
      </c>
    </row>
    <row r="33" spans="1:7">
      <c r="A33" s="28" t="s">
        <v>23</v>
      </c>
      <c r="B33" s="40">
        <f>SUM(B27:B32)</f>
        <v>78</v>
      </c>
      <c r="C33" s="97">
        <f>SUM(C27:C32)</f>
        <v>65290427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38" t="s">
        <v>16</v>
      </c>
      <c r="B35" s="139"/>
      <c r="C35" s="139"/>
      <c r="D35" s="139"/>
      <c r="E35" s="139"/>
      <c r="F35" s="139"/>
      <c r="G35" s="140"/>
    </row>
    <row r="36" spans="1:7">
      <c r="A36" s="18"/>
      <c r="B36" s="101"/>
      <c r="C36" s="98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3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29" t="s">
        <v>39</v>
      </c>
      <c r="B38" s="130">
        <v>1</v>
      </c>
      <c r="C38" s="131">
        <v>3852000</v>
      </c>
      <c r="D38" s="122">
        <f>B38/$B$41</f>
        <v>0.33333333333333331</v>
      </c>
      <c r="E38" s="122">
        <f>C38/$C$41</f>
        <v>0.50670876085240724</v>
      </c>
      <c r="F38" s="121">
        <v>1</v>
      </c>
      <c r="G38" s="121">
        <v>1</v>
      </c>
    </row>
    <row r="39" spans="1:7">
      <c r="A39" s="129" t="s">
        <v>87</v>
      </c>
      <c r="B39" s="130">
        <v>1</v>
      </c>
      <c r="C39" s="99">
        <v>2100000</v>
      </c>
      <c r="D39" s="122">
        <f>B39/$B$41</f>
        <v>0.33333333333333331</v>
      </c>
      <c r="E39" s="23">
        <f>C39/$C$41</f>
        <v>0.27624309392265195</v>
      </c>
      <c r="F39" s="121">
        <v>1</v>
      </c>
      <c r="G39" s="74">
        <v>3</v>
      </c>
    </row>
    <row r="40" spans="1:7">
      <c r="A40" s="129" t="s">
        <v>40</v>
      </c>
      <c r="B40" s="130">
        <v>1</v>
      </c>
      <c r="C40" s="99">
        <v>1650000</v>
      </c>
      <c r="D40" s="122">
        <f>B40/$B$41</f>
        <v>0.33333333333333331</v>
      </c>
      <c r="E40" s="23">
        <f>C40/$C$41</f>
        <v>0.21704814522494081</v>
      </c>
      <c r="F40" s="121">
        <v>1</v>
      </c>
      <c r="G40" s="74">
        <v>2</v>
      </c>
    </row>
    <row r="41" spans="1:7">
      <c r="A41" s="28" t="s">
        <v>23</v>
      </c>
      <c r="B41" s="40">
        <f>SUM(B38:B40)</f>
        <v>3</v>
      </c>
      <c r="C41" s="97">
        <f>SUM(C38:C40)</f>
        <v>7602000</v>
      </c>
      <c r="D41" s="30">
        <f>SUM(D38:D40)</f>
        <v>1</v>
      </c>
      <c r="E41" s="30">
        <f>SUM(E38:E40)</f>
        <v>1</v>
      </c>
      <c r="F41" s="31"/>
      <c r="G41" s="31"/>
    </row>
    <row r="42" spans="1:7" ht="13.5" thickBot="1"/>
    <row r="43" spans="1:7" ht="16.5" thickBot="1">
      <c r="A43" s="138" t="s">
        <v>17</v>
      </c>
      <c r="B43" s="139"/>
      <c r="C43" s="139"/>
      <c r="D43" s="139"/>
      <c r="E43" s="139"/>
      <c r="F43" s="139"/>
      <c r="G43" s="140"/>
    </row>
    <row r="44" spans="1:7">
      <c r="A44" s="18"/>
      <c r="B44" s="101"/>
      <c r="C44" s="98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3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4" t="s">
        <v>61</v>
      </c>
      <c r="B46" s="125">
        <v>11</v>
      </c>
      <c r="C46" s="127">
        <v>14353250</v>
      </c>
      <c r="D46" s="126">
        <f>B46/$B$51</f>
        <v>0.47826086956521741</v>
      </c>
      <c r="E46" s="122">
        <f>C46/$C$51</f>
        <v>0.78835205817654541</v>
      </c>
      <c r="F46" s="121">
        <v>1</v>
      </c>
      <c r="G46" s="121">
        <v>1</v>
      </c>
    </row>
    <row r="47" spans="1:7">
      <c r="A47" s="35" t="s">
        <v>87</v>
      </c>
      <c r="B47" s="36">
        <v>6</v>
      </c>
      <c r="C47" s="94">
        <v>2568400</v>
      </c>
      <c r="D47" s="27">
        <f>B47/$B$51</f>
        <v>0.2608695652173913</v>
      </c>
      <c r="E47" s="23">
        <f>C47/$C$51</f>
        <v>0.1410693345563297</v>
      </c>
      <c r="F47" s="74">
        <v>2</v>
      </c>
      <c r="G47" s="74">
        <v>2</v>
      </c>
    </row>
    <row r="48" spans="1:7">
      <c r="A48" s="35" t="s">
        <v>41</v>
      </c>
      <c r="B48" s="36">
        <v>4</v>
      </c>
      <c r="C48" s="94">
        <v>950000</v>
      </c>
      <c r="D48" s="27">
        <f>B48/$B$51</f>
        <v>0.17391304347826086</v>
      </c>
      <c r="E48" s="23">
        <f>C48/$C$51</f>
        <v>5.2178736890092357E-2</v>
      </c>
      <c r="F48" s="74">
        <v>3</v>
      </c>
      <c r="G48" s="74">
        <v>3</v>
      </c>
    </row>
    <row r="49" spans="1:7">
      <c r="A49" s="35" t="s">
        <v>40</v>
      </c>
      <c r="B49" s="36">
        <v>1</v>
      </c>
      <c r="C49" s="94">
        <v>215000</v>
      </c>
      <c r="D49" s="27">
        <f>B49/$B$51</f>
        <v>4.3478260869565216E-2</v>
      </c>
      <c r="E49" s="23">
        <f>C49/$C$51</f>
        <v>1.1808872033020902E-2</v>
      </c>
      <c r="F49" s="74">
        <v>4</v>
      </c>
      <c r="G49" s="74">
        <v>4</v>
      </c>
    </row>
    <row r="50" spans="1:7">
      <c r="A50" s="35" t="s">
        <v>39</v>
      </c>
      <c r="B50" s="36">
        <v>1</v>
      </c>
      <c r="C50" s="94">
        <v>120000</v>
      </c>
      <c r="D50" s="27">
        <f>B50/$B$51</f>
        <v>4.3478260869565216E-2</v>
      </c>
      <c r="E50" s="23">
        <f>C50/$C$51</f>
        <v>6.5909983440116662E-3</v>
      </c>
      <c r="F50" s="74">
        <v>4</v>
      </c>
      <c r="G50" s="74">
        <v>5</v>
      </c>
    </row>
    <row r="51" spans="1:7">
      <c r="A51" s="28" t="s">
        <v>23</v>
      </c>
      <c r="B51" s="29">
        <f>SUM(B46:B50)</f>
        <v>23</v>
      </c>
      <c r="C51" s="95">
        <f>SUM(C46:C50)</f>
        <v>18206650</v>
      </c>
      <c r="D51" s="30">
        <f>SUM(D46:D50)</f>
        <v>0.99999999999999989</v>
      </c>
      <c r="E51" s="30">
        <f>SUM(E46:E50)</f>
        <v>1</v>
      </c>
      <c r="F51" s="31"/>
      <c r="G51" s="31"/>
    </row>
    <row r="54" spans="1:7">
      <c r="A54" s="144" t="s">
        <v>24</v>
      </c>
      <c r="B54" s="144"/>
      <c r="C54" s="144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5:G15"/>
    <mergeCell ref="A24:G24"/>
    <mergeCell ref="A35:G35"/>
    <mergeCell ref="A43:G43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64</v>
      </c>
    </row>
    <row r="2" spans="1:7">
      <c r="A2" s="57" t="str">
        <f>'OVERALL STATS'!A2</f>
        <v>Reporting Period: JANUARY, 2022</v>
      </c>
    </row>
    <row r="3" spans="1:7" ht="13.5" thickBot="1"/>
    <row r="4" spans="1:7" ht="16.5" thickBot="1">
      <c r="A4" s="138" t="s">
        <v>18</v>
      </c>
      <c r="B4" s="139"/>
      <c r="C4" s="139"/>
      <c r="D4" s="139"/>
      <c r="E4" s="139"/>
      <c r="F4" s="139"/>
      <c r="G4" s="140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2" t="s">
        <v>87</v>
      </c>
      <c r="B7" s="133">
        <v>26</v>
      </c>
      <c r="C7" s="134">
        <v>11453240</v>
      </c>
      <c r="D7" s="126">
        <f>B7/$B$13</f>
        <v>0.3611111111111111</v>
      </c>
      <c r="E7" s="135">
        <f>C7/$C$13</f>
        <v>0.35382397605972044</v>
      </c>
      <c r="F7" s="121">
        <v>1</v>
      </c>
      <c r="G7" s="121">
        <v>1</v>
      </c>
    </row>
    <row r="8" spans="1:7">
      <c r="A8" s="61" t="s">
        <v>40</v>
      </c>
      <c r="B8" s="54">
        <v>19</v>
      </c>
      <c r="C8" s="55">
        <v>7484626</v>
      </c>
      <c r="D8" s="27">
        <f>B8/$B$13</f>
        <v>0.2638888888888889</v>
      </c>
      <c r="E8" s="67">
        <f>C8/$C$13</f>
        <v>0.23122191891900992</v>
      </c>
      <c r="F8" s="74">
        <v>2</v>
      </c>
      <c r="G8" s="74">
        <v>2</v>
      </c>
    </row>
    <row r="9" spans="1:7">
      <c r="A9" s="61" t="s">
        <v>41</v>
      </c>
      <c r="B9" s="54">
        <v>18</v>
      </c>
      <c r="C9" s="55">
        <v>5396190</v>
      </c>
      <c r="D9" s="27">
        <f t="shared" ref="D9" si="0">B9/$B$13</f>
        <v>0.25</v>
      </c>
      <c r="E9" s="67">
        <f t="shared" ref="E9" si="1">C9/$C$13</f>
        <v>0.1667040419456593</v>
      </c>
      <c r="F9" s="74">
        <v>3</v>
      </c>
      <c r="G9" s="74">
        <v>4</v>
      </c>
    </row>
    <row r="10" spans="1:7">
      <c r="A10" s="61" t="s">
        <v>39</v>
      </c>
      <c r="B10" s="54">
        <v>7</v>
      </c>
      <c r="C10" s="55">
        <v>6824100</v>
      </c>
      <c r="D10" s="27">
        <f>B10/$B$13</f>
        <v>9.7222222222222224E-2</v>
      </c>
      <c r="E10" s="67">
        <f>C10/$C$13</f>
        <v>0.21081634498440077</v>
      </c>
      <c r="F10" s="74">
        <v>4</v>
      </c>
      <c r="G10" s="74">
        <v>3</v>
      </c>
    </row>
    <row r="11" spans="1:7">
      <c r="A11" s="61" t="s">
        <v>104</v>
      </c>
      <c r="B11" s="54">
        <v>1</v>
      </c>
      <c r="C11" s="55">
        <v>647200</v>
      </c>
      <c r="D11" s="27">
        <f>B11/$B$13</f>
        <v>1.3888888888888888E-2</v>
      </c>
      <c r="E11" s="67">
        <f>C11/$C$13</f>
        <v>1.9993894942029598E-2</v>
      </c>
      <c r="F11" s="74">
        <v>5</v>
      </c>
      <c r="G11" s="74">
        <v>5</v>
      </c>
    </row>
    <row r="12" spans="1:7">
      <c r="A12" s="61" t="s">
        <v>61</v>
      </c>
      <c r="B12" s="54">
        <v>1</v>
      </c>
      <c r="C12" s="55">
        <v>564525</v>
      </c>
      <c r="D12" s="27">
        <f>B12/$B$13</f>
        <v>1.3888888888888888E-2</v>
      </c>
      <c r="E12" s="67">
        <f>C12/$C$13</f>
        <v>1.7439823149179943E-2</v>
      </c>
      <c r="F12" s="74">
        <v>5</v>
      </c>
      <c r="G12" s="74">
        <v>6</v>
      </c>
    </row>
    <row r="13" spans="1:7">
      <c r="A13" s="60" t="s">
        <v>23</v>
      </c>
      <c r="B13" s="34">
        <f>SUM(B7:B12)</f>
        <v>72</v>
      </c>
      <c r="C13" s="52">
        <f>SUM(C7:C12)</f>
        <v>32369881</v>
      </c>
      <c r="D13" s="30">
        <f>SUM(D7:D12)</f>
        <v>0.99999999999999989</v>
      </c>
      <c r="E13" s="30">
        <f>SUM(E7:E12)</f>
        <v>0.99999999999999989</v>
      </c>
      <c r="F13" s="40"/>
      <c r="G13" s="40"/>
    </row>
    <row r="14" spans="1:7" ht="13.5" thickBot="1"/>
    <row r="15" spans="1:7" ht="16.5" thickBot="1">
      <c r="A15" s="138" t="s">
        <v>19</v>
      </c>
      <c r="B15" s="139"/>
      <c r="C15" s="139"/>
      <c r="D15" s="139"/>
      <c r="E15" s="139"/>
      <c r="F15" s="139"/>
      <c r="G15" s="140"/>
    </row>
    <row r="16" spans="1:7">
      <c r="A16" s="58"/>
      <c r="B16" s="66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36" t="s">
        <v>40</v>
      </c>
      <c r="B18" s="121">
        <v>1</v>
      </c>
      <c r="C18" s="137">
        <v>1821000</v>
      </c>
      <c r="D18" s="126">
        <f>B18/$B$19</f>
        <v>1</v>
      </c>
      <c r="E18" s="135">
        <f>C18/$C$19</f>
        <v>1</v>
      </c>
      <c r="F18" s="121">
        <v>1</v>
      </c>
      <c r="G18" s="121">
        <v>1</v>
      </c>
    </row>
    <row r="19" spans="1:7">
      <c r="A19" s="60" t="s">
        <v>23</v>
      </c>
      <c r="B19" s="40">
        <f>SUM(B18:B18)</f>
        <v>1</v>
      </c>
      <c r="C19" s="37">
        <f>SUM(C18:C18)</f>
        <v>1821000</v>
      </c>
      <c r="D19" s="30">
        <f>SUM(D18:D18)</f>
        <v>1</v>
      </c>
      <c r="E19" s="30">
        <f>SUM(E18:E18)</f>
        <v>1</v>
      </c>
      <c r="F19" s="40"/>
      <c r="G19" s="40"/>
    </row>
    <row r="20" spans="1:7" ht="13.5" thickBot="1"/>
    <row r="21" spans="1:7" ht="16.5" thickBot="1">
      <c r="A21" s="138" t="s">
        <v>20</v>
      </c>
      <c r="B21" s="139"/>
      <c r="C21" s="139"/>
      <c r="D21" s="139"/>
      <c r="E21" s="139"/>
      <c r="F21" s="139"/>
      <c r="G21" s="140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2" t="s">
        <v>41</v>
      </c>
      <c r="B24" s="133">
        <v>2</v>
      </c>
      <c r="C24" s="134">
        <v>350000</v>
      </c>
      <c r="D24" s="126">
        <f t="shared" ref="D24" si="2">B24/$B$27</f>
        <v>0.4</v>
      </c>
      <c r="E24" s="135">
        <f t="shared" ref="E24" si="3">C24/$C$27</f>
        <v>0.29166690972242476</v>
      </c>
      <c r="F24" s="121">
        <v>1</v>
      </c>
      <c r="G24" s="121">
        <v>1</v>
      </c>
    </row>
    <row r="25" spans="1:7">
      <c r="A25" s="132" t="s">
        <v>39</v>
      </c>
      <c r="B25" s="133">
        <v>2</v>
      </c>
      <c r="C25" s="73">
        <v>350000</v>
      </c>
      <c r="D25" s="126">
        <f>B25/$B$27</f>
        <v>0.4</v>
      </c>
      <c r="E25" s="67">
        <f>C25/$C$27</f>
        <v>0.29166690972242476</v>
      </c>
      <c r="F25" s="121">
        <v>1</v>
      </c>
      <c r="G25" s="74">
        <v>1</v>
      </c>
    </row>
    <row r="26" spans="1:7">
      <c r="A26" s="71" t="s">
        <v>40</v>
      </c>
      <c r="B26" s="72">
        <v>1</v>
      </c>
      <c r="C26" s="73">
        <v>499999</v>
      </c>
      <c r="D26" s="27">
        <f>B26/$B$27</f>
        <v>0.2</v>
      </c>
      <c r="E26" s="67">
        <f>C26/$C$27</f>
        <v>0.41666618055515048</v>
      </c>
      <c r="F26" s="74">
        <v>2</v>
      </c>
      <c r="G26" s="74">
        <v>2</v>
      </c>
    </row>
    <row r="27" spans="1:7">
      <c r="A27" s="60" t="s">
        <v>23</v>
      </c>
      <c r="B27" s="40">
        <f>SUM(B24:B26)</f>
        <v>5</v>
      </c>
      <c r="C27" s="37">
        <f>SUM(C24:C26)</f>
        <v>1199999</v>
      </c>
      <c r="D27" s="30">
        <f>SUM(D24:D26)</f>
        <v>1</v>
      </c>
      <c r="E27" s="30">
        <f>SUM(E24:E26)</f>
        <v>1</v>
      </c>
      <c r="F27" s="40"/>
      <c r="G27" s="40"/>
    </row>
    <row r="28" spans="1:7" ht="13.5" thickBot="1"/>
    <row r="29" spans="1:7" ht="16.5" thickBot="1">
      <c r="A29" s="138" t="s">
        <v>21</v>
      </c>
      <c r="B29" s="139"/>
      <c r="C29" s="139"/>
      <c r="D29" s="139"/>
      <c r="E29" s="139"/>
      <c r="F29" s="139"/>
      <c r="G29" s="140"/>
    </row>
    <row r="30" spans="1:7">
      <c r="A30" s="58"/>
      <c r="B30" s="66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36" t="s">
        <v>61</v>
      </c>
      <c r="B32" s="121">
        <v>2</v>
      </c>
      <c r="C32" s="137">
        <v>4296800</v>
      </c>
      <c r="D32" s="122">
        <f>B32/$B$33</f>
        <v>1</v>
      </c>
      <c r="E32" s="135">
        <f>C32/$C$33</f>
        <v>1</v>
      </c>
      <c r="F32" s="121">
        <v>1</v>
      </c>
      <c r="G32" s="121">
        <v>1</v>
      </c>
    </row>
    <row r="33" spans="1:7">
      <c r="A33" s="60" t="s">
        <v>23</v>
      </c>
      <c r="B33" s="34">
        <f>SUM(B32:B32)</f>
        <v>2</v>
      </c>
      <c r="C33" s="52">
        <f>SUM(C32:C32)</f>
        <v>4296800</v>
      </c>
      <c r="D33" s="30">
        <f>SUM(D32:D32)</f>
        <v>1</v>
      </c>
      <c r="E33" s="30">
        <f>SUM(E32:E32)</f>
        <v>1</v>
      </c>
      <c r="F33" s="40"/>
      <c r="G33" s="40"/>
    </row>
    <row r="34" spans="1:7" ht="13.5" thickBot="1"/>
    <row r="35" spans="1:7" ht="16.5" thickBot="1">
      <c r="A35" s="138" t="s">
        <v>22</v>
      </c>
      <c r="B35" s="139"/>
      <c r="C35" s="139"/>
      <c r="D35" s="139"/>
      <c r="E35" s="139"/>
      <c r="F35" s="139"/>
      <c r="G35" s="140"/>
    </row>
    <row r="36" spans="1:7">
      <c r="A36" s="58"/>
      <c r="B36" s="66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2" t="s">
        <v>87</v>
      </c>
      <c r="B38" s="133">
        <v>1</v>
      </c>
      <c r="C38" s="134">
        <v>400000</v>
      </c>
      <c r="D38" s="122">
        <f t="shared" ref="D38" si="4">B38/$B$40</f>
        <v>0.5</v>
      </c>
      <c r="E38" s="122">
        <f t="shared" ref="E38" si="5">C38/$C$40</f>
        <v>0.55944055944055948</v>
      </c>
      <c r="F38" s="121">
        <v>1</v>
      </c>
      <c r="G38" s="121">
        <v>1</v>
      </c>
    </row>
    <row r="39" spans="1:7">
      <c r="A39" s="132" t="s">
        <v>40</v>
      </c>
      <c r="B39" s="133">
        <v>1</v>
      </c>
      <c r="C39" s="73">
        <v>315000</v>
      </c>
      <c r="D39" s="122">
        <f>B39/$B$40</f>
        <v>0.5</v>
      </c>
      <c r="E39" s="23">
        <f>C39/$C$40</f>
        <v>0.44055944055944057</v>
      </c>
      <c r="F39" s="121">
        <v>1</v>
      </c>
      <c r="G39" s="74">
        <v>2</v>
      </c>
    </row>
    <row r="40" spans="1:7">
      <c r="A40" s="60" t="s">
        <v>23</v>
      </c>
      <c r="B40" s="34">
        <f>SUM(B38:B39)</f>
        <v>2</v>
      </c>
      <c r="C40" s="52">
        <f>SUM(C38:C39)</f>
        <v>715000</v>
      </c>
      <c r="D40" s="30">
        <f>SUM(D38:D39)</f>
        <v>1</v>
      </c>
      <c r="E40" s="30">
        <f>SUM(E38:E39)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2" spans="1:7">
      <c r="A42" s="62"/>
      <c r="B42" s="24"/>
      <c r="C42" s="53"/>
      <c r="D42" s="42"/>
      <c r="E42" s="42"/>
      <c r="F42" s="65"/>
      <c r="G42" s="65"/>
    </row>
    <row r="44" spans="1:7">
      <c r="A44" s="144" t="s">
        <v>24</v>
      </c>
      <c r="B44" s="144"/>
      <c r="C44" s="144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5:G15"/>
    <mergeCell ref="A21:G21"/>
    <mergeCell ref="A29:G29"/>
    <mergeCell ref="A35:G35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7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52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47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6">
        <v>21</v>
      </c>
      <c r="E6" s="25">
        <v>14106446</v>
      </c>
      <c r="F6" s="9">
        <v>0.1721311475409836</v>
      </c>
      <c r="G6" s="9">
        <v>0.13464845312947341</v>
      </c>
    </row>
    <row r="7" spans="1:7">
      <c r="B7" t="s">
        <v>73</v>
      </c>
      <c r="D7" s="76">
        <v>1</v>
      </c>
      <c r="E7" s="25">
        <v>2625000</v>
      </c>
      <c r="F7" s="9">
        <v>8.1967213114754103E-3</v>
      </c>
      <c r="G7" s="9">
        <v>2.5056076453620402E-2</v>
      </c>
    </row>
    <row r="8" spans="1:7">
      <c r="C8" t="s">
        <v>74</v>
      </c>
      <c r="D8" s="76">
        <v>1</v>
      </c>
      <c r="E8" s="25">
        <v>2625000</v>
      </c>
      <c r="F8" s="9">
        <v>8.1967213114754103E-3</v>
      </c>
      <c r="G8" s="9">
        <v>2.5056076453620402E-2</v>
      </c>
    </row>
    <row r="9" spans="1:7">
      <c r="D9" s="76"/>
      <c r="E9" s="25"/>
      <c r="F9" s="9"/>
      <c r="G9" s="9"/>
    </row>
    <row r="10" spans="1:7">
      <c r="B10" t="s">
        <v>27</v>
      </c>
      <c r="D10" s="76">
        <v>2</v>
      </c>
      <c r="E10" s="25">
        <v>785000</v>
      </c>
      <c r="F10" s="9">
        <v>1.6393442622950821E-2</v>
      </c>
      <c r="G10" s="9">
        <v>7.4929600061302915E-3</v>
      </c>
    </row>
    <row r="11" spans="1:7">
      <c r="C11" t="s">
        <v>77</v>
      </c>
      <c r="D11" s="76">
        <v>1</v>
      </c>
      <c r="E11" s="25">
        <v>250000</v>
      </c>
      <c r="F11" s="9">
        <v>8.1967213114754103E-3</v>
      </c>
      <c r="G11" s="9">
        <v>2.3862929955828951E-3</v>
      </c>
    </row>
    <row r="12" spans="1:7">
      <c r="C12" t="s">
        <v>76</v>
      </c>
      <c r="D12" s="76">
        <v>1</v>
      </c>
      <c r="E12" s="25">
        <v>535000</v>
      </c>
      <c r="F12" s="9">
        <v>8.1967213114754103E-3</v>
      </c>
      <c r="G12" s="9">
        <v>5.1066670105473959E-3</v>
      </c>
    </row>
    <row r="13" spans="1:7">
      <c r="D13" s="76"/>
      <c r="E13" s="25"/>
      <c r="F13" s="9"/>
      <c r="G13" s="9"/>
    </row>
    <row r="14" spans="1:7">
      <c r="B14" t="s">
        <v>53</v>
      </c>
      <c r="D14" s="76">
        <v>18</v>
      </c>
      <c r="E14" s="25">
        <v>10696446</v>
      </c>
      <c r="F14" s="9">
        <v>0.14754098360655737</v>
      </c>
      <c r="G14" s="9">
        <v>0.10209941666972271</v>
      </c>
    </row>
    <row r="15" spans="1:7">
      <c r="C15" t="s">
        <v>54</v>
      </c>
      <c r="D15" s="76">
        <v>2</v>
      </c>
      <c r="E15" s="25">
        <v>1353000</v>
      </c>
      <c r="F15" s="9">
        <v>1.6393442622950821E-2</v>
      </c>
      <c r="G15" s="9">
        <v>1.291461769209463E-2</v>
      </c>
    </row>
    <row r="16" spans="1:7">
      <c r="C16" t="s">
        <v>71</v>
      </c>
      <c r="D16" s="76">
        <v>16</v>
      </c>
      <c r="E16" s="25">
        <v>9343446</v>
      </c>
      <c r="F16" s="9">
        <v>0.13114754098360656</v>
      </c>
      <c r="G16" s="9">
        <v>8.9184798977628085E-2</v>
      </c>
    </row>
    <row r="17" spans="1:7">
      <c r="D17" s="76"/>
      <c r="E17" s="25"/>
      <c r="F17" s="9"/>
      <c r="G17" s="9"/>
    </row>
    <row r="18" spans="1:7">
      <c r="A18" t="s">
        <v>39</v>
      </c>
      <c r="D18" s="76">
        <v>11</v>
      </c>
      <c r="E18" s="25">
        <v>9492000</v>
      </c>
      <c r="F18" s="9">
        <v>9.0163934426229511E-2</v>
      </c>
      <c r="G18" s="9">
        <v>9.0602772456291364E-2</v>
      </c>
    </row>
    <row r="19" spans="1:7">
      <c r="B19" t="s">
        <v>65</v>
      </c>
      <c r="D19" s="76">
        <v>9</v>
      </c>
      <c r="E19" s="25">
        <v>4930000</v>
      </c>
      <c r="F19" s="9">
        <v>7.3770491803278687E-2</v>
      </c>
      <c r="G19" s="9">
        <v>4.7057697872894697E-2</v>
      </c>
    </row>
    <row r="20" spans="1:7">
      <c r="C20" t="s">
        <v>55</v>
      </c>
      <c r="D20" s="76">
        <v>2</v>
      </c>
      <c r="E20" s="25">
        <v>770000</v>
      </c>
      <c r="F20" s="9">
        <v>1.6393442622950821E-2</v>
      </c>
      <c r="G20" s="9">
        <v>7.3497824263953175E-3</v>
      </c>
    </row>
    <row r="21" spans="1:7">
      <c r="C21" t="s">
        <v>79</v>
      </c>
      <c r="D21" s="76">
        <v>7</v>
      </c>
      <c r="E21" s="25">
        <v>4160000</v>
      </c>
      <c r="F21" s="9">
        <v>5.737704918032787E-2</v>
      </c>
      <c r="G21" s="9">
        <v>3.9707915446499376E-2</v>
      </c>
    </row>
    <row r="22" spans="1:7">
      <c r="D22" s="76"/>
      <c r="E22" s="25"/>
      <c r="F22" s="9"/>
      <c r="G22" s="9"/>
    </row>
    <row r="23" spans="1:7">
      <c r="B23" t="s">
        <v>83</v>
      </c>
      <c r="D23" s="76">
        <v>1</v>
      </c>
      <c r="E23" s="25">
        <v>710000</v>
      </c>
      <c r="F23" s="9">
        <v>8.1967213114754103E-3</v>
      </c>
      <c r="G23" s="9">
        <v>6.7770721074554225E-3</v>
      </c>
    </row>
    <row r="24" spans="1:7">
      <c r="C24" t="s">
        <v>84</v>
      </c>
      <c r="D24" s="76">
        <v>1</v>
      </c>
      <c r="E24" s="25">
        <v>710000</v>
      </c>
      <c r="F24" s="9">
        <v>8.1967213114754103E-3</v>
      </c>
      <c r="G24" s="9">
        <v>6.7770721074554225E-3</v>
      </c>
    </row>
    <row r="25" spans="1:7">
      <c r="D25" s="76"/>
      <c r="E25" s="25"/>
      <c r="F25" s="9"/>
      <c r="G25" s="9"/>
    </row>
    <row r="26" spans="1:7">
      <c r="B26" t="s">
        <v>28</v>
      </c>
      <c r="D26" s="76">
        <v>1</v>
      </c>
      <c r="E26" s="25">
        <v>3852000</v>
      </c>
      <c r="F26" s="9">
        <v>8.1967213114754103E-3</v>
      </c>
      <c r="G26" s="9">
        <v>3.6768002475941253E-2</v>
      </c>
    </row>
    <row r="27" spans="1:7">
      <c r="C27" t="s">
        <v>82</v>
      </c>
      <c r="D27" s="76">
        <v>1</v>
      </c>
      <c r="E27" s="25">
        <v>3852000</v>
      </c>
      <c r="F27" s="9">
        <v>8.1967213114754103E-3</v>
      </c>
      <c r="G27" s="9">
        <v>3.6768002475941253E-2</v>
      </c>
    </row>
    <row r="28" spans="1:7">
      <c r="D28" s="76"/>
      <c r="E28" s="25"/>
      <c r="F28" s="9"/>
      <c r="G28" s="9"/>
    </row>
    <row r="29" spans="1:7">
      <c r="A29" t="s">
        <v>40</v>
      </c>
      <c r="D29" s="76">
        <v>23</v>
      </c>
      <c r="E29" s="25">
        <v>18976271</v>
      </c>
      <c r="F29" s="9">
        <v>0.18852459016393441</v>
      </c>
      <c r="G29" s="9">
        <v>0.1811317702783313</v>
      </c>
    </row>
    <row r="30" spans="1:7">
      <c r="B30" t="s">
        <v>65</v>
      </c>
      <c r="D30" s="76">
        <v>5</v>
      </c>
      <c r="E30" s="25">
        <v>2813700</v>
      </c>
      <c r="F30" s="9">
        <v>4.0983606557377046E-2</v>
      </c>
      <c r="G30" s="9">
        <v>2.6857250406686371E-2</v>
      </c>
    </row>
    <row r="31" spans="1:7">
      <c r="C31" t="s">
        <v>101</v>
      </c>
      <c r="D31" s="76">
        <v>4</v>
      </c>
      <c r="E31" s="25">
        <v>1998700</v>
      </c>
      <c r="F31" s="9">
        <v>3.2786885245901641E-2</v>
      </c>
      <c r="G31" s="9">
        <v>1.9077935241086131E-2</v>
      </c>
    </row>
    <row r="32" spans="1:7">
      <c r="C32" t="s">
        <v>58</v>
      </c>
      <c r="D32" s="76">
        <v>1</v>
      </c>
      <c r="E32" s="25">
        <v>815000</v>
      </c>
      <c r="F32" s="9">
        <v>8.1967213114754103E-3</v>
      </c>
      <c r="G32" s="9">
        <v>7.7793151656002386E-3</v>
      </c>
    </row>
    <row r="33" spans="1:7">
      <c r="D33" s="76"/>
      <c r="E33" s="25"/>
      <c r="F33" s="9"/>
      <c r="G33" s="9"/>
    </row>
    <row r="34" spans="1:7">
      <c r="B34" t="s">
        <v>88</v>
      </c>
      <c r="D34" s="76">
        <v>16</v>
      </c>
      <c r="E34" s="25">
        <v>13362572</v>
      </c>
      <c r="F34" s="9">
        <v>0.13114754098360656</v>
      </c>
      <c r="G34" s="9">
        <v>0.12754804786628848</v>
      </c>
    </row>
    <row r="35" spans="1:7">
      <c r="C35" t="s">
        <v>100</v>
      </c>
      <c r="D35" s="76">
        <v>16</v>
      </c>
      <c r="E35" s="25">
        <v>13362572</v>
      </c>
      <c r="F35" s="9">
        <v>0.13114754098360656</v>
      </c>
      <c r="G35" s="9">
        <v>0.12754804786628848</v>
      </c>
    </row>
    <row r="36" spans="1:7">
      <c r="D36" s="76"/>
      <c r="E36" s="25"/>
      <c r="F36" s="9"/>
      <c r="G36" s="9"/>
    </row>
    <row r="37" spans="1:7">
      <c r="B37" t="s">
        <v>27</v>
      </c>
      <c r="D37" s="76">
        <v>2</v>
      </c>
      <c r="E37" s="25">
        <v>2799999</v>
      </c>
      <c r="F37" s="9">
        <v>1.6393442622950821E-2</v>
      </c>
      <c r="G37" s="9">
        <v>2.6726472005356446E-2</v>
      </c>
    </row>
    <row r="38" spans="1:7">
      <c r="C38" t="s">
        <v>34</v>
      </c>
      <c r="D38" s="76">
        <v>1</v>
      </c>
      <c r="E38" s="25">
        <v>1650000</v>
      </c>
      <c r="F38" s="9">
        <v>8.1967213114754103E-3</v>
      </c>
      <c r="G38" s="9">
        <v>1.5749533770847108E-2</v>
      </c>
    </row>
    <row r="39" spans="1:7">
      <c r="C39" t="s">
        <v>102</v>
      </c>
      <c r="D39" s="76">
        <v>1</v>
      </c>
      <c r="E39" s="25">
        <v>1149999</v>
      </c>
      <c r="F39" s="9">
        <v>8.1967213114754103E-3</v>
      </c>
      <c r="G39" s="9">
        <v>1.0976938234509336E-2</v>
      </c>
    </row>
    <row r="40" spans="1:7">
      <c r="D40" s="76"/>
      <c r="E40" s="25"/>
      <c r="F40" s="9"/>
      <c r="G40" s="9"/>
    </row>
    <row r="41" spans="1:7">
      <c r="A41" t="s">
        <v>50</v>
      </c>
      <c r="D41" s="76">
        <v>2</v>
      </c>
      <c r="E41" s="25">
        <v>485000</v>
      </c>
      <c r="F41" s="9">
        <v>1.6393442622950821E-2</v>
      </c>
      <c r="G41" s="9">
        <v>4.6294084114308172E-3</v>
      </c>
    </row>
    <row r="42" spans="1:7">
      <c r="B42" t="s">
        <v>35</v>
      </c>
      <c r="D42" s="76">
        <v>2</v>
      </c>
      <c r="E42" s="25">
        <v>485000</v>
      </c>
      <c r="F42" s="9">
        <v>1.6393442622950821E-2</v>
      </c>
      <c r="G42" s="9">
        <v>4.6294084114308172E-3</v>
      </c>
    </row>
    <row r="43" spans="1:7">
      <c r="C43" t="s">
        <v>103</v>
      </c>
      <c r="D43" s="76">
        <v>2</v>
      </c>
      <c r="E43" s="25">
        <v>485000</v>
      </c>
      <c r="F43" s="9">
        <v>1.6393442622950821E-2</v>
      </c>
      <c r="G43" s="9">
        <v>4.6294084114308172E-3</v>
      </c>
    </row>
    <row r="44" spans="1:7">
      <c r="D44" s="76"/>
      <c r="E44" s="25"/>
      <c r="F44" s="9"/>
      <c r="G44" s="9"/>
    </row>
    <row r="45" spans="1:7">
      <c r="A45" t="s">
        <v>87</v>
      </c>
      <c r="D45" s="76">
        <v>40</v>
      </c>
      <c r="E45" s="25">
        <v>24623524</v>
      </c>
      <c r="F45" s="9">
        <v>0.32786885245901637</v>
      </c>
      <c r="G45" s="9">
        <v>0.23503577139106926</v>
      </c>
    </row>
    <row r="46" spans="1:7">
      <c r="B46" t="s">
        <v>65</v>
      </c>
      <c r="D46" s="76">
        <v>4</v>
      </c>
      <c r="E46" s="25">
        <v>2489000</v>
      </c>
      <c r="F46" s="9">
        <v>3.2786885245901641E-2</v>
      </c>
      <c r="G46" s="9">
        <v>2.3757933064023306E-2</v>
      </c>
    </row>
    <row r="47" spans="1:7">
      <c r="C47" t="s">
        <v>59</v>
      </c>
      <c r="D47" s="76">
        <v>1</v>
      </c>
      <c r="E47" s="25">
        <v>180000</v>
      </c>
      <c r="F47" s="9">
        <v>8.1967213114754103E-3</v>
      </c>
      <c r="G47" s="9">
        <v>1.7181309568196847E-3</v>
      </c>
    </row>
    <row r="48" spans="1:7">
      <c r="C48" t="s">
        <v>60</v>
      </c>
      <c r="D48" s="76">
        <v>3</v>
      </c>
      <c r="E48" s="25">
        <v>2309000</v>
      </c>
      <c r="F48" s="9">
        <v>2.4590163934426229E-2</v>
      </c>
      <c r="G48" s="9">
        <v>2.2039802107203622E-2</v>
      </c>
    </row>
    <row r="49" spans="2:7">
      <c r="D49" s="76"/>
      <c r="E49" s="25"/>
      <c r="F49" s="9"/>
      <c r="G49" s="9"/>
    </row>
    <row r="50" spans="2:7">
      <c r="B50" t="s">
        <v>88</v>
      </c>
      <c r="D50" s="76">
        <v>24</v>
      </c>
      <c r="E50" s="25">
        <v>13059539</v>
      </c>
      <c r="F50" s="9">
        <v>0.19672131147540983</v>
      </c>
      <c r="G50" s="9">
        <v>0.1246555457649666</v>
      </c>
    </row>
    <row r="51" spans="2:7">
      <c r="C51" t="s">
        <v>90</v>
      </c>
      <c r="D51" s="76">
        <v>15</v>
      </c>
      <c r="E51" s="25">
        <v>8458584</v>
      </c>
      <c r="F51" s="9">
        <v>0.12295081967213115</v>
      </c>
      <c r="G51" s="9">
        <v>8.0738639006998195E-2</v>
      </c>
    </row>
    <row r="52" spans="2:7">
      <c r="C52" t="s">
        <v>89</v>
      </c>
      <c r="D52" s="76">
        <v>9</v>
      </c>
      <c r="E52" s="25">
        <v>4600955</v>
      </c>
      <c r="F52" s="9">
        <v>7.3770491803278687E-2</v>
      </c>
      <c r="G52" s="9">
        <v>4.3916906757968402E-2</v>
      </c>
    </row>
    <row r="53" spans="2:7">
      <c r="D53" s="76"/>
      <c r="E53" s="25"/>
      <c r="F53" s="9"/>
      <c r="G53" s="9"/>
    </row>
    <row r="54" spans="2:7">
      <c r="B54" t="s">
        <v>27</v>
      </c>
      <c r="D54" s="76">
        <v>8</v>
      </c>
      <c r="E54" s="25">
        <v>5284985</v>
      </c>
      <c r="F54" s="9">
        <v>6.5573770491803282E-2</v>
      </c>
      <c r="G54" s="9">
        <v>5.0446090749042674E-2</v>
      </c>
    </row>
    <row r="55" spans="2:7">
      <c r="C55" t="s">
        <v>97</v>
      </c>
      <c r="D55" s="76">
        <v>6</v>
      </c>
      <c r="E55" s="25">
        <v>2834985</v>
      </c>
      <c r="F55" s="9">
        <v>4.9180327868852458E-2</v>
      </c>
      <c r="G55" s="9">
        <v>2.7060419392330299E-2</v>
      </c>
    </row>
    <row r="56" spans="2:7">
      <c r="C56" t="s">
        <v>99</v>
      </c>
      <c r="D56" s="76">
        <v>1</v>
      </c>
      <c r="E56" s="25">
        <v>2100000</v>
      </c>
      <c r="F56" s="9">
        <v>8.1967213114754103E-3</v>
      </c>
      <c r="G56" s="9">
        <v>2.0044861162896322E-2</v>
      </c>
    </row>
    <row r="57" spans="2:7">
      <c r="C57" t="s">
        <v>91</v>
      </c>
      <c r="D57" s="76">
        <v>1</v>
      </c>
      <c r="E57" s="25">
        <v>350000</v>
      </c>
      <c r="F57" s="9">
        <v>8.1967213114754103E-3</v>
      </c>
      <c r="G57" s="9">
        <v>3.3408101938160535E-3</v>
      </c>
    </row>
    <row r="58" spans="2:7">
      <c r="D58" s="76"/>
      <c r="E58" s="25"/>
      <c r="F58" s="9"/>
      <c r="G58" s="9"/>
    </row>
    <row r="59" spans="2:7">
      <c r="B59" t="s">
        <v>94</v>
      </c>
      <c r="D59" s="76">
        <v>2</v>
      </c>
      <c r="E59" s="25">
        <v>2865000</v>
      </c>
      <c r="F59" s="9">
        <v>1.6393442622950821E-2</v>
      </c>
      <c r="G59" s="9">
        <v>2.7346917729379982E-2</v>
      </c>
    </row>
    <row r="60" spans="2:7">
      <c r="C60" t="s">
        <v>95</v>
      </c>
      <c r="D60" s="76">
        <v>1</v>
      </c>
      <c r="E60" s="25">
        <v>1805000</v>
      </c>
      <c r="F60" s="9">
        <v>8.1967213114754103E-3</v>
      </c>
      <c r="G60" s="9">
        <v>1.7229035428108504E-2</v>
      </c>
    </row>
    <row r="61" spans="2:7">
      <c r="C61" t="s">
        <v>98</v>
      </c>
      <c r="D61" s="76">
        <v>1</v>
      </c>
      <c r="E61" s="25">
        <v>1060000</v>
      </c>
      <c r="F61" s="9">
        <v>8.1967213114754103E-3</v>
      </c>
      <c r="G61" s="9">
        <v>1.0117882301271476E-2</v>
      </c>
    </row>
    <row r="62" spans="2:7">
      <c r="D62" s="76"/>
      <c r="E62" s="25"/>
      <c r="F62" s="9"/>
      <c r="G62" s="9"/>
    </row>
    <row r="63" spans="2:7">
      <c r="B63" t="s">
        <v>92</v>
      </c>
      <c r="D63" s="76">
        <v>2</v>
      </c>
      <c r="E63" s="25">
        <v>925000</v>
      </c>
      <c r="F63" s="9">
        <v>1.6393442622950821E-2</v>
      </c>
      <c r="G63" s="9">
        <v>8.8292840836567132E-3</v>
      </c>
    </row>
    <row r="64" spans="2:7">
      <c r="C64" t="s">
        <v>93</v>
      </c>
      <c r="D64" s="76">
        <v>2</v>
      </c>
      <c r="E64" s="25">
        <v>925000</v>
      </c>
      <c r="F64" s="9">
        <v>1.6393442622950821E-2</v>
      </c>
      <c r="G64" s="9">
        <v>8.8292840836567132E-3</v>
      </c>
    </row>
    <row r="65" spans="1:7">
      <c r="D65" s="76"/>
      <c r="E65" s="25"/>
      <c r="F65" s="9"/>
      <c r="G65" s="9"/>
    </row>
    <row r="66" spans="1:7">
      <c r="A66" t="s">
        <v>61</v>
      </c>
      <c r="D66" s="76">
        <v>21</v>
      </c>
      <c r="E66" s="25">
        <v>34781250</v>
      </c>
      <c r="F66" s="9">
        <v>0.1721311475409836</v>
      </c>
      <c r="G66" s="9">
        <v>0.33199301301047029</v>
      </c>
    </row>
    <row r="67" spans="1:7">
      <c r="B67" t="s">
        <v>53</v>
      </c>
      <c r="D67" s="76">
        <v>2</v>
      </c>
      <c r="E67" s="25">
        <v>1645000</v>
      </c>
      <c r="F67" s="9">
        <v>1.6393442622950821E-2</v>
      </c>
      <c r="G67" s="9">
        <v>1.570180791093545E-2</v>
      </c>
    </row>
    <row r="68" spans="1:7">
      <c r="C68" t="s">
        <v>86</v>
      </c>
      <c r="D68" s="76">
        <v>2</v>
      </c>
      <c r="E68" s="25">
        <v>1645000</v>
      </c>
      <c r="F68" s="9">
        <v>1.6393442622950821E-2</v>
      </c>
      <c r="G68" s="9">
        <v>1.570180791093545E-2</v>
      </c>
    </row>
    <row r="69" spans="1:7">
      <c r="D69" s="76"/>
      <c r="E69" s="25"/>
      <c r="F69" s="9"/>
      <c r="G69" s="9"/>
    </row>
    <row r="70" spans="1:7">
      <c r="B70" t="s">
        <v>56</v>
      </c>
      <c r="D70" s="76">
        <v>19</v>
      </c>
      <c r="E70" s="25">
        <v>33136250</v>
      </c>
      <c r="F70" s="9">
        <v>0.15573770491803279</v>
      </c>
      <c r="G70" s="9">
        <v>0.31629120509953484</v>
      </c>
    </row>
    <row r="71" spans="1:7">
      <c r="C71" t="s">
        <v>57</v>
      </c>
      <c r="D71" s="76">
        <v>19</v>
      </c>
      <c r="E71" s="25">
        <v>33136250</v>
      </c>
      <c r="F71" s="9">
        <v>0.15573770491803279</v>
      </c>
      <c r="G71" s="9">
        <v>0.31629120509953484</v>
      </c>
    </row>
    <row r="72" spans="1:7">
      <c r="D72" s="76"/>
      <c r="E72" s="25"/>
      <c r="F72" s="9"/>
      <c r="G72" s="9"/>
    </row>
    <row r="73" spans="1:7">
      <c r="A73" t="s">
        <v>67</v>
      </c>
      <c r="D73" s="76">
        <v>4</v>
      </c>
      <c r="E73" s="25">
        <v>2300515</v>
      </c>
      <c r="F73" s="9">
        <v>3.2786885245901641E-2</v>
      </c>
      <c r="G73" s="9">
        <v>2.1958811322933539E-2</v>
      </c>
    </row>
    <row r="74" spans="1:7">
      <c r="B74" t="s">
        <v>35</v>
      </c>
      <c r="D74" s="76">
        <v>4</v>
      </c>
      <c r="E74" s="25">
        <v>2300515</v>
      </c>
      <c r="F74" s="9">
        <v>3.2786885245901641E-2</v>
      </c>
      <c r="G74" s="9">
        <v>2.1958811322933539E-2</v>
      </c>
    </row>
    <row r="75" spans="1:7">
      <c r="C75" t="s">
        <v>69</v>
      </c>
      <c r="D75" s="76">
        <v>4</v>
      </c>
      <c r="E75" s="25">
        <v>2300515</v>
      </c>
      <c r="F75" s="9">
        <v>3.2786885245901641E-2</v>
      </c>
      <c r="G75" s="9">
        <v>2.1958811322933539E-2</v>
      </c>
    </row>
    <row r="76" spans="1:7">
      <c r="D76" s="76"/>
      <c r="E76" s="25"/>
      <c r="F76" s="9"/>
      <c r="G76" s="9"/>
    </row>
    <row r="77" spans="1:7">
      <c r="A77" t="s">
        <v>31</v>
      </c>
      <c r="D77" s="76">
        <v>122</v>
      </c>
      <c r="E77" s="25">
        <v>104765006</v>
      </c>
      <c r="F77" s="9">
        <v>1</v>
      </c>
      <c r="G7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3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47</v>
      </c>
    </row>
    <row r="4" spans="1:6">
      <c r="A4" s="75" t="s">
        <v>46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135</v>
      </c>
      <c r="C5" s="76">
        <v>1</v>
      </c>
      <c r="D5" s="25">
        <v>1204500</v>
      </c>
      <c r="E5" s="9">
        <v>1.2195121951219513E-2</v>
      </c>
      <c r="F5" s="9">
        <v>2.9812378782793615E-2</v>
      </c>
    </row>
    <row r="6" spans="1:6">
      <c r="B6" t="s">
        <v>41</v>
      </c>
      <c r="C6" s="76">
        <v>1</v>
      </c>
      <c r="D6" s="25">
        <v>1204500</v>
      </c>
      <c r="E6" s="9">
        <v>1.2195121951219513E-2</v>
      </c>
      <c r="F6" s="9">
        <v>2.9812378782793615E-2</v>
      </c>
    </row>
    <row r="7" spans="1:6">
      <c r="C7" s="76"/>
      <c r="D7" s="25"/>
      <c r="E7" s="9"/>
      <c r="F7" s="9"/>
    </row>
    <row r="8" spans="1:6">
      <c r="A8" t="s">
        <v>145</v>
      </c>
      <c r="C8" s="76">
        <v>1</v>
      </c>
      <c r="D8" s="25">
        <v>150000</v>
      </c>
      <c r="E8" s="9">
        <v>1.2195121951219513E-2</v>
      </c>
      <c r="F8" s="9">
        <v>3.7126250040838875E-3</v>
      </c>
    </row>
    <row r="9" spans="1:6">
      <c r="B9" t="s">
        <v>39</v>
      </c>
      <c r="C9" s="76">
        <v>1</v>
      </c>
      <c r="D9" s="25">
        <v>150000</v>
      </c>
      <c r="E9" s="9">
        <v>1.2195121951219513E-2</v>
      </c>
      <c r="F9" s="9">
        <v>3.7126250040838875E-3</v>
      </c>
    </row>
    <row r="10" spans="1:6">
      <c r="C10" s="76"/>
      <c r="D10" s="25"/>
      <c r="E10" s="9"/>
      <c r="F10" s="9"/>
    </row>
    <row r="11" spans="1:6">
      <c r="A11" t="s">
        <v>177</v>
      </c>
      <c r="C11" s="76">
        <v>1</v>
      </c>
      <c r="D11" s="25">
        <v>900000</v>
      </c>
      <c r="E11" s="9">
        <v>1.2195121951219513E-2</v>
      </c>
      <c r="F11" s="9">
        <v>2.2275750024503323E-2</v>
      </c>
    </row>
    <row r="12" spans="1:6">
      <c r="B12" t="s">
        <v>87</v>
      </c>
      <c r="C12" s="76">
        <v>1</v>
      </c>
      <c r="D12" s="25">
        <v>900000</v>
      </c>
      <c r="E12" s="9">
        <v>1.2195121951219513E-2</v>
      </c>
      <c r="F12" s="9">
        <v>2.2275750024503323E-2</v>
      </c>
    </row>
    <row r="13" spans="1:6">
      <c r="C13" s="76"/>
      <c r="D13" s="25"/>
      <c r="E13" s="9"/>
      <c r="F13" s="9"/>
    </row>
    <row r="14" spans="1:6">
      <c r="A14" t="s">
        <v>166</v>
      </c>
      <c r="C14" s="76">
        <v>10</v>
      </c>
      <c r="D14" s="25">
        <v>4192399</v>
      </c>
      <c r="E14" s="9">
        <v>0.12195121951219512</v>
      </c>
      <c r="F14" s="9">
        <v>0.10376536902997524</v>
      </c>
    </row>
    <row r="15" spans="1:6">
      <c r="B15" t="s">
        <v>40</v>
      </c>
      <c r="C15" s="76">
        <v>6</v>
      </c>
      <c r="D15" s="25">
        <v>2747699</v>
      </c>
      <c r="E15" s="9">
        <v>7.3170731707317069E-2</v>
      </c>
      <c r="F15" s="9">
        <v>6.8007840073975284E-2</v>
      </c>
    </row>
    <row r="16" spans="1:6">
      <c r="B16" t="s">
        <v>87</v>
      </c>
      <c r="C16" s="76">
        <v>4</v>
      </c>
      <c r="D16" s="25">
        <v>1444700</v>
      </c>
      <c r="E16" s="9">
        <v>4.878048780487805E-2</v>
      </c>
      <c r="F16" s="9">
        <v>3.575752895599995E-2</v>
      </c>
    </row>
    <row r="17" spans="1:6">
      <c r="C17" s="76"/>
      <c r="D17" s="25"/>
      <c r="E17" s="9"/>
      <c r="F17" s="9"/>
    </row>
    <row r="18" spans="1:6">
      <c r="A18" t="s">
        <v>111</v>
      </c>
      <c r="C18" s="76">
        <v>1</v>
      </c>
      <c r="D18" s="25">
        <v>100000</v>
      </c>
      <c r="E18" s="9">
        <v>1.2195121951219513E-2</v>
      </c>
      <c r="F18" s="9">
        <v>2.4750833360559252E-3</v>
      </c>
    </row>
    <row r="19" spans="1:6">
      <c r="B19" t="s">
        <v>41</v>
      </c>
      <c r="C19" s="76">
        <v>1</v>
      </c>
      <c r="D19" s="25">
        <v>100000</v>
      </c>
      <c r="E19" s="9">
        <v>1.2195121951219513E-2</v>
      </c>
      <c r="F19" s="9">
        <v>2.4750833360559252E-3</v>
      </c>
    </row>
    <row r="20" spans="1:6">
      <c r="C20" s="76"/>
      <c r="D20" s="25"/>
      <c r="E20" s="9"/>
      <c r="F20" s="9"/>
    </row>
    <row r="21" spans="1:6">
      <c r="A21" t="s">
        <v>219</v>
      </c>
      <c r="C21" s="76">
        <v>3</v>
      </c>
      <c r="D21" s="25">
        <v>712120</v>
      </c>
      <c r="E21" s="9">
        <v>3.6585365853658534E-2</v>
      </c>
      <c r="F21" s="9">
        <v>1.7625563452721454E-2</v>
      </c>
    </row>
    <row r="22" spans="1:6">
      <c r="B22" t="s">
        <v>40</v>
      </c>
      <c r="C22" s="76">
        <v>3</v>
      </c>
      <c r="D22" s="25">
        <v>712120</v>
      </c>
      <c r="E22" s="9">
        <v>3.6585365853658534E-2</v>
      </c>
      <c r="F22" s="9">
        <v>1.7625563452721454E-2</v>
      </c>
    </row>
    <row r="23" spans="1:6">
      <c r="C23" s="76"/>
      <c r="D23" s="25"/>
      <c r="E23" s="9"/>
      <c r="F23" s="9"/>
    </row>
    <row r="24" spans="1:6">
      <c r="A24" t="s">
        <v>143</v>
      </c>
      <c r="C24" s="76">
        <v>1</v>
      </c>
      <c r="D24" s="25">
        <v>200000</v>
      </c>
      <c r="E24" s="9">
        <v>1.2195121951219513E-2</v>
      </c>
      <c r="F24" s="9">
        <v>4.9501666721118503E-3</v>
      </c>
    </row>
    <row r="25" spans="1:6">
      <c r="B25" t="s">
        <v>39</v>
      </c>
      <c r="C25" s="76">
        <v>1</v>
      </c>
      <c r="D25" s="25">
        <v>200000</v>
      </c>
      <c r="E25" s="9">
        <v>1.2195121951219513E-2</v>
      </c>
      <c r="F25" s="9">
        <v>4.9501666721118503E-3</v>
      </c>
    </row>
    <row r="26" spans="1:6">
      <c r="C26" s="76"/>
      <c r="D26" s="25"/>
      <c r="E26" s="9"/>
      <c r="F26" s="9"/>
    </row>
    <row r="27" spans="1:6">
      <c r="A27" t="s">
        <v>153</v>
      </c>
      <c r="C27" s="76">
        <v>1</v>
      </c>
      <c r="D27" s="25">
        <v>562000</v>
      </c>
      <c r="E27" s="9">
        <v>1.2195121951219513E-2</v>
      </c>
      <c r="F27" s="9">
        <v>1.3909968348634298E-2</v>
      </c>
    </row>
    <row r="28" spans="1:6">
      <c r="B28" t="s">
        <v>39</v>
      </c>
      <c r="C28" s="76">
        <v>1</v>
      </c>
      <c r="D28" s="25">
        <v>562000</v>
      </c>
      <c r="E28" s="9">
        <v>1.2195121951219513E-2</v>
      </c>
      <c r="F28" s="9">
        <v>1.3909968348634298E-2</v>
      </c>
    </row>
    <row r="29" spans="1:6">
      <c r="C29" s="76"/>
      <c r="D29" s="25"/>
      <c r="E29" s="9"/>
      <c r="F29" s="9"/>
    </row>
    <row r="30" spans="1:6">
      <c r="A30" t="s">
        <v>129</v>
      </c>
      <c r="C30" s="76">
        <v>1</v>
      </c>
      <c r="D30" s="25">
        <v>50000</v>
      </c>
      <c r="E30" s="9">
        <v>1.2195121951219513E-2</v>
      </c>
      <c r="F30" s="9">
        <v>1.2375416680279626E-3</v>
      </c>
    </row>
    <row r="31" spans="1:6">
      <c r="B31" t="s">
        <v>41</v>
      </c>
      <c r="C31" s="76">
        <v>1</v>
      </c>
      <c r="D31" s="25">
        <v>50000</v>
      </c>
      <c r="E31" s="9">
        <v>1.2195121951219513E-2</v>
      </c>
      <c r="F31" s="9">
        <v>1.2375416680279626E-3</v>
      </c>
    </row>
    <row r="32" spans="1:6">
      <c r="C32" s="76"/>
      <c r="D32" s="25"/>
      <c r="E32" s="9"/>
      <c r="F32" s="9"/>
    </row>
    <row r="33" spans="1:6">
      <c r="A33" t="s">
        <v>107</v>
      </c>
      <c r="C33" s="76">
        <v>2</v>
      </c>
      <c r="D33" s="25">
        <v>1246200</v>
      </c>
      <c r="E33" s="9">
        <v>2.4390243902439025E-2</v>
      </c>
      <c r="F33" s="9">
        <v>3.0844488533928939E-2</v>
      </c>
    </row>
    <row r="34" spans="1:6">
      <c r="B34" t="s">
        <v>41</v>
      </c>
      <c r="C34" s="76">
        <v>1</v>
      </c>
      <c r="D34" s="25">
        <v>599000</v>
      </c>
      <c r="E34" s="9">
        <v>1.2195121951219513E-2</v>
      </c>
      <c r="F34" s="9">
        <v>1.482574918297499E-2</v>
      </c>
    </row>
    <row r="35" spans="1:6">
      <c r="B35" t="s">
        <v>104</v>
      </c>
      <c r="C35" s="76">
        <v>1</v>
      </c>
      <c r="D35" s="25">
        <v>647200</v>
      </c>
      <c r="E35" s="9">
        <v>1.2195121951219513E-2</v>
      </c>
      <c r="F35" s="9">
        <v>1.6018739350953947E-2</v>
      </c>
    </row>
    <row r="36" spans="1:6">
      <c r="C36" s="76"/>
      <c r="D36" s="25"/>
      <c r="E36" s="9"/>
      <c r="F36" s="9"/>
    </row>
    <row r="37" spans="1:6">
      <c r="A37" t="s">
        <v>198</v>
      </c>
      <c r="C37" s="76">
        <v>1</v>
      </c>
      <c r="D37" s="25">
        <v>420000</v>
      </c>
      <c r="E37" s="9">
        <v>1.2195121951219513E-2</v>
      </c>
      <c r="F37" s="9">
        <v>1.0395350011434885E-2</v>
      </c>
    </row>
    <row r="38" spans="1:6">
      <c r="B38" t="s">
        <v>87</v>
      </c>
      <c r="C38" s="76">
        <v>1</v>
      </c>
      <c r="D38" s="25">
        <v>420000</v>
      </c>
      <c r="E38" s="9">
        <v>1.2195121951219513E-2</v>
      </c>
      <c r="F38" s="9">
        <v>1.0395350011434885E-2</v>
      </c>
    </row>
    <row r="39" spans="1:6">
      <c r="C39" s="76"/>
      <c r="D39" s="25"/>
      <c r="E39" s="9"/>
      <c r="F39" s="9"/>
    </row>
    <row r="40" spans="1:6">
      <c r="A40" t="s">
        <v>162</v>
      </c>
      <c r="C40" s="76">
        <v>3</v>
      </c>
      <c r="D40" s="25">
        <v>1101500</v>
      </c>
      <c r="E40" s="9">
        <v>3.6585365853658534E-2</v>
      </c>
      <c r="F40" s="9">
        <v>2.7263042946656015E-2</v>
      </c>
    </row>
    <row r="41" spans="1:6">
      <c r="B41" t="s">
        <v>87</v>
      </c>
      <c r="C41" s="76">
        <v>3</v>
      </c>
      <c r="D41" s="25">
        <v>1101500</v>
      </c>
      <c r="E41" s="9">
        <v>3.6585365853658534E-2</v>
      </c>
      <c r="F41" s="9">
        <v>2.7263042946656015E-2</v>
      </c>
    </row>
    <row r="42" spans="1:6">
      <c r="C42" s="76"/>
      <c r="D42" s="25"/>
      <c r="E42" s="9"/>
      <c r="F42" s="9"/>
    </row>
    <row r="43" spans="1:6">
      <c r="A43" t="s">
        <v>125</v>
      </c>
      <c r="C43" s="76">
        <v>3</v>
      </c>
      <c r="D43" s="25">
        <v>1440000</v>
      </c>
      <c r="E43" s="9">
        <v>3.6585365853658534E-2</v>
      </c>
      <c r="F43" s="9">
        <v>3.5641200039205317E-2</v>
      </c>
    </row>
    <row r="44" spans="1:6">
      <c r="B44" t="s">
        <v>41</v>
      </c>
      <c r="C44" s="76">
        <v>1</v>
      </c>
      <c r="D44" s="25">
        <v>290000</v>
      </c>
      <c r="E44" s="9">
        <v>1.2195121951219513E-2</v>
      </c>
      <c r="F44" s="9">
        <v>7.1777416745621827E-3</v>
      </c>
    </row>
    <row r="45" spans="1:6">
      <c r="B45" t="s">
        <v>40</v>
      </c>
      <c r="C45" s="76">
        <v>1</v>
      </c>
      <c r="D45" s="25">
        <v>415000</v>
      </c>
      <c r="E45" s="9">
        <v>1.2195121951219513E-2</v>
      </c>
      <c r="F45" s="9">
        <v>1.0271595844632088E-2</v>
      </c>
    </row>
    <row r="46" spans="1:6">
      <c r="B46" t="s">
        <v>87</v>
      </c>
      <c r="C46" s="76">
        <v>1</v>
      </c>
      <c r="D46" s="25">
        <v>735000</v>
      </c>
      <c r="E46" s="9">
        <v>1.2195121951219513E-2</v>
      </c>
      <c r="F46" s="9">
        <v>1.8191862520011048E-2</v>
      </c>
    </row>
    <row r="47" spans="1:6">
      <c r="C47" s="76"/>
      <c r="D47" s="25"/>
      <c r="E47" s="9"/>
      <c r="F47" s="9"/>
    </row>
    <row r="48" spans="1:6">
      <c r="A48" t="s">
        <v>139</v>
      </c>
      <c r="C48" s="76">
        <v>4</v>
      </c>
      <c r="D48" s="25">
        <v>1748500</v>
      </c>
      <c r="E48" s="9">
        <v>4.878048780487805E-2</v>
      </c>
      <c r="F48" s="9">
        <v>4.3276832130937852E-2</v>
      </c>
    </row>
    <row r="49" spans="1:6">
      <c r="B49" t="s">
        <v>39</v>
      </c>
      <c r="C49" s="76">
        <v>2</v>
      </c>
      <c r="D49" s="25">
        <v>975000</v>
      </c>
      <c r="E49" s="9">
        <v>2.4390243902439025E-2</v>
      </c>
      <c r="F49" s="9">
        <v>2.4132062526545268E-2</v>
      </c>
    </row>
    <row r="50" spans="1:6">
      <c r="B50" t="s">
        <v>87</v>
      </c>
      <c r="C50" s="76">
        <v>2</v>
      </c>
      <c r="D50" s="25">
        <v>773500</v>
      </c>
      <c r="E50" s="9">
        <v>2.4390243902439025E-2</v>
      </c>
      <c r="F50" s="9">
        <v>1.914476960439258E-2</v>
      </c>
    </row>
    <row r="51" spans="1:6">
      <c r="C51" s="76"/>
      <c r="D51" s="25"/>
      <c r="E51" s="9"/>
      <c r="F51" s="9"/>
    </row>
    <row r="52" spans="1:6">
      <c r="A52" t="s">
        <v>132</v>
      </c>
      <c r="C52" s="76">
        <v>1</v>
      </c>
      <c r="D52" s="25">
        <v>129000</v>
      </c>
      <c r="E52" s="9">
        <v>1.2195121951219513E-2</v>
      </c>
      <c r="F52" s="9">
        <v>3.1928575035121433E-3</v>
      </c>
    </row>
    <row r="53" spans="1:6">
      <c r="B53" t="s">
        <v>41</v>
      </c>
      <c r="C53" s="76">
        <v>1</v>
      </c>
      <c r="D53" s="25">
        <v>129000</v>
      </c>
      <c r="E53" s="9">
        <v>1.2195121951219513E-2</v>
      </c>
      <c r="F53" s="9">
        <v>3.1928575035121433E-3</v>
      </c>
    </row>
    <row r="54" spans="1:6">
      <c r="C54" s="76"/>
      <c r="D54" s="25"/>
      <c r="E54" s="9"/>
      <c r="F54" s="9"/>
    </row>
    <row r="55" spans="1:6">
      <c r="A55" t="s">
        <v>136</v>
      </c>
      <c r="C55" s="76">
        <v>2</v>
      </c>
      <c r="D55" s="25">
        <v>1167500</v>
      </c>
      <c r="E55" s="9">
        <v>2.4390243902439025E-2</v>
      </c>
      <c r="F55" s="9">
        <v>2.8896597948452923E-2</v>
      </c>
    </row>
    <row r="56" spans="1:6">
      <c r="B56" t="s">
        <v>41</v>
      </c>
      <c r="C56" s="76">
        <v>1</v>
      </c>
      <c r="D56" s="25">
        <v>105500</v>
      </c>
      <c r="E56" s="9">
        <v>1.2195121951219513E-2</v>
      </c>
      <c r="F56" s="9">
        <v>2.6112129195390008E-3</v>
      </c>
    </row>
    <row r="57" spans="1:6">
      <c r="B57" t="s">
        <v>87</v>
      </c>
      <c r="C57" s="76">
        <v>1</v>
      </c>
      <c r="D57" s="25">
        <v>1062000</v>
      </c>
      <c r="E57" s="9">
        <v>1.2195121951219513E-2</v>
      </c>
      <c r="F57" s="9">
        <v>2.6285385028913925E-2</v>
      </c>
    </row>
    <row r="58" spans="1:6">
      <c r="C58" s="76"/>
      <c r="D58" s="25"/>
      <c r="E58" s="9"/>
      <c r="F58" s="9"/>
    </row>
    <row r="59" spans="1:6">
      <c r="A59" t="s">
        <v>179</v>
      </c>
      <c r="C59" s="76">
        <v>1</v>
      </c>
      <c r="D59" s="25">
        <v>518500</v>
      </c>
      <c r="E59" s="9">
        <v>1.2195121951219513E-2</v>
      </c>
      <c r="F59" s="9">
        <v>1.283330709744997E-2</v>
      </c>
    </row>
    <row r="60" spans="1:6">
      <c r="B60" t="s">
        <v>87</v>
      </c>
      <c r="C60" s="76">
        <v>1</v>
      </c>
      <c r="D60" s="25">
        <v>518500</v>
      </c>
      <c r="E60" s="9">
        <v>1.2195121951219513E-2</v>
      </c>
      <c r="F60" s="9">
        <v>1.283330709744997E-2</v>
      </c>
    </row>
    <row r="61" spans="1:6">
      <c r="C61" s="76"/>
      <c r="D61" s="25"/>
      <c r="E61" s="9"/>
      <c r="F61" s="9"/>
    </row>
    <row r="62" spans="1:6">
      <c r="A62" t="s">
        <v>156</v>
      </c>
      <c r="C62" s="76">
        <v>4</v>
      </c>
      <c r="D62" s="25">
        <v>1090025</v>
      </c>
      <c r="E62" s="9">
        <v>4.878048780487805E-2</v>
      </c>
      <c r="F62" s="9">
        <v>2.6979027133843595E-2</v>
      </c>
    </row>
    <row r="63" spans="1:6">
      <c r="B63" t="s">
        <v>40</v>
      </c>
      <c r="C63" s="76">
        <v>1</v>
      </c>
      <c r="D63" s="25">
        <v>193500</v>
      </c>
      <c r="E63" s="9">
        <v>1.2195121951219513E-2</v>
      </c>
      <c r="F63" s="9">
        <v>4.7892862552682148E-3</v>
      </c>
    </row>
    <row r="64" spans="1:6">
      <c r="B64" t="s">
        <v>87</v>
      </c>
      <c r="C64" s="76">
        <v>2</v>
      </c>
      <c r="D64" s="25">
        <v>332000</v>
      </c>
      <c r="E64" s="9">
        <v>2.4390243902439025E-2</v>
      </c>
      <c r="F64" s="9">
        <v>8.217276675705671E-3</v>
      </c>
    </row>
    <row r="65" spans="1:6">
      <c r="B65" t="s">
        <v>61</v>
      </c>
      <c r="C65" s="76">
        <v>1</v>
      </c>
      <c r="D65" s="25">
        <v>564525</v>
      </c>
      <c r="E65" s="9">
        <v>1.2195121951219513E-2</v>
      </c>
      <c r="F65" s="9">
        <v>1.3972464202869711E-2</v>
      </c>
    </row>
    <row r="66" spans="1:6">
      <c r="C66" s="76"/>
      <c r="D66" s="25"/>
      <c r="E66" s="9"/>
      <c r="F66" s="9"/>
    </row>
    <row r="67" spans="1:6">
      <c r="A67" t="s">
        <v>113</v>
      </c>
      <c r="C67" s="76">
        <v>17</v>
      </c>
      <c r="D67" s="25">
        <v>4107338</v>
      </c>
      <c r="E67" s="9">
        <v>0.2073170731707317</v>
      </c>
      <c r="F67" s="9">
        <v>0.1016600383934927</v>
      </c>
    </row>
    <row r="68" spans="1:6">
      <c r="B68" t="s">
        <v>41</v>
      </c>
      <c r="C68" s="76">
        <v>11</v>
      </c>
      <c r="D68" s="25">
        <v>2864051</v>
      </c>
      <c r="E68" s="9">
        <v>0.13414634146341464</v>
      </c>
      <c r="F68" s="9">
        <v>7.0887649037143077E-2</v>
      </c>
    </row>
    <row r="69" spans="1:6">
      <c r="B69" t="s">
        <v>39</v>
      </c>
      <c r="C69" s="76">
        <v>1</v>
      </c>
      <c r="D69" s="25">
        <v>245000</v>
      </c>
      <c r="E69" s="9">
        <v>1.2195121951219513E-2</v>
      </c>
      <c r="F69" s="9">
        <v>6.0639541733370165E-3</v>
      </c>
    </row>
    <row r="70" spans="1:6">
      <c r="B70" t="s">
        <v>40</v>
      </c>
      <c r="C70" s="76">
        <v>2</v>
      </c>
      <c r="D70" s="25">
        <v>318500</v>
      </c>
      <c r="E70" s="9">
        <v>2.4390243902439025E-2</v>
      </c>
      <c r="F70" s="9">
        <v>7.8831404253381209E-3</v>
      </c>
    </row>
    <row r="71" spans="1:6">
      <c r="B71" t="s">
        <v>87</v>
      </c>
      <c r="C71" s="76">
        <v>3</v>
      </c>
      <c r="D71" s="25">
        <v>679787</v>
      </c>
      <c r="E71" s="9">
        <v>3.6585365853658534E-2</v>
      </c>
      <c r="F71" s="9">
        <v>1.682529475767449E-2</v>
      </c>
    </row>
    <row r="72" spans="1:6">
      <c r="C72" s="76"/>
      <c r="D72" s="25"/>
      <c r="E72" s="9"/>
      <c r="F72" s="9"/>
    </row>
    <row r="73" spans="1:6">
      <c r="A73" t="s">
        <v>121</v>
      </c>
      <c r="C73" s="76">
        <v>1</v>
      </c>
      <c r="D73" s="25">
        <v>250000</v>
      </c>
      <c r="E73" s="9">
        <v>1.2195121951219513E-2</v>
      </c>
      <c r="F73" s="9">
        <v>6.1877083401398122E-3</v>
      </c>
    </row>
    <row r="74" spans="1:6">
      <c r="B74" t="s">
        <v>41</v>
      </c>
      <c r="C74" s="76">
        <v>1</v>
      </c>
      <c r="D74" s="25">
        <v>250000</v>
      </c>
      <c r="E74" s="9">
        <v>1.2195121951219513E-2</v>
      </c>
      <c r="F74" s="9">
        <v>6.1877083401398122E-3</v>
      </c>
    </row>
    <row r="75" spans="1:6">
      <c r="C75" s="76"/>
      <c r="D75" s="25"/>
      <c r="E75" s="9"/>
      <c r="F75" s="9"/>
    </row>
    <row r="76" spans="1:6">
      <c r="A76" t="s">
        <v>117</v>
      </c>
      <c r="C76" s="76">
        <v>1</v>
      </c>
      <c r="D76" s="25">
        <v>154139</v>
      </c>
      <c r="E76" s="9">
        <v>1.2195121951219513E-2</v>
      </c>
      <c r="F76" s="9">
        <v>3.8150687033632422E-3</v>
      </c>
    </row>
    <row r="77" spans="1:6">
      <c r="B77" t="s">
        <v>41</v>
      </c>
      <c r="C77" s="76">
        <v>1</v>
      </c>
      <c r="D77" s="25">
        <v>154139</v>
      </c>
      <c r="E77" s="9">
        <v>1.2195121951219513E-2</v>
      </c>
      <c r="F77" s="9">
        <v>3.8150687033632422E-3</v>
      </c>
    </row>
    <row r="78" spans="1:6">
      <c r="C78" s="76"/>
      <c r="D78" s="25"/>
      <c r="E78" s="9"/>
      <c r="F78" s="9"/>
    </row>
    <row r="79" spans="1:6">
      <c r="A79" t="s">
        <v>148</v>
      </c>
      <c r="C79" s="76">
        <v>1</v>
      </c>
      <c r="D79" s="25">
        <v>1530000</v>
      </c>
      <c r="E79" s="9">
        <v>1.2195121951219513E-2</v>
      </c>
      <c r="F79" s="9">
        <v>3.7868775041655652E-2</v>
      </c>
    </row>
    <row r="80" spans="1:6">
      <c r="B80" t="s">
        <v>39</v>
      </c>
      <c r="C80" s="76">
        <v>1</v>
      </c>
      <c r="D80" s="25">
        <v>1530000</v>
      </c>
      <c r="E80" s="9">
        <v>1.2195121951219513E-2</v>
      </c>
      <c r="F80" s="9">
        <v>3.7868775041655652E-2</v>
      </c>
    </row>
    <row r="81" spans="1:6">
      <c r="C81" s="76"/>
      <c r="D81" s="25"/>
      <c r="E81" s="9"/>
      <c r="F81" s="9"/>
    </row>
    <row r="82" spans="1:6">
      <c r="A82" t="s">
        <v>141</v>
      </c>
      <c r="C82" s="76">
        <v>1</v>
      </c>
      <c r="D82" s="25">
        <v>312100</v>
      </c>
      <c r="E82" s="9">
        <v>1.2195121951219513E-2</v>
      </c>
      <c r="F82" s="9">
        <v>7.7247350918305422E-3</v>
      </c>
    </row>
    <row r="83" spans="1:6">
      <c r="B83" t="s">
        <v>39</v>
      </c>
      <c r="C83" s="76">
        <v>1</v>
      </c>
      <c r="D83" s="25">
        <v>312100</v>
      </c>
      <c r="E83" s="9">
        <v>1.2195121951219513E-2</v>
      </c>
      <c r="F83" s="9">
        <v>7.7247350918305422E-3</v>
      </c>
    </row>
    <row r="84" spans="1:6">
      <c r="C84" s="76"/>
      <c r="D84" s="25"/>
      <c r="E84" s="9"/>
      <c r="F84" s="9"/>
    </row>
    <row r="85" spans="1:6">
      <c r="A85" t="s">
        <v>150</v>
      </c>
      <c r="C85" s="76">
        <v>1</v>
      </c>
      <c r="D85" s="25">
        <v>3200000</v>
      </c>
      <c r="E85" s="9">
        <v>1.2195121951219513E-2</v>
      </c>
      <c r="F85" s="9">
        <v>7.9202666753789605E-2</v>
      </c>
    </row>
    <row r="86" spans="1:6">
      <c r="B86" t="s">
        <v>39</v>
      </c>
      <c r="C86" s="76">
        <v>1</v>
      </c>
      <c r="D86" s="25">
        <v>3200000</v>
      </c>
      <c r="E86" s="9">
        <v>1.2195121951219513E-2</v>
      </c>
      <c r="F86" s="9">
        <v>7.9202666753789605E-2</v>
      </c>
    </row>
    <row r="87" spans="1:6">
      <c r="C87" s="76"/>
      <c r="D87" s="25"/>
      <c r="E87" s="9"/>
      <c r="F87" s="9"/>
    </row>
    <row r="88" spans="1:6">
      <c r="A88" t="s">
        <v>159</v>
      </c>
      <c r="C88" s="76">
        <v>2</v>
      </c>
      <c r="D88" s="25">
        <v>4296800</v>
      </c>
      <c r="E88" s="9">
        <v>2.4390243902439025E-2</v>
      </c>
      <c r="F88" s="9">
        <v>0.10634938078365098</v>
      </c>
    </row>
    <row r="89" spans="1:6">
      <c r="B89" t="s">
        <v>61</v>
      </c>
      <c r="C89" s="76">
        <v>2</v>
      </c>
      <c r="D89" s="25">
        <v>4296800</v>
      </c>
      <c r="E89" s="9">
        <v>2.4390243902439025E-2</v>
      </c>
      <c r="F89" s="9">
        <v>0.10634938078365098</v>
      </c>
    </row>
    <row r="90" spans="1:6">
      <c r="C90" s="76"/>
      <c r="D90" s="25"/>
      <c r="E90" s="9"/>
      <c r="F90" s="9"/>
    </row>
    <row r="91" spans="1:6">
      <c r="A91" t="s">
        <v>164</v>
      </c>
      <c r="C91" s="76">
        <v>2</v>
      </c>
      <c r="D91" s="25">
        <v>638000</v>
      </c>
      <c r="E91" s="9">
        <v>2.4390243902439025E-2</v>
      </c>
      <c r="F91" s="9">
        <v>1.57910316840368E-2</v>
      </c>
    </row>
    <row r="92" spans="1:6">
      <c r="B92" t="s">
        <v>40</v>
      </c>
      <c r="C92" s="76">
        <v>1</v>
      </c>
      <c r="D92" s="25">
        <v>300000</v>
      </c>
      <c r="E92" s="9">
        <v>1.2195121951219513E-2</v>
      </c>
      <c r="F92" s="9">
        <v>7.425250008167775E-3</v>
      </c>
    </row>
    <row r="93" spans="1:6">
      <c r="B93" t="s">
        <v>87</v>
      </c>
      <c r="C93" s="76">
        <v>1</v>
      </c>
      <c r="D93" s="25">
        <v>338000</v>
      </c>
      <c r="E93" s="9">
        <v>1.2195121951219513E-2</v>
      </c>
      <c r="F93" s="9">
        <v>8.3657816758690266E-3</v>
      </c>
    </row>
    <row r="94" spans="1:6">
      <c r="C94" s="76"/>
      <c r="D94" s="25"/>
      <c r="E94" s="9"/>
      <c r="F94" s="9"/>
    </row>
    <row r="95" spans="1:6">
      <c r="A95" t="s">
        <v>169</v>
      </c>
      <c r="C95" s="76">
        <v>1</v>
      </c>
      <c r="D95" s="25">
        <v>622500</v>
      </c>
      <c r="E95" s="9">
        <v>1.2195121951219513E-2</v>
      </c>
      <c r="F95" s="9">
        <v>1.5407393766948134E-2</v>
      </c>
    </row>
    <row r="96" spans="1:6">
      <c r="B96" t="s">
        <v>87</v>
      </c>
      <c r="C96" s="76">
        <v>1</v>
      </c>
      <c r="D96" s="25">
        <v>622500</v>
      </c>
      <c r="E96" s="9">
        <v>1.2195121951219513E-2</v>
      </c>
      <c r="F96" s="9">
        <v>1.5407393766948134E-2</v>
      </c>
    </row>
    <row r="97" spans="1:6">
      <c r="C97" s="76"/>
      <c r="D97" s="25"/>
      <c r="E97" s="9"/>
      <c r="F97" s="9"/>
    </row>
    <row r="98" spans="1:6">
      <c r="A98" t="s">
        <v>171</v>
      </c>
      <c r="C98" s="76">
        <v>1</v>
      </c>
      <c r="D98" s="25">
        <v>455000</v>
      </c>
      <c r="E98" s="9">
        <v>1.2195121951219513E-2</v>
      </c>
      <c r="F98" s="9">
        <v>1.1261629179054459E-2</v>
      </c>
    </row>
    <row r="99" spans="1:6">
      <c r="B99" t="s">
        <v>87</v>
      </c>
      <c r="C99" s="76">
        <v>1</v>
      </c>
      <c r="D99" s="25">
        <v>455000</v>
      </c>
      <c r="E99" s="9">
        <v>1.2195121951219513E-2</v>
      </c>
      <c r="F99" s="9">
        <v>1.1261629179054459E-2</v>
      </c>
    </row>
    <row r="100" spans="1:6">
      <c r="C100" s="76"/>
      <c r="D100" s="25"/>
      <c r="E100" s="9"/>
      <c r="F100" s="9"/>
    </row>
    <row r="101" spans="1:6">
      <c r="A101" t="s">
        <v>183</v>
      </c>
      <c r="C101" s="76">
        <v>3</v>
      </c>
      <c r="D101" s="25">
        <v>1558000</v>
      </c>
      <c r="E101" s="9">
        <v>3.6585365853658534E-2</v>
      </c>
      <c r="F101" s="9">
        <v>3.8561798375751313E-2</v>
      </c>
    </row>
    <row r="102" spans="1:6">
      <c r="B102" t="s">
        <v>40</v>
      </c>
      <c r="C102" s="76">
        <v>1</v>
      </c>
      <c r="D102" s="25">
        <v>616000</v>
      </c>
      <c r="E102" s="9">
        <v>1.2195121951219513E-2</v>
      </c>
      <c r="F102" s="9">
        <v>1.5246513350104497E-2</v>
      </c>
    </row>
    <row r="103" spans="1:6">
      <c r="B103" t="s">
        <v>87</v>
      </c>
      <c r="C103" s="76">
        <v>2</v>
      </c>
      <c r="D103" s="25">
        <v>942000</v>
      </c>
      <c r="E103" s="9">
        <v>2.4390243902439025E-2</v>
      </c>
      <c r="F103" s="9">
        <v>2.3315285025646813E-2</v>
      </c>
    </row>
    <row r="104" spans="1:6">
      <c r="C104" s="76"/>
      <c r="D104" s="25"/>
      <c r="E104" s="9"/>
      <c r="F104" s="9"/>
    </row>
    <row r="105" spans="1:6">
      <c r="A105" t="s">
        <v>173</v>
      </c>
      <c r="C105" s="76">
        <v>1</v>
      </c>
      <c r="D105" s="25">
        <v>808500</v>
      </c>
      <c r="E105" s="9">
        <v>1.2195121951219513E-2</v>
      </c>
      <c r="F105" s="9">
        <v>2.0011048772012152E-2</v>
      </c>
    </row>
    <row r="106" spans="1:6">
      <c r="B106" t="s">
        <v>87</v>
      </c>
      <c r="C106" s="76">
        <v>1</v>
      </c>
      <c r="D106" s="25">
        <v>808500</v>
      </c>
      <c r="E106" s="9">
        <v>1.2195121951219513E-2</v>
      </c>
      <c r="F106" s="9">
        <v>2.0011048772012152E-2</v>
      </c>
    </row>
    <row r="107" spans="1:6">
      <c r="C107" s="76"/>
      <c r="D107" s="25"/>
      <c r="E107" s="9"/>
      <c r="F107" s="9"/>
    </row>
    <row r="108" spans="1:6">
      <c r="A108" t="s">
        <v>187</v>
      </c>
      <c r="C108" s="76">
        <v>1</v>
      </c>
      <c r="D108" s="25">
        <v>320253</v>
      </c>
      <c r="E108" s="9">
        <v>1.2195121951219513E-2</v>
      </c>
      <c r="F108" s="9">
        <v>7.9265286362191819E-3</v>
      </c>
    </row>
    <row r="109" spans="1:6">
      <c r="B109" t="s">
        <v>87</v>
      </c>
      <c r="C109" s="76">
        <v>1</v>
      </c>
      <c r="D109" s="25">
        <v>320253</v>
      </c>
      <c r="E109" s="9">
        <v>1.2195121951219513E-2</v>
      </c>
      <c r="F109" s="9">
        <v>7.9265286362191819E-3</v>
      </c>
    </row>
    <row r="110" spans="1:6">
      <c r="C110" s="76"/>
      <c r="D110" s="25"/>
      <c r="E110" s="9"/>
      <c r="F110" s="9"/>
    </row>
    <row r="111" spans="1:6">
      <c r="A111" t="s">
        <v>190</v>
      </c>
      <c r="C111" s="76">
        <v>1</v>
      </c>
      <c r="D111" s="25">
        <v>400000</v>
      </c>
      <c r="E111" s="9">
        <v>1.2195121951219513E-2</v>
      </c>
      <c r="F111" s="9">
        <v>9.9003333442237006E-3</v>
      </c>
    </row>
    <row r="112" spans="1:6">
      <c r="B112" t="s">
        <v>87</v>
      </c>
      <c r="C112" s="76">
        <v>1</v>
      </c>
      <c r="D112" s="25">
        <v>400000</v>
      </c>
      <c r="E112" s="9">
        <v>1.2195121951219513E-2</v>
      </c>
      <c r="F112" s="9">
        <v>9.9003333442237006E-3</v>
      </c>
    </row>
    <row r="113" spans="1:6">
      <c r="C113" s="76"/>
      <c r="D113" s="25"/>
      <c r="E113" s="9"/>
      <c r="F113" s="9"/>
    </row>
    <row r="114" spans="1:6">
      <c r="A114" t="s">
        <v>216</v>
      </c>
      <c r="C114" s="76">
        <v>1</v>
      </c>
      <c r="D114" s="25">
        <v>500000</v>
      </c>
      <c r="E114" s="9">
        <v>1.2195121951219513E-2</v>
      </c>
      <c r="F114" s="9">
        <v>1.2375416680279624E-2</v>
      </c>
    </row>
    <row r="115" spans="1:6">
      <c r="B115" t="s">
        <v>40</v>
      </c>
      <c r="C115" s="76">
        <v>1</v>
      </c>
      <c r="D115" s="25">
        <v>500000</v>
      </c>
      <c r="E115" s="9">
        <v>1.2195121951219513E-2</v>
      </c>
      <c r="F115" s="9">
        <v>1.2375416680279624E-2</v>
      </c>
    </row>
    <row r="116" spans="1:6">
      <c r="C116" s="76"/>
      <c r="D116" s="25"/>
      <c r="E116" s="9"/>
      <c r="F116" s="9"/>
    </row>
    <row r="117" spans="1:6">
      <c r="A117" t="s">
        <v>221</v>
      </c>
      <c r="C117" s="76">
        <v>1</v>
      </c>
      <c r="D117" s="25">
        <v>310000</v>
      </c>
      <c r="E117" s="9">
        <v>1.2195121951219513E-2</v>
      </c>
      <c r="F117" s="9">
        <v>7.6727583417733674E-3</v>
      </c>
    </row>
    <row r="118" spans="1:6">
      <c r="B118" t="s">
        <v>40</v>
      </c>
      <c r="C118" s="76">
        <v>1</v>
      </c>
      <c r="D118" s="25">
        <v>310000</v>
      </c>
      <c r="E118" s="9">
        <v>1.2195121951219513E-2</v>
      </c>
      <c r="F118" s="9">
        <v>7.6727583417733674E-3</v>
      </c>
    </row>
    <row r="119" spans="1:6">
      <c r="C119" s="76"/>
      <c r="D119" s="25"/>
      <c r="E119" s="9"/>
      <c r="F119" s="9"/>
    </row>
    <row r="120" spans="1:6">
      <c r="A120" t="s">
        <v>223</v>
      </c>
      <c r="C120" s="76">
        <v>1</v>
      </c>
      <c r="D120" s="25">
        <v>1821000</v>
      </c>
      <c r="E120" s="9">
        <v>1.2195121951219513E-2</v>
      </c>
      <c r="F120" s="9">
        <v>4.5071267549578395E-2</v>
      </c>
    </row>
    <row r="121" spans="1:6">
      <c r="B121" t="s">
        <v>40</v>
      </c>
      <c r="C121" s="76">
        <v>1</v>
      </c>
      <c r="D121" s="25">
        <v>1821000</v>
      </c>
      <c r="E121" s="9">
        <v>1.2195121951219513E-2</v>
      </c>
      <c r="F121" s="9">
        <v>4.5071267549578395E-2</v>
      </c>
    </row>
    <row r="122" spans="1:6">
      <c r="C122" s="76"/>
      <c r="D122" s="25"/>
      <c r="E122" s="9"/>
      <c r="F122" s="9"/>
    </row>
    <row r="123" spans="1:6">
      <c r="A123" t="s">
        <v>227</v>
      </c>
      <c r="C123" s="76">
        <v>1</v>
      </c>
      <c r="D123" s="25">
        <v>315000</v>
      </c>
      <c r="E123" s="9">
        <v>1.2195121951219513E-2</v>
      </c>
      <c r="F123" s="9">
        <v>7.7965125085761641E-3</v>
      </c>
    </row>
    <row r="124" spans="1:6">
      <c r="B124" t="s">
        <v>40</v>
      </c>
      <c r="C124" s="76">
        <v>1</v>
      </c>
      <c r="D124" s="25">
        <v>315000</v>
      </c>
      <c r="E124" s="9">
        <v>1.2195121951219513E-2</v>
      </c>
      <c r="F124" s="9">
        <v>7.7965125085761641E-3</v>
      </c>
    </row>
    <row r="125" spans="1:6">
      <c r="C125" s="76"/>
      <c r="D125" s="25"/>
      <c r="E125" s="9"/>
      <c r="F125" s="9"/>
    </row>
    <row r="126" spans="1:6">
      <c r="A126" t="s">
        <v>211</v>
      </c>
      <c r="C126" s="76">
        <v>1</v>
      </c>
      <c r="D126" s="25">
        <v>360000</v>
      </c>
      <c r="E126" s="9">
        <v>1.2195121951219513E-2</v>
      </c>
      <c r="F126" s="9">
        <v>8.9103000098013294E-3</v>
      </c>
    </row>
    <row r="127" spans="1:6">
      <c r="B127" t="s">
        <v>40</v>
      </c>
      <c r="C127" s="76">
        <v>1</v>
      </c>
      <c r="D127" s="25">
        <v>360000</v>
      </c>
      <c r="E127" s="9">
        <v>1.2195121951219513E-2</v>
      </c>
      <c r="F127" s="9">
        <v>8.9103000098013294E-3</v>
      </c>
    </row>
    <row r="128" spans="1:6">
      <c r="C128" s="76"/>
      <c r="D128" s="25"/>
      <c r="E128" s="9"/>
      <c r="F128" s="9"/>
    </row>
    <row r="129" spans="1:6">
      <c r="A129" t="s">
        <v>209</v>
      </c>
      <c r="C129" s="76">
        <v>1</v>
      </c>
      <c r="D129" s="25">
        <v>765906</v>
      </c>
      <c r="E129" s="9">
        <v>1.2195121951219513E-2</v>
      </c>
      <c r="F129" s="9">
        <v>1.8956811775852494E-2</v>
      </c>
    </row>
    <row r="130" spans="1:6">
      <c r="B130" t="s">
        <v>40</v>
      </c>
      <c r="C130" s="76">
        <v>1</v>
      </c>
      <c r="D130" s="25">
        <v>765906</v>
      </c>
      <c r="E130" s="9">
        <v>1.2195121951219513E-2</v>
      </c>
      <c r="F130" s="9">
        <v>1.8956811775852494E-2</v>
      </c>
    </row>
    <row r="131" spans="1:6">
      <c r="C131" s="76"/>
      <c r="D131" s="25"/>
      <c r="E131" s="9"/>
      <c r="F131" s="9"/>
    </row>
    <row r="132" spans="1:6">
      <c r="A132" t="s">
        <v>205</v>
      </c>
      <c r="C132" s="76">
        <v>1</v>
      </c>
      <c r="D132" s="25">
        <v>745900</v>
      </c>
      <c r="E132" s="9">
        <v>1.2195121951219513E-2</v>
      </c>
      <c r="F132" s="9">
        <v>1.8461646603641146E-2</v>
      </c>
    </row>
    <row r="133" spans="1:6">
      <c r="B133" t="s">
        <v>40</v>
      </c>
      <c r="C133" s="76">
        <v>1</v>
      </c>
      <c r="D133" s="25">
        <v>745900</v>
      </c>
      <c r="E133" s="9">
        <v>1.2195121951219513E-2</v>
      </c>
      <c r="F133" s="9">
        <v>1.8461646603641146E-2</v>
      </c>
    </row>
    <row r="134" spans="1:6">
      <c r="C134" s="76"/>
      <c r="D134" s="25"/>
      <c r="E134" s="9"/>
      <c r="F134" s="9"/>
    </row>
    <row r="135" spans="1:6">
      <c r="A135" t="s">
        <v>31</v>
      </c>
      <c r="C135" s="76">
        <v>82</v>
      </c>
      <c r="D135" s="25">
        <v>40402680</v>
      </c>
      <c r="E135" s="9">
        <v>1</v>
      </c>
      <c r="F13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42</v>
      </c>
      <c r="C1" s="85" t="s">
        <v>26</v>
      </c>
      <c r="D1" s="85" t="s">
        <v>33</v>
      </c>
      <c r="E1" s="85" t="s">
        <v>29</v>
      </c>
      <c r="F1" s="85" t="s">
        <v>36</v>
      </c>
      <c r="G1" s="85" t="s">
        <v>43</v>
      </c>
      <c r="H1" s="85" t="s">
        <v>44</v>
      </c>
      <c r="I1" s="85" t="s">
        <v>45</v>
      </c>
      <c r="J1" s="85" t="s">
        <v>37</v>
      </c>
      <c r="K1" s="90" t="s">
        <v>49</v>
      </c>
      <c r="L1">
        <v>123</v>
      </c>
    </row>
    <row r="2" spans="1:12" ht="15">
      <c r="A2" s="105" t="s">
        <v>67</v>
      </c>
      <c r="B2" s="105" t="s">
        <v>230</v>
      </c>
      <c r="C2" s="105" t="s">
        <v>35</v>
      </c>
      <c r="D2" s="105" t="s">
        <v>69</v>
      </c>
      <c r="E2" s="105" t="s">
        <v>68</v>
      </c>
      <c r="F2" s="106">
        <v>980451</v>
      </c>
      <c r="G2" s="107">
        <v>565908</v>
      </c>
      <c r="H2" s="105" t="s">
        <v>70</v>
      </c>
      <c r="I2" s="105" t="s">
        <v>70</v>
      </c>
      <c r="J2" s="108">
        <v>44589</v>
      </c>
    </row>
    <row r="3" spans="1:12" ht="15">
      <c r="A3" s="105" t="s">
        <v>67</v>
      </c>
      <c r="B3" s="105" t="s">
        <v>230</v>
      </c>
      <c r="C3" s="105" t="s">
        <v>35</v>
      </c>
      <c r="D3" s="105" t="s">
        <v>69</v>
      </c>
      <c r="E3" s="105" t="s">
        <v>68</v>
      </c>
      <c r="F3" s="106">
        <v>979539</v>
      </c>
      <c r="G3" s="107">
        <v>584707</v>
      </c>
      <c r="H3" s="105" t="s">
        <v>70</v>
      </c>
      <c r="I3" s="105" t="s">
        <v>70</v>
      </c>
      <c r="J3" s="108">
        <v>44568</v>
      </c>
    </row>
    <row r="4" spans="1:12" ht="15">
      <c r="A4" s="105" t="s">
        <v>67</v>
      </c>
      <c r="B4" s="105" t="s">
        <v>230</v>
      </c>
      <c r="C4" s="105" t="s">
        <v>35</v>
      </c>
      <c r="D4" s="105" t="s">
        <v>69</v>
      </c>
      <c r="E4" s="105" t="s">
        <v>68</v>
      </c>
      <c r="F4" s="106">
        <v>980256</v>
      </c>
      <c r="G4" s="107">
        <v>574950</v>
      </c>
      <c r="H4" s="105" t="s">
        <v>70</v>
      </c>
      <c r="I4" s="105" t="s">
        <v>70</v>
      </c>
      <c r="J4" s="108">
        <v>44585</v>
      </c>
    </row>
    <row r="5" spans="1:12" ht="15">
      <c r="A5" s="105" t="s">
        <v>67</v>
      </c>
      <c r="B5" s="105" t="s">
        <v>230</v>
      </c>
      <c r="C5" s="105" t="s">
        <v>35</v>
      </c>
      <c r="D5" s="105" t="s">
        <v>69</v>
      </c>
      <c r="E5" s="105" t="s">
        <v>68</v>
      </c>
      <c r="F5" s="106">
        <v>979791</v>
      </c>
      <c r="G5" s="107">
        <v>574950</v>
      </c>
      <c r="H5" s="105" t="s">
        <v>70</v>
      </c>
      <c r="I5" s="105" t="s">
        <v>70</v>
      </c>
      <c r="J5" s="108">
        <v>44574</v>
      </c>
    </row>
    <row r="6" spans="1:12" ht="15">
      <c r="A6" s="105" t="s">
        <v>41</v>
      </c>
      <c r="B6" s="105" t="s">
        <v>231</v>
      </c>
      <c r="C6" s="105" t="s">
        <v>53</v>
      </c>
      <c r="D6" s="105" t="s">
        <v>71</v>
      </c>
      <c r="E6" s="105" t="s">
        <v>75</v>
      </c>
      <c r="F6" s="106">
        <v>980020</v>
      </c>
      <c r="G6" s="107">
        <v>650000</v>
      </c>
      <c r="H6" s="105" t="s">
        <v>72</v>
      </c>
      <c r="I6" s="105" t="s">
        <v>70</v>
      </c>
      <c r="J6" s="108">
        <v>44580</v>
      </c>
    </row>
    <row r="7" spans="1:12" ht="15">
      <c r="A7" s="105" t="s">
        <v>41</v>
      </c>
      <c r="B7" s="105" t="s">
        <v>231</v>
      </c>
      <c r="C7" s="105" t="s">
        <v>53</v>
      </c>
      <c r="D7" s="105" t="s">
        <v>71</v>
      </c>
      <c r="E7" s="105" t="s">
        <v>68</v>
      </c>
      <c r="F7" s="106">
        <v>979323</v>
      </c>
      <c r="G7" s="107">
        <v>800000</v>
      </c>
      <c r="H7" s="105" t="s">
        <v>72</v>
      </c>
      <c r="I7" s="105" t="s">
        <v>70</v>
      </c>
      <c r="J7" s="108">
        <v>44565</v>
      </c>
    </row>
    <row r="8" spans="1:12" ht="15">
      <c r="A8" s="105" t="s">
        <v>41</v>
      </c>
      <c r="B8" s="105" t="s">
        <v>231</v>
      </c>
      <c r="C8" s="105" t="s">
        <v>53</v>
      </c>
      <c r="D8" s="105" t="s">
        <v>71</v>
      </c>
      <c r="E8" s="105" t="s">
        <v>75</v>
      </c>
      <c r="F8" s="106">
        <v>979365</v>
      </c>
      <c r="G8" s="107">
        <v>25000</v>
      </c>
      <c r="H8" s="105" t="s">
        <v>72</v>
      </c>
      <c r="I8" s="105" t="s">
        <v>70</v>
      </c>
      <c r="J8" s="108">
        <v>44566</v>
      </c>
    </row>
    <row r="9" spans="1:12" ht="15">
      <c r="A9" s="105" t="s">
        <v>41</v>
      </c>
      <c r="B9" s="105" t="s">
        <v>231</v>
      </c>
      <c r="C9" s="105" t="s">
        <v>53</v>
      </c>
      <c r="D9" s="105" t="s">
        <v>54</v>
      </c>
      <c r="E9" s="105" t="s">
        <v>68</v>
      </c>
      <c r="F9" s="106">
        <v>979600</v>
      </c>
      <c r="G9" s="107">
        <v>900000</v>
      </c>
      <c r="H9" s="105" t="s">
        <v>72</v>
      </c>
      <c r="I9" s="105" t="s">
        <v>70</v>
      </c>
      <c r="J9" s="108">
        <v>44571</v>
      </c>
    </row>
    <row r="10" spans="1:12" ht="15">
      <c r="A10" s="105" t="s">
        <v>41</v>
      </c>
      <c r="B10" s="105" t="s">
        <v>231</v>
      </c>
      <c r="C10" s="105" t="s">
        <v>53</v>
      </c>
      <c r="D10" s="105" t="s">
        <v>71</v>
      </c>
      <c r="E10" s="105" t="s">
        <v>68</v>
      </c>
      <c r="F10" s="106">
        <v>979920</v>
      </c>
      <c r="G10" s="107">
        <v>1400000</v>
      </c>
      <c r="H10" s="105" t="s">
        <v>72</v>
      </c>
      <c r="I10" s="105" t="s">
        <v>70</v>
      </c>
      <c r="J10" s="108">
        <v>44579</v>
      </c>
    </row>
    <row r="11" spans="1:12" ht="15">
      <c r="A11" s="105" t="s">
        <v>41</v>
      </c>
      <c r="B11" s="105" t="s">
        <v>231</v>
      </c>
      <c r="C11" s="105" t="s">
        <v>53</v>
      </c>
      <c r="D11" s="105" t="s">
        <v>71</v>
      </c>
      <c r="E11" s="105" t="s">
        <v>68</v>
      </c>
      <c r="F11" s="106">
        <v>979921</v>
      </c>
      <c r="G11" s="107">
        <v>360000</v>
      </c>
      <c r="H11" s="105" t="s">
        <v>72</v>
      </c>
      <c r="I11" s="105" t="s">
        <v>70</v>
      </c>
      <c r="J11" s="108">
        <v>44579</v>
      </c>
    </row>
    <row r="12" spans="1:12" ht="15">
      <c r="A12" s="105" t="s">
        <v>41</v>
      </c>
      <c r="B12" s="105" t="s">
        <v>231</v>
      </c>
      <c r="C12" s="105" t="s">
        <v>27</v>
      </c>
      <c r="D12" s="105" t="s">
        <v>77</v>
      </c>
      <c r="E12" s="105" t="s">
        <v>68</v>
      </c>
      <c r="F12" s="106">
        <v>980248</v>
      </c>
      <c r="G12" s="107">
        <v>250000</v>
      </c>
      <c r="H12" s="105" t="s">
        <v>72</v>
      </c>
      <c r="I12" s="105" t="s">
        <v>70</v>
      </c>
      <c r="J12" s="108">
        <v>44585</v>
      </c>
    </row>
    <row r="13" spans="1:12" ht="15">
      <c r="A13" s="105" t="s">
        <v>41</v>
      </c>
      <c r="B13" s="105" t="s">
        <v>231</v>
      </c>
      <c r="C13" s="105" t="s">
        <v>53</v>
      </c>
      <c r="D13" s="105" t="s">
        <v>71</v>
      </c>
      <c r="E13" s="105" t="s">
        <v>75</v>
      </c>
      <c r="F13" s="106">
        <v>980251</v>
      </c>
      <c r="G13" s="107">
        <v>100000</v>
      </c>
      <c r="H13" s="105" t="s">
        <v>72</v>
      </c>
      <c r="I13" s="105" t="s">
        <v>70</v>
      </c>
      <c r="J13" s="108">
        <v>44585</v>
      </c>
    </row>
    <row r="14" spans="1:12" ht="15">
      <c r="A14" s="105" t="s">
        <v>41</v>
      </c>
      <c r="B14" s="105" t="s">
        <v>231</v>
      </c>
      <c r="C14" s="105" t="s">
        <v>53</v>
      </c>
      <c r="D14" s="105" t="s">
        <v>71</v>
      </c>
      <c r="E14" s="105" t="s">
        <v>68</v>
      </c>
      <c r="F14" s="106">
        <v>980294</v>
      </c>
      <c r="G14" s="107">
        <v>485500</v>
      </c>
      <c r="H14" s="105" t="s">
        <v>72</v>
      </c>
      <c r="I14" s="105" t="s">
        <v>70</v>
      </c>
      <c r="J14" s="108">
        <v>44586</v>
      </c>
    </row>
    <row r="15" spans="1:12" ht="15">
      <c r="A15" s="105" t="s">
        <v>41</v>
      </c>
      <c r="B15" s="105" t="s">
        <v>231</v>
      </c>
      <c r="C15" s="105" t="s">
        <v>27</v>
      </c>
      <c r="D15" s="105" t="s">
        <v>76</v>
      </c>
      <c r="E15" s="105" t="s">
        <v>68</v>
      </c>
      <c r="F15" s="106">
        <v>979726</v>
      </c>
      <c r="G15" s="107">
        <v>535000</v>
      </c>
      <c r="H15" s="105" t="s">
        <v>72</v>
      </c>
      <c r="I15" s="105" t="s">
        <v>70</v>
      </c>
      <c r="J15" s="108">
        <v>44573</v>
      </c>
    </row>
    <row r="16" spans="1:12" ht="15">
      <c r="A16" s="105" t="s">
        <v>41</v>
      </c>
      <c r="B16" s="105" t="s">
        <v>231</v>
      </c>
      <c r="C16" s="105" t="s">
        <v>53</v>
      </c>
      <c r="D16" s="105" t="s">
        <v>71</v>
      </c>
      <c r="E16" s="105" t="s">
        <v>68</v>
      </c>
      <c r="F16" s="106">
        <v>980344</v>
      </c>
      <c r="G16" s="107">
        <v>600000</v>
      </c>
      <c r="H16" s="105" t="s">
        <v>72</v>
      </c>
      <c r="I16" s="105" t="s">
        <v>70</v>
      </c>
      <c r="J16" s="108">
        <v>44587</v>
      </c>
    </row>
    <row r="17" spans="1:10" ht="15">
      <c r="A17" s="105" t="s">
        <v>41</v>
      </c>
      <c r="B17" s="105" t="s">
        <v>231</v>
      </c>
      <c r="C17" s="105" t="s">
        <v>53</v>
      </c>
      <c r="D17" s="105" t="s">
        <v>71</v>
      </c>
      <c r="E17" s="105" t="s">
        <v>68</v>
      </c>
      <c r="F17" s="106">
        <v>979261</v>
      </c>
      <c r="G17" s="107">
        <v>725000</v>
      </c>
      <c r="H17" s="105" t="s">
        <v>72</v>
      </c>
      <c r="I17" s="105" t="s">
        <v>70</v>
      </c>
      <c r="J17" s="108">
        <v>44564</v>
      </c>
    </row>
    <row r="18" spans="1:10" ht="15">
      <c r="A18" s="105" t="s">
        <v>41</v>
      </c>
      <c r="B18" s="105" t="s">
        <v>231</v>
      </c>
      <c r="C18" s="105" t="s">
        <v>73</v>
      </c>
      <c r="D18" s="105" t="s">
        <v>74</v>
      </c>
      <c r="E18" s="105" t="s">
        <v>68</v>
      </c>
      <c r="F18" s="106">
        <v>979233</v>
      </c>
      <c r="G18" s="107">
        <v>2625000</v>
      </c>
      <c r="H18" s="105" t="s">
        <v>72</v>
      </c>
      <c r="I18" s="105" t="s">
        <v>70</v>
      </c>
      <c r="J18" s="108">
        <v>44564</v>
      </c>
    </row>
    <row r="19" spans="1:10" ht="15">
      <c r="A19" s="105" t="s">
        <v>41</v>
      </c>
      <c r="B19" s="105" t="s">
        <v>231</v>
      </c>
      <c r="C19" s="105" t="s">
        <v>53</v>
      </c>
      <c r="D19" s="105" t="s">
        <v>71</v>
      </c>
      <c r="E19" s="105" t="s">
        <v>68</v>
      </c>
      <c r="F19" s="106">
        <v>979513</v>
      </c>
      <c r="G19" s="107">
        <v>1131046</v>
      </c>
      <c r="H19" s="105" t="s">
        <v>70</v>
      </c>
      <c r="I19" s="105" t="s">
        <v>70</v>
      </c>
      <c r="J19" s="108">
        <v>44568</v>
      </c>
    </row>
    <row r="20" spans="1:10" ht="15">
      <c r="A20" s="105" t="s">
        <v>41</v>
      </c>
      <c r="B20" s="105" t="s">
        <v>231</v>
      </c>
      <c r="C20" s="105" t="s">
        <v>53</v>
      </c>
      <c r="D20" s="105" t="s">
        <v>71</v>
      </c>
      <c r="E20" s="105" t="s">
        <v>68</v>
      </c>
      <c r="F20" s="106">
        <v>980427</v>
      </c>
      <c r="G20" s="107">
        <v>480000</v>
      </c>
      <c r="H20" s="105" t="s">
        <v>72</v>
      </c>
      <c r="I20" s="105" t="s">
        <v>70</v>
      </c>
      <c r="J20" s="108">
        <v>44589</v>
      </c>
    </row>
    <row r="21" spans="1:10" ht="15">
      <c r="A21" s="105" t="s">
        <v>41</v>
      </c>
      <c r="B21" s="105" t="s">
        <v>231</v>
      </c>
      <c r="C21" s="105" t="s">
        <v>53</v>
      </c>
      <c r="D21" s="105" t="s">
        <v>71</v>
      </c>
      <c r="E21" s="105" t="s">
        <v>68</v>
      </c>
      <c r="F21" s="106">
        <v>980342</v>
      </c>
      <c r="G21" s="107">
        <v>532000</v>
      </c>
      <c r="H21" s="105" t="s">
        <v>72</v>
      </c>
      <c r="I21" s="105" t="s">
        <v>70</v>
      </c>
      <c r="J21" s="108">
        <v>44587</v>
      </c>
    </row>
    <row r="22" spans="1:10" ht="15">
      <c r="A22" s="105" t="s">
        <v>41</v>
      </c>
      <c r="B22" s="105" t="s">
        <v>231</v>
      </c>
      <c r="C22" s="105" t="s">
        <v>53</v>
      </c>
      <c r="D22" s="105" t="s">
        <v>71</v>
      </c>
      <c r="E22" s="105" t="s">
        <v>68</v>
      </c>
      <c r="F22" s="106">
        <v>979456</v>
      </c>
      <c r="G22" s="107">
        <v>494900</v>
      </c>
      <c r="H22" s="105" t="s">
        <v>72</v>
      </c>
      <c r="I22" s="105" t="s">
        <v>70</v>
      </c>
      <c r="J22" s="108">
        <v>44567</v>
      </c>
    </row>
    <row r="23" spans="1:10" ht="15">
      <c r="A23" s="105" t="s">
        <v>41</v>
      </c>
      <c r="B23" s="105" t="s">
        <v>231</v>
      </c>
      <c r="C23" s="105" t="s">
        <v>53</v>
      </c>
      <c r="D23" s="105" t="s">
        <v>71</v>
      </c>
      <c r="E23" s="105" t="s">
        <v>68</v>
      </c>
      <c r="F23" s="106">
        <v>980015</v>
      </c>
      <c r="G23" s="107">
        <v>435000</v>
      </c>
      <c r="H23" s="105" t="s">
        <v>72</v>
      </c>
      <c r="I23" s="105" t="s">
        <v>70</v>
      </c>
      <c r="J23" s="108">
        <v>44580</v>
      </c>
    </row>
    <row r="24" spans="1:10" ht="15">
      <c r="A24" s="105" t="s">
        <v>41</v>
      </c>
      <c r="B24" s="105" t="s">
        <v>231</v>
      </c>
      <c r="C24" s="105" t="s">
        <v>53</v>
      </c>
      <c r="D24" s="105" t="s">
        <v>54</v>
      </c>
      <c r="E24" s="105" t="s">
        <v>68</v>
      </c>
      <c r="F24" s="106">
        <v>979308</v>
      </c>
      <c r="G24" s="107">
        <v>453000</v>
      </c>
      <c r="H24" s="105" t="s">
        <v>72</v>
      </c>
      <c r="I24" s="105" t="s">
        <v>70</v>
      </c>
      <c r="J24" s="108">
        <v>44565</v>
      </c>
    </row>
    <row r="25" spans="1:10" ht="15">
      <c r="A25" s="105" t="s">
        <v>41</v>
      </c>
      <c r="B25" s="105" t="s">
        <v>231</v>
      </c>
      <c r="C25" s="105" t="s">
        <v>53</v>
      </c>
      <c r="D25" s="105" t="s">
        <v>71</v>
      </c>
      <c r="E25" s="105" t="s">
        <v>68</v>
      </c>
      <c r="F25" s="106">
        <v>979795</v>
      </c>
      <c r="G25" s="107">
        <v>950000</v>
      </c>
      <c r="H25" s="105" t="s">
        <v>72</v>
      </c>
      <c r="I25" s="105" t="s">
        <v>70</v>
      </c>
      <c r="J25" s="108">
        <v>44574</v>
      </c>
    </row>
    <row r="26" spans="1:10" ht="15">
      <c r="A26" s="105" t="s">
        <v>41</v>
      </c>
      <c r="B26" s="105" t="s">
        <v>231</v>
      </c>
      <c r="C26" s="105" t="s">
        <v>53</v>
      </c>
      <c r="D26" s="105" t="s">
        <v>71</v>
      </c>
      <c r="E26" s="105" t="s">
        <v>75</v>
      </c>
      <c r="F26" s="106">
        <v>980431</v>
      </c>
      <c r="G26" s="107">
        <v>175000</v>
      </c>
      <c r="H26" s="105" t="s">
        <v>72</v>
      </c>
      <c r="I26" s="105" t="s">
        <v>70</v>
      </c>
      <c r="J26" s="108">
        <v>44589</v>
      </c>
    </row>
    <row r="27" spans="1:10" ht="15">
      <c r="A27" s="105" t="s">
        <v>39</v>
      </c>
      <c r="B27" s="105" t="s">
        <v>232</v>
      </c>
      <c r="C27" s="105" t="s">
        <v>78</v>
      </c>
      <c r="D27" s="105" t="s">
        <v>79</v>
      </c>
      <c r="E27" s="105" t="s">
        <v>80</v>
      </c>
      <c r="F27" s="106">
        <v>979486</v>
      </c>
      <c r="G27" s="107">
        <v>340000</v>
      </c>
      <c r="H27" s="105" t="s">
        <v>72</v>
      </c>
      <c r="I27" s="105" t="s">
        <v>70</v>
      </c>
      <c r="J27" s="108">
        <v>44568</v>
      </c>
    </row>
    <row r="28" spans="1:10" ht="15">
      <c r="A28" s="105" t="s">
        <v>39</v>
      </c>
      <c r="B28" s="105" t="s">
        <v>232</v>
      </c>
      <c r="C28" s="105" t="s">
        <v>78</v>
      </c>
      <c r="D28" s="105" t="s">
        <v>79</v>
      </c>
      <c r="E28" s="105" t="s">
        <v>68</v>
      </c>
      <c r="F28" s="106">
        <v>980475</v>
      </c>
      <c r="G28" s="107">
        <v>350000</v>
      </c>
      <c r="H28" s="105" t="s">
        <v>72</v>
      </c>
      <c r="I28" s="105" t="s">
        <v>70</v>
      </c>
      <c r="J28" s="108">
        <v>44589</v>
      </c>
    </row>
    <row r="29" spans="1:10" ht="15">
      <c r="A29" s="105" t="s">
        <v>39</v>
      </c>
      <c r="B29" s="105" t="s">
        <v>232</v>
      </c>
      <c r="C29" s="105" t="s">
        <v>78</v>
      </c>
      <c r="D29" s="105" t="s">
        <v>79</v>
      </c>
      <c r="E29" s="105" t="s">
        <v>75</v>
      </c>
      <c r="F29" s="106">
        <v>980568</v>
      </c>
      <c r="G29" s="107">
        <v>120000</v>
      </c>
      <c r="H29" s="105" t="s">
        <v>72</v>
      </c>
      <c r="I29" s="105" t="s">
        <v>70</v>
      </c>
      <c r="J29" s="108">
        <v>44592</v>
      </c>
    </row>
    <row r="30" spans="1:10" ht="15">
      <c r="A30" s="105" t="s">
        <v>39</v>
      </c>
      <c r="B30" s="105" t="s">
        <v>232</v>
      </c>
      <c r="C30" s="105" t="s">
        <v>83</v>
      </c>
      <c r="D30" s="105" t="s">
        <v>84</v>
      </c>
      <c r="E30" s="105" t="s">
        <v>80</v>
      </c>
      <c r="F30" s="106">
        <v>979559</v>
      </c>
      <c r="G30" s="107">
        <v>710000</v>
      </c>
      <c r="H30" s="105" t="s">
        <v>72</v>
      </c>
      <c r="I30" s="105" t="s">
        <v>70</v>
      </c>
      <c r="J30" s="108">
        <v>44568</v>
      </c>
    </row>
    <row r="31" spans="1:10" ht="15">
      <c r="A31" s="105" t="s">
        <v>39</v>
      </c>
      <c r="B31" s="105" t="s">
        <v>232</v>
      </c>
      <c r="C31" s="105" t="s">
        <v>78</v>
      </c>
      <c r="D31" s="105" t="s">
        <v>79</v>
      </c>
      <c r="E31" s="105" t="s">
        <v>68</v>
      </c>
      <c r="F31" s="106">
        <v>979288</v>
      </c>
      <c r="G31" s="107">
        <v>390000</v>
      </c>
      <c r="H31" s="105" t="s">
        <v>72</v>
      </c>
      <c r="I31" s="105" t="s">
        <v>70</v>
      </c>
      <c r="J31" s="108">
        <v>44564</v>
      </c>
    </row>
    <row r="32" spans="1:10" ht="15">
      <c r="A32" s="105" t="s">
        <v>39</v>
      </c>
      <c r="B32" s="105" t="s">
        <v>232</v>
      </c>
      <c r="C32" s="105" t="s">
        <v>78</v>
      </c>
      <c r="D32" s="105" t="s">
        <v>79</v>
      </c>
      <c r="E32" s="105" t="s">
        <v>68</v>
      </c>
      <c r="F32" s="106">
        <v>979453</v>
      </c>
      <c r="G32" s="107">
        <v>875000</v>
      </c>
      <c r="H32" s="105" t="s">
        <v>72</v>
      </c>
      <c r="I32" s="105" t="s">
        <v>70</v>
      </c>
      <c r="J32" s="108">
        <v>44567</v>
      </c>
    </row>
    <row r="33" spans="1:10" ht="15">
      <c r="A33" s="105" t="s">
        <v>39</v>
      </c>
      <c r="B33" s="105" t="s">
        <v>232</v>
      </c>
      <c r="C33" s="105" t="s">
        <v>78</v>
      </c>
      <c r="D33" s="105" t="s">
        <v>79</v>
      </c>
      <c r="E33" s="105" t="s">
        <v>68</v>
      </c>
      <c r="F33" s="106">
        <v>979914</v>
      </c>
      <c r="G33" s="107">
        <v>1375000</v>
      </c>
      <c r="H33" s="105" t="s">
        <v>72</v>
      </c>
      <c r="I33" s="105" t="s">
        <v>70</v>
      </c>
      <c r="J33" s="108">
        <v>44579</v>
      </c>
    </row>
    <row r="34" spans="1:10" ht="15">
      <c r="A34" s="105" t="s">
        <v>39</v>
      </c>
      <c r="B34" s="105" t="s">
        <v>232</v>
      </c>
      <c r="C34" s="105" t="s">
        <v>78</v>
      </c>
      <c r="D34" s="105" t="s">
        <v>79</v>
      </c>
      <c r="E34" s="105" t="s">
        <v>80</v>
      </c>
      <c r="F34" s="106">
        <v>979912</v>
      </c>
      <c r="G34" s="107">
        <v>710000</v>
      </c>
      <c r="H34" s="105" t="s">
        <v>72</v>
      </c>
      <c r="I34" s="105" t="s">
        <v>70</v>
      </c>
      <c r="J34" s="108">
        <v>44579</v>
      </c>
    </row>
    <row r="35" spans="1:10" ht="15">
      <c r="A35" s="105" t="s">
        <v>39</v>
      </c>
      <c r="B35" s="105" t="s">
        <v>232</v>
      </c>
      <c r="C35" s="105" t="s">
        <v>78</v>
      </c>
      <c r="D35" s="105" t="s">
        <v>55</v>
      </c>
      <c r="E35" s="105" t="s">
        <v>68</v>
      </c>
      <c r="F35" s="106">
        <v>979861</v>
      </c>
      <c r="G35" s="107">
        <v>600000</v>
      </c>
      <c r="H35" s="105" t="s">
        <v>72</v>
      </c>
      <c r="I35" s="105" t="s">
        <v>70</v>
      </c>
      <c r="J35" s="108">
        <v>44575</v>
      </c>
    </row>
    <row r="36" spans="1:10" ht="15">
      <c r="A36" s="105" t="s">
        <v>39</v>
      </c>
      <c r="B36" s="105" t="s">
        <v>232</v>
      </c>
      <c r="C36" s="105" t="s">
        <v>28</v>
      </c>
      <c r="D36" s="105" t="s">
        <v>82</v>
      </c>
      <c r="E36" s="105" t="s">
        <v>81</v>
      </c>
      <c r="F36" s="106">
        <v>979533</v>
      </c>
      <c r="G36" s="107">
        <v>3852000</v>
      </c>
      <c r="H36" s="105" t="s">
        <v>72</v>
      </c>
      <c r="I36" s="105" t="s">
        <v>70</v>
      </c>
      <c r="J36" s="108">
        <v>44568</v>
      </c>
    </row>
    <row r="37" spans="1:10" ht="15">
      <c r="A37" s="105" t="s">
        <v>39</v>
      </c>
      <c r="B37" s="105" t="s">
        <v>232</v>
      </c>
      <c r="C37" s="105" t="s">
        <v>78</v>
      </c>
      <c r="D37" s="105" t="s">
        <v>55</v>
      </c>
      <c r="E37" s="105" t="s">
        <v>68</v>
      </c>
      <c r="F37" s="106">
        <v>979722</v>
      </c>
      <c r="G37" s="107">
        <v>170000</v>
      </c>
      <c r="H37" s="105" t="s">
        <v>72</v>
      </c>
      <c r="I37" s="105" t="s">
        <v>70</v>
      </c>
      <c r="J37" s="108">
        <v>44573</v>
      </c>
    </row>
    <row r="38" spans="1:10" ht="15">
      <c r="A38" s="105" t="s">
        <v>61</v>
      </c>
      <c r="B38" s="105" t="s">
        <v>233</v>
      </c>
      <c r="C38" s="105" t="s">
        <v>56</v>
      </c>
      <c r="D38" s="105" t="s">
        <v>57</v>
      </c>
      <c r="E38" s="105" t="s">
        <v>75</v>
      </c>
      <c r="F38" s="106">
        <v>979432</v>
      </c>
      <c r="G38" s="107">
        <v>1005250</v>
      </c>
      <c r="H38" s="105" t="s">
        <v>72</v>
      </c>
      <c r="I38" s="105" t="s">
        <v>70</v>
      </c>
      <c r="J38" s="108">
        <v>44567</v>
      </c>
    </row>
    <row r="39" spans="1:10" ht="15">
      <c r="A39" s="105" t="s">
        <v>61</v>
      </c>
      <c r="B39" s="105" t="s">
        <v>233</v>
      </c>
      <c r="C39" s="105" t="s">
        <v>56</v>
      </c>
      <c r="D39" s="105" t="s">
        <v>57</v>
      </c>
      <c r="E39" s="105" t="s">
        <v>75</v>
      </c>
      <c r="F39" s="106">
        <v>979655</v>
      </c>
      <c r="G39" s="107">
        <v>1054000</v>
      </c>
      <c r="H39" s="105" t="s">
        <v>72</v>
      </c>
      <c r="I39" s="105" t="s">
        <v>70</v>
      </c>
      <c r="J39" s="108">
        <v>44572</v>
      </c>
    </row>
    <row r="40" spans="1:10" ht="15">
      <c r="A40" s="105" t="s">
        <v>61</v>
      </c>
      <c r="B40" s="105" t="s">
        <v>233</v>
      </c>
      <c r="C40" s="105" t="s">
        <v>56</v>
      </c>
      <c r="D40" s="105" t="s">
        <v>57</v>
      </c>
      <c r="E40" s="105" t="s">
        <v>75</v>
      </c>
      <c r="F40" s="106">
        <v>980388</v>
      </c>
      <c r="G40" s="107">
        <v>1187750</v>
      </c>
      <c r="H40" s="105" t="s">
        <v>72</v>
      </c>
      <c r="I40" s="105" t="s">
        <v>70</v>
      </c>
      <c r="J40" s="108">
        <v>44588</v>
      </c>
    </row>
    <row r="41" spans="1:10" ht="15">
      <c r="A41" s="105" t="s">
        <v>61</v>
      </c>
      <c r="B41" s="105" t="s">
        <v>233</v>
      </c>
      <c r="C41" s="105" t="s">
        <v>53</v>
      </c>
      <c r="D41" s="105" t="s">
        <v>86</v>
      </c>
      <c r="E41" s="105" t="s">
        <v>68</v>
      </c>
      <c r="F41" s="106">
        <v>979923</v>
      </c>
      <c r="G41" s="107">
        <v>720000</v>
      </c>
      <c r="H41" s="105" t="s">
        <v>72</v>
      </c>
      <c r="I41" s="105" t="s">
        <v>70</v>
      </c>
      <c r="J41" s="108">
        <v>44579</v>
      </c>
    </row>
    <row r="42" spans="1:10" ht="15">
      <c r="A42" s="105" t="s">
        <v>61</v>
      </c>
      <c r="B42" s="105" t="s">
        <v>233</v>
      </c>
      <c r="C42" s="105" t="s">
        <v>56</v>
      </c>
      <c r="D42" s="105" t="s">
        <v>57</v>
      </c>
      <c r="E42" s="105" t="s">
        <v>75</v>
      </c>
      <c r="F42" s="106">
        <v>979449</v>
      </c>
      <c r="G42" s="107">
        <v>1096000</v>
      </c>
      <c r="H42" s="105" t="s">
        <v>72</v>
      </c>
      <c r="I42" s="105" t="s">
        <v>70</v>
      </c>
      <c r="J42" s="108">
        <v>44567</v>
      </c>
    </row>
    <row r="43" spans="1:10" ht="15">
      <c r="A43" s="105" t="s">
        <v>61</v>
      </c>
      <c r="B43" s="105" t="s">
        <v>233</v>
      </c>
      <c r="C43" s="105" t="s">
        <v>56</v>
      </c>
      <c r="D43" s="105" t="s">
        <v>57</v>
      </c>
      <c r="E43" s="105" t="s">
        <v>75</v>
      </c>
      <c r="F43" s="106">
        <v>980205</v>
      </c>
      <c r="G43" s="107">
        <v>1485000</v>
      </c>
      <c r="H43" s="105" t="s">
        <v>72</v>
      </c>
      <c r="I43" s="105" t="s">
        <v>70</v>
      </c>
      <c r="J43" s="108">
        <v>44585</v>
      </c>
    </row>
    <row r="44" spans="1:10" ht="15">
      <c r="A44" s="105" t="s">
        <v>61</v>
      </c>
      <c r="B44" s="105" t="s">
        <v>233</v>
      </c>
      <c r="C44" s="105" t="s">
        <v>56</v>
      </c>
      <c r="D44" s="105" t="s">
        <v>57</v>
      </c>
      <c r="E44" s="105" t="s">
        <v>80</v>
      </c>
      <c r="F44" s="106">
        <v>979415</v>
      </c>
      <c r="G44" s="107">
        <v>3500000</v>
      </c>
      <c r="H44" s="105" t="s">
        <v>72</v>
      </c>
      <c r="I44" s="105" t="s">
        <v>70</v>
      </c>
      <c r="J44" s="108">
        <v>44567</v>
      </c>
    </row>
    <row r="45" spans="1:10" ht="15">
      <c r="A45" s="105" t="s">
        <v>61</v>
      </c>
      <c r="B45" s="105" t="s">
        <v>233</v>
      </c>
      <c r="C45" s="105" t="s">
        <v>56</v>
      </c>
      <c r="D45" s="105" t="s">
        <v>57</v>
      </c>
      <c r="E45" s="105" t="s">
        <v>68</v>
      </c>
      <c r="F45" s="106">
        <v>979836</v>
      </c>
      <c r="G45" s="107">
        <v>1500000</v>
      </c>
      <c r="H45" s="105" t="s">
        <v>72</v>
      </c>
      <c r="I45" s="105" t="s">
        <v>70</v>
      </c>
      <c r="J45" s="108">
        <v>44575</v>
      </c>
    </row>
    <row r="46" spans="1:10" ht="15">
      <c r="A46" s="105" t="s">
        <v>61</v>
      </c>
      <c r="B46" s="105" t="s">
        <v>233</v>
      </c>
      <c r="C46" s="105" t="s">
        <v>56</v>
      </c>
      <c r="D46" s="105" t="s">
        <v>57</v>
      </c>
      <c r="E46" s="105" t="s">
        <v>68</v>
      </c>
      <c r="F46" s="106">
        <v>979939</v>
      </c>
      <c r="G46" s="107">
        <v>3300000</v>
      </c>
      <c r="H46" s="105" t="s">
        <v>72</v>
      </c>
      <c r="I46" s="105" t="s">
        <v>70</v>
      </c>
      <c r="J46" s="108">
        <v>44579</v>
      </c>
    </row>
    <row r="47" spans="1:10" ht="15">
      <c r="A47" s="105" t="s">
        <v>61</v>
      </c>
      <c r="B47" s="105" t="s">
        <v>233</v>
      </c>
      <c r="C47" s="105" t="s">
        <v>56</v>
      </c>
      <c r="D47" s="105" t="s">
        <v>57</v>
      </c>
      <c r="E47" s="105" t="s">
        <v>68</v>
      </c>
      <c r="F47" s="106">
        <v>979375</v>
      </c>
      <c r="G47" s="107">
        <v>1840000</v>
      </c>
      <c r="H47" s="105" t="s">
        <v>72</v>
      </c>
      <c r="I47" s="105" t="s">
        <v>70</v>
      </c>
      <c r="J47" s="108">
        <v>44566</v>
      </c>
    </row>
    <row r="48" spans="1:10" ht="15">
      <c r="A48" s="105" t="s">
        <v>61</v>
      </c>
      <c r="B48" s="105" t="s">
        <v>233</v>
      </c>
      <c r="C48" s="105" t="s">
        <v>56</v>
      </c>
      <c r="D48" s="105" t="s">
        <v>57</v>
      </c>
      <c r="E48" s="105" t="s">
        <v>75</v>
      </c>
      <c r="F48" s="106">
        <v>980558</v>
      </c>
      <c r="G48" s="107">
        <v>959000</v>
      </c>
      <c r="H48" s="105" t="s">
        <v>72</v>
      </c>
      <c r="I48" s="105" t="s">
        <v>70</v>
      </c>
      <c r="J48" s="108">
        <v>44592</v>
      </c>
    </row>
    <row r="49" spans="1:10" ht="15">
      <c r="A49" s="105" t="s">
        <v>61</v>
      </c>
      <c r="B49" s="105" t="s">
        <v>233</v>
      </c>
      <c r="C49" s="105" t="s">
        <v>56</v>
      </c>
      <c r="D49" s="105" t="s">
        <v>57</v>
      </c>
      <c r="E49" s="105" t="s">
        <v>75</v>
      </c>
      <c r="F49" s="106">
        <v>979728</v>
      </c>
      <c r="G49" s="107">
        <v>1599000</v>
      </c>
      <c r="H49" s="105" t="s">
        <v>72</v>
      </c>
      <c r="I49" s="105" t="s">
        <v>70</v>
      </c>
      <c r="J49" s="108">
        <v>44573</v>
      </c>
    </row>
    <row r="50" spans="1:10" ht="15">
      <c r="A50" s="105" t="s">
        <v>61</v>
      </c>
      <c r="B50" s="105" t="s">
        <v>233</v>
      </c>
      <c r="C50" s="105" t="s">
        <v>53</v>
      </c>
      <c r="D50" s="105" t="s">
        <v>86</v>
      </c>
      <c r="E50" s="105" t="s">
        <v>68</v>
      </c>
      <c r="F50" s="106">
        <v>979399</v>
      </c>
      <c r="G50" s="107">
        <v>925000</v>
      </c>
      <c r="H50" s="105" t="s">
        <v>72</v>
      </c>
      <c r="I50" s="105" t="s">
        <v>70</v>
      </c>
      <c r="J50" s="108">
        <v>44566</v>
      </c>
    </row>
    <row r="51" spans="1:10" ht="15">
      <c r="A51" s="105" t="s">
        <v>61</v>
      </c>
      <c r="B51" s="105" t="s">
        <v>233</v>
      </c>
      <c r="C51" s="105" t="s">
        <v>56</v>
      </c>
      <c r="D51" s="105" t="s">
        <v>57</v>
      </c>
      <c r="E51" s="105" t="s">
        <v>80</v>
      </c>
      <c r="F51" s="106">
        <v>979471</v>
      </c>
      <c r="G51" s="107">
        <v>1193000</v>
      </c>
      <c r="H51" s="105" t="s">
        <v>72</v>
      </c>
      <c r="I51" s="105" t="s">
        <v>70</v>
      </c>
      <c r="J51" s="108">
        <v>44568</v>
      </c>
    </row>
    <row r="52" spans="1:10" ht="15">
      <c r="A52" s="105" t="s">
        <v>61</v>
      </c>
      <c r="B52" s="105" t="s">
        <v>233</v>
      </c>
      <c r="C52" s="105" t="s">
        <v>56</v>
      </c>
      <c r="D52" s="105" t="s">
        <v>57</v>
      </c>
      <c r="E52" s="105" t="s">
        <v>68</v>
      </c>
      <c r="F52" s="106">
        <v>979523</v>
      </c>
      <c r="G52" s="107">
        <v>1700000</v>
      </c>
      <c r="H52" s="105" t="s">
        <v>72</v>
      </c>
      <c r="I52" s="105" t="s">
        <v>70</v>
      </c>
      <c r="J52" s="108">
        <v>44568</v>
      </c>
    </row>
    <row r="53" spans="1:10" ht="15">
      <c r="A53" s="105" t="s">
        <v>61</v>
      </c>
      <c r="B53" s="105" t="s">
        <v>233</v>
      </c>
      <c r="C53" s="105" t="s">
        <v>56</v>
      </c>
      <c r="D53" s="105" t="s">
        <v>57</v>
      </c>
      <c r="E53" s="105" t="s">
        <v>75</v>
      </c>
      <c r="F53" s="106">
        <v>980561</v>
      </c>
      <c r="G53" s="107">
        <v>551500</v>
      </c>
      <c r="H53" s="105" t="s">
        <v>72</v>
      </c>
      <c r="I53" s="105" t="s">
        <v>70</v>
      </c>
      <c r="J53" s="108">
        <v>44592</v>
      </c>
    </row>
    <row r="54" spans="1:10" ht="15">
      <c r="A54" s="105" t="s">
        <v>61</v>
      </c>
      <c r="B54" s="105" t="s">
        <v>233</v>
      </c>
      <c r="C54" s="105" t="s">
        <v>56</v>
      </c>
      <c r="D54" s="105" t="s">
        <v>57</v>
      </c>
      <c r="E54" s="105" t="s">
        <v>75</v>
      </c>
      <c r="F54" s="106">
        <v>980515</v>
      </c>
      <c r="G54" s="107">
        <v>1122750</v>
      </c>
      <c r="H54" s="105" t="s">
        <v>72</v>
      </c>
      <c r="I54" s="105" t="s">
        <v>70</v>
      </c>
      <c r="J54" s="108">
        <v>44592</v>
      </c>
    </row>
    <row r="55" spans="1:10" ht="15">
      <c r="A55" s="105" t="s">
        <v>61</v>
      </c>
      <c r="B55" s="105" t="s">
        <v>233</v>
      </c>
      <c r="C55" s="105" t="s">
        <v>56</v>
      </c>
      <c r="D55" s="105" t="s">
        <v>57</v>
      </c>
      <c r="E55" s="105" t="s">
        <v>75</v>
      </c>
      <c r="F55" s="106">
        <v>979480</v>
      </c>
      <c r="G55" s="107">
        <v>2499000</v>
      </c>
      <c r="H55" s="105" t="s">
        <v>72</v>
      </c>
      <c r="I55" s="105" t="s">
        <v>70</v>
      </c>
      <c r="J55" s="108">
        <v>44568</v>
      </c>
    </row>
    <row r="56" spans="1:10" ht="15">
      <c r="A56" s="105" t="s">
        <v>61</v>
      </c>
      <c r="B56" s="105" t="s">
        <v>233</v>
      </c>
      <c r="C56" s="105" t="s">
        <v>56</v>
      </c>
      <c r="D56" s="105" t="s">
        <v>57</v>
      </c>
      <c r="E56" s="105" t="s">
        <v>68</v>
      </c>
      <c r="F56" s="106">
        <v>979633</v>
      </c>
      <c r="G56" s="107">
        <v>4250000</v>
      </c>
      <c r="H56" s="105" t="s">
        <v>72</v>
      </c>
      <c r="I56" s="105" t="s">
        <v>70</v>
      </c>
      <c r="J56" s="108">
        <v>44571</v>
      </c>
    </row>
    <row r="57" spans="1:10" ht="15">
      <c r="A57" s="105" t="s">
        <v>61</v>
      </c>
      <c r="B57" s="105" t="s">
        <v>233</v>
      </c>
      <c r="C57" s="105" t="s">
        <v>56</v>
      </c>
      <c r="D57" s="105" t="s">
        <v>57</v>
      </c>
      <c r="E57" s="105" t="s">
        <v>75</v>
      </c>
      <c r="F57" s="106">
        <v>979730</v>
      </c>
      <c r="G57" s="107">
        <v>1794000</v>
      </c>
      <c r="H57" s="105" t="s">
        <v>72</v>
      </c>
      <c r="I57" s="105" t="s">
        <v>70</v>
      </c>
      <c r="J57" s="108">
        <v>44573</v>
      </c>
    </row>
    <row r="58" spans="1:10" ht="15">
      <c r="A58" s="105" t="s">
        <v>61</v>
      </c>
      <c r="B58" s="105" t="s">
        <v>233</v>
      </c>
      <c r="C58" s="105" t="s">
        <v>56</v>
      </c>
      <c r="D58" s="105" t="s">
        <v>57</v>
      </c>
      <c r="E58" s="105" t="s">
        <v>68</v>
      </c>
      <c r="F58" s="106">
        <v>980425</v>
      </c>
      <c r="G58" s="107">
        <v>1500000</v>
      </c>
      <c r="H58" s="105" t="s">
        <v>72</v>
      </c>
      <c r="I58" s="105" t="s">
        <v>70</v>
      </c>
      <c r="J58" s="108">
        <v>44589</v>
      </c>
    </row>
    <row r="59" spans="1:10" ht="15">
      <c r="A59" s="105" t="s">
        <v>87</v>
      </c>
      <c r="B59" s="105" t="s">
        <v>234</v>
      </c>
      <c r="C59" s="105" t="s">
        <v>88</v>
      </c>
      <c r="D59" s="105" t="s">
        <v>90</v>
      </c>
      <c r="E59" s="105" t="s">
        <v>68</v>
      </c>
      <c r="F59" s="106">
        <v>979547</v>
      </c>
      <c r="G59" s="107">
        <v>475000</v>
      </c>
      <c r="H59" s="105" t="s">
        <v>70</v>
      </c>
      <c r="I59" s="105" t="s">
        <v>70</v>
      </c>
      <c r="J59" s="108">
        <v>44568</v>
      </c>
    </row>
    <row r="60" spans="1:10" ht="15">
      <c r="A60" s="105" t="s">
        <v>87</v>
      </c>
      <c r="B60" s="105" t="s">
        <v>234</v>
      </c>
      <c r="C60" s="105" t="s">
        <v>88</v>
      </c>
      <c r="D60" s="105" t="s">
        <v>89</v>
      </c>
      <c r="E60" s="105" t="s">
        <v>68</v>
      </c>
      <c r="F60" s="106">
        <v>979519</v>
      </c>
      <c r="G60" s="107">
        <v>905000</v>
      </c>
      <c r="H60" s="105" t="s">
        <v>72</v>
      </c>
      <c r="I60" s="105" t="s">
        <v>70</v>
      </c>
      <c r="J60" s="108">
        <v>44568</v>
      </c>
    </row>
    <row r="61" spans="1:10" ht="15">
      <c r="A61" s="105" t="s">
        <v>87</v>
      </c>
      <c r="B61" s="105" t="s">
        <v>234</v>
      </c>
      <c r="C61" s="105" t="s">
        <v>88</v>
      </c>
      <c r="D61" s="105" t="s">
        <v>90</v>
      </c>
      <c r="E61" s="105" t="s">
        <v>68</v>
      </c>
      <c r="F61" s="106">
        <v>980299</v>
      </c>
      <c r="G61" s="107">
        <v>640000</v>
      </c>
      <c r="H61" s="105" t="s">
        <v>72</v>
      </c>
      <c r="I61" s="105" t="s">
        <v>70</v>
      </c>
      <c r="J61" s="108">
        <v>44586</v>
      </c>
    </row>
    <row r="62" spans="1:10" ht="15">
      <c r="A62" s="105" t="s">
        <v>87</v>
      </c>
      <c r="B62" s="105" t="s">
        <v>234</v>
      </c>
      <c r="C62" s="105" t="s">
        <v>88</v>
      </c>
      <c r="D62" s="105" t="s">
        <v>90</v>
      </c>
      <c r="E62" s="105" t="s">
        <v>75</v>
      </c>
      <c r="F62" s="106">
        <v>980271</v>
      </c>
      <c r="G62" s="107">
        <v>495000</v>
      </c>
      <c r="H62" s="105" t="s">
        <v>72</v>
      </c>
      <c r="I62" s="105" t="s">
        <v>70</v>
      </c>
      <c r="J62" s="108">
        <v>44586</v>
      </c>
    </row>
    <row r="63" spans="1:10" ht="15">
      <c r="A63" s="105" t="s">
        <v>87</v>
      </c>
      <c r="B63" s="105" t="s">
        <v>234</v>
      </c>
      <c r="C63" s="105" t="s">
        <v>88</v>
      </c>
      <c r="D63" s="105" t="s">
        <v>90</v>
      </c>
      <c r="E63" s="105" t="s">
        <v>68</v>
      </c>
      <c r="F63" s="106">
        <v>979801</v>
      </c>
      <c r="G63" s="107">
        <v>405000</v>
      </c>
      <c r="H63" s="105" t="s">
        <v>72</v>
      </c>
      <c r="I63" s="105" t="s">
        <v>70</v>
      </c>
      <c r="J63" s="108">
        <v>44574</v>
      </c>
    </row>
    <row r="64" spans="1:10" ht="15">
      <c r="A64" s="105" t="s">
        <v>87</v>
      </c>
      <c r="B64" s="105" t="s">
        <v>234</v>
      </c>
      <c r="C64" s="105" t="s">
        <v>78</v>
      </c>
      <c r="D64" s="105" t="s">
        <v>60</v>
      </c>
      <c r="E64" s="105" t="s">
        <v>68</v>
      </c>
      <c r="F64" s="106">
        <v>980330</v>
      </c>
      <c r="G64" s="107">
        <v>449000</v>
      </c>
      <c r="H64" s="105" t="s">
        <v>72</v>
      </c>
      <c r="I64" s="105" t="s">
        <v>70</v>
      </c>
      <c r="J64" s="108">
        <v>44587</v>
      </c>
    </row>
    <row r="65" spans="1:10" ht="15">
      <c r="A65" s="105" t="s">
        <v>87</v>
      </c>
      <c r="B65" s="105" t="s">
        <v>234</v>
      </c>
      <c r="C65" s="105" t="s">
        <v>27</v>
      </c>
      <c r="D65" s="105" t="s">
        <v>97</v>
      </c>
      <c r="E65" s="105" t="s">
        <v>68</v>
      </c>
      <c r="F65" s="106">
        <v>980154</v>
      </c>
      <c r="G65" s="107">
        <v>487215</v>
      </c>
      <c r="H65" s="105" t="s">
        <v>70</v>
      </c>
      <c r="I65" s="105" t="s">
        <v>70</v>
      </c>
      <c r="J65" s="108">
        <v>44582</v>
      </c>
    </row>
    <row r="66" spans="1:10" ht="15">
      <c r="A66" s="105" t="s">
        <v>87</v>
      </c>
      <c r="B66" s="105" t="s">
        <v>234</v>
      </c>
      <c r="C66" s="105" t="s">
        <v>88</v>
      </c>
      <c r="D66" s="105" t="s">
        <v>90</v>
      </c>
      <c r="E66" s="105" t="s">
        <v>68</v>
      </c>
      <c r="F66" s="106">
        <v>980565</v>
      </c>
      <c r="G66" s="107">
        <v>485000</v>
      </c>
      <c r="H66" s="105" t="s">
        <v>72</v>
      </c>
      <c r="I66" s="105" t="s">
        <v>70</v>
      </c>
      <c r="J66" s="108">
        <v>44592</v>
      </c>
    </row>
    <row r="67" spans="1:10" ht="15">
      <c r="A67" s="105" t="s">
        <v>87</v>
      </c>
      <c r="B67" s="105" t="s">
        <v>234</v>
      </c>
      <c r="C67" s="105" t="s">
        <v>88</v>
      </c>
      <c r="D67" s="105" t="s">
        <v>89</v>
      </c>
      <c r="E67" s="105" t="s">
        <v>68</v>
      </c>
      <c r="F67" s="106">
        <v>979823</v>
      </c>
      <c r="G67" s="107">
        <v>1312055</v>
      </c>
      <c r="H67" s="105" t="s">
        <v>72</v>
      </c>
      <c r="I67" s="105" t="s">
        <v>70</v>
      </c>
      <c r="J67" s="108">
        <v>44575</v>
      </c>
    </row>
    <row r="68" spans="1:10" ht="15">
      <c r="A68" s="105" t="s">
        <v>87</v>
      </c>
      <c r="B68" s="105" t="s">
        <v>234</v>
      </c>
      <c r="C68" s="105" t="s">
        <v>88</v>
      </c>
      <c r="D68" s="105" t="s">
        <v>90</v>
      </c>
      <c r="E68" s="105" t="s">
        <v>68</v>
      </c>
      <c r="F68" s="106">
        <v>980138</v>
      </c>
      <c r="G68" s="107">
        <v>585000</v>
      </c>
      <c r="H68" s="105" t="s">
        <v>72</v>
      </c>
      <c r="I68" s="105" t="s">
        <v>70</v>
      </c>
      <c r="J68" s="108">
        <v>44582</v>
      </c>
    </row>
    <row r="69" spans="1:10" ht="15">
      <c r="A69" s="105" t="s">
        <v>87</v>
      </c>
      <c r="B69" s="105" t="s">
        <v>234</v>
      </c>
      <c r="C69" s="105" t="s">
        <v>27</v>
      </c>
      <c r="D69" s="105" t="s">
        <v>97</v>
      </c>
      <c r="E69" s="105" t="s">
        <v>68</v>
      </c>
      <c r="F69" s="106">
        <v>979864</v>
      </c>
      <c r="G69" s="107">
        <v>443540</v>
      </c>
      <c r="H69" s="105" t="s">
        <v>70</v>
      </c>
      <c r="I69" s="105" t="s">
        <v>70</v>
      </c>
      <c r="J69" s="108">
        <v>44575</v>
      </c>
    </row>
    <row r="70" spans="1:10" ht="15">
      <c r="A70" s="105" t="s">
        <v>87</v>
      </c>
      <c r="B70" s="105" t="s">
        <v>234</v>
      </c>
      <c r="C70" s="105" t="s">
        <v>94</v>
      </c>
      <c r="D70" s="105" t="s">
        <v>98</v>
      </c>
      <c r="E70" s="105" t="s">
        <v>75</v>
      </c>
      <c r="F70" s="106">
        <v>980337</v>
      </c>
      <c r="G70" s="107">
        <v>1060000</v>
      </c>
      <c r="H70" s="105" t="s">
        <v>72</v>
      </c>
      <c r="I70" s="105" t="s">
        <v>70</v>
      </c>
      <c r="J70" s="108">
        <v>44587</v>
      </c>
    </row>
    <row r="71" spans="1:10" ht="15">
      <c r="A71" s="105" t="s">
        <v>87</v>
      </c>
      <c r="B71" s="105" t="s">
        <v>234</v>
      </c>
      <c r="C71" s="105" t="s">
        <v>88</v>
      </c>
      <c r="D71" s="105" t="s">
        <v>90</v>
      </c>
      <c r="E71" s="105" t="s">
        <v>75</v>
      </c>
      <c r="F71" s="106">
        <v>979764</v>
      </c>
      <c r="G71" s="107">
        <v>257500</v>
      </c>
      <c r="H71" s="105" t="s">
        <v>72</v>
      </c>
      <c r="I71" s="105" t="s">
        <v>70</v>
      </c>
      <c r="J71" s="108">
        <v>44574</v>
      </c>
    </row>
    <row r="72" spans="1:10" ht="15">
      <c r="A72" s="105" t="s">
        <v>87</v>
      </c>
      <c r="B72" s="105" t="s">
        <v>234</v>
      </c>
      <c r="C72" s="105" t="s">
        <v>78</v>
      </c>
      <c r="D72" s="105" t="s">
        <v>60</v>
      </c>
      <c r="E72" s="105" t="s">
        <v>68</v>
      </c>
      <c r="F72" s="106">
        <v>980532</v>
      </c>
      <c r="G72" s="107">
        <v>660000</v>
      </c>
      <c r="H72" s="105" t="s">
        <v>72</v>
      </c>
      <c r="I72" s="105" t="s">
        <v>70</v>
      </c>
      <c r="J72" s="108">
        <v>44592</v>
      </c>
    </row>
    <row r="73" spans="1:10" ht="15">
      <c r="A73" s="105" t="s">
        <v>87</v>
      </c>
      <c r="B73" s="105" t="s">
        <v>234</v>
      </c>
      <c r="C73" s="105" t="s">
        <v>88</v>
      </c>
      <c r="D73" s="105" t="s">
        <v>90</v>
      </c>
      <c r="E73" s="105" t="s">
        <v>75</v>
      </c>
      <c r="F73" s="106">
        <v>980047</v>
      </c>
      <c r="G73" s="107">
        <v>200000</v>
      </c>
      <c r="H73" s="105" t="s">
        <v>72</v>
      </c>
      <c r="I73" s="105" t="s">
        <v>70</v>
      </c>
      <c r="J73" s="108">
        <v>44581</v>
      </c>
    </row>
    <row r="74" spans="1:10" ht="15">
      <c r="A74" s="105" t="s">
        <v>87</v>
      </c>
      <c r="B74" s="105" t="s">
        <v>234</v>
      </c>
      <c r="C74" s="105" t="s">
        <v>88</v>
      </c>
      <c r="D74" s="105" t="s">
        <v>90</v>
      </c>
      <c r="E74" s="105" t="s">
        <v>68</v>
      </c>
      <c r="F74" s="106">
        <v>979477</v>
      </c>
      <c r="G74" s="107">
        <v>460000</v>
      </c>
      <c r="H74" s="105" t="s">
        <v>72</v>
      </c>
      <c r="I74" s="105" t="s">
        <v>70</v>
      </c>
      <c r="J74" s="108">
        <v>44568</v>
      </c>
    </row>
    <row r="75" spans="1:10" ht="15">
      <c r="A75" s="105" t="s">
        <v>87</v>
      </c>
      <c r="B75" s="105" t="s">
        <v>234</v>
      </c>
      <c r="C75" s="105" t="s">
        <v>88</v>
      </c>
      <c r="D75" s="105" t="s">
        <v>90</v>
      </c>
      <c r="E75" s="105" t="s">
        <v>68</v>
      </c>
      <c r="F75" s="106">
        <v>979734</v>
      </c>
      <c r="G75" s="107">
        <v>450084</v>
      </c>
      <c r="H75" s="105" t="s">
        <v>70</v>
      </c>
      <c r="I75" s="105" t="s">
        <v>70</v>
      </c>
      <c r="J75" s="108">
        <v>44573</v>
      </c>
    </row>
    <row r="76" spans="1:10" ht="15">
      <c r="A76" s="105" t="s">
        <v>87</v>
      </c>
      <c r="B76" s="105" t="s">
        <v>234</v>
      </c>
      <c r="C76" s="105" t="s">
        <v>27</v>
      </c>
      <c r="D76" s="105" t="s">
        <v>99</v>
      </c>
      <c r="E76" s="105" t="s">
        <v>81</v>
      </c>
      <c r="F76" s="106">
        <v>979897</v>
      </c>
      <c r="G76" s="107">
        <v>2100000</v>
      </c>
      <c r="H76" s="105" t="s">
        <v>72</v>
      </c>
      <c r="I76" s="105" t="s">
        <v>70</v>
      </c>
      <c r="J76" s="108">
        <v>44579</v>
      </c>
    </row>
    <row r="77" spans="1:10" ht="15">
      <c r="A77" s="105" t="s">
        <v>87</v>
      </c>
      <c r="B77" s="105" t="s">
        <v>234</v>
      </c>
      <c r="C77" s="105" t="s">
        <v>88</v>
      </c>
      <c r="D77" s="105" t="s">
        <v>90</v>
      </c>
      <c r="E77" s="105" t="s">
        <v>68</v>
      </c>
      <c r="F77" s="106">
        <v>980086</v>
      </c>
      <c r="G77" s="107">
        <v>825000</v>
      </c>
      <c r="H77" s="105" t="s">
        <v>72</v>
      </c>
      <c r="I77" s="105" t="s">
        <v>70</v>
      </c>
      <c r="J77" s="108">
        <v>44581</v>
      </c>
    </row>
    <row r="78" spans="1:10" ht="15">
      <c r="A78" s="105" t="s">
        <v>87</v>
      </c>
      <c r="B78" s="105" t="s">
        <v>234</v>
      </c>
      <c r="C78" s="105" t="s">
        <v>88</v>
      </c>
      <c r="D78" s="105" t="s">
        <v>90</v>
      </c>
      <c r="E78" s="105" t="s">
        <v>68</v>
      </c>
      <c r="F78" s="106">
        <v>980108</v>
      </c>
      <c r="G78" s="107">
        <v>1650000</v>
      </c>
      <c r="H78" s="105" t="s">
        <v>72</v>
      </c>
      <c r="I78" s="105" t="s">
        <v>70</v>
      </c>
      <c r="J78" s="108">
        <v>44582</v>
      </c>
    </row>
    <row r="79" spans="1:10" ht="15">
      <c r="A79" s="105" t="s">
        <v>87</v>
      </c>
      <c r="B79" s="105" t="s">
        <v>234</v>
      </c>
      <c r="C79" s="105" t="s">
        <v>88</v>
      </c>
      <c r="D79" s="105" t="s">
        <v>89</v>
      </c>
      <c r="E79" s="105" t="s">
        <v>68</v>
      </c>
      <c r="F79" s="106">
        <v>980120</v>
      </c>
      <c r="G79" s="107">
        <v>487000</v>
      </c>
      <c r="H79" s="105" t="s">
        <v>72</v>
      </c>
      <c r="I79" s="105" t="s">
        <v>70</v>
      </c>
      <c r="J79" s="108">
        <v>44582</v>
      </c>
    </row>
    <row r="80" spans="1:10" ht="15">
      <c r="A80" s="105" t="s">
        <v>87</v>
      </c>
      <c r="B80" s="105" t="s">
        <v>234</v>
      </c>
      <c r="C80" s="105" t="s">
        <v>27</v>
      </c>
      <c r="D80" s="105" t="s">
        <v>97</v>
      </c>
      <c r="E80" s="105" t="s">
        <v>68</v>
      </c>
      <c r="F80" s="106">
        <v>979491</v>
      </c>
      <c r="G80" s="107">
        <v>505360</v>
      </c>
      <c r="H80" s="105" t="s">
        <v>70</v>
      </c>
      <c r="I80" s="105" t="s">
        <v>70</v>
      </c>
      <c r="J80" s="108">
        <v>44568</v>
      </c>
    </row>
    <row r="81" spans="1:10" ht="15">
      <c r="A81" s="105" t="s">
        <v>87</v>
      </c>
      <c r="B81" s="105" t="s">
        <v>234</v>
      </c>
      <c r="C81" s="105" t="s">
        <v>88</v>
      </c>
      <c r="D81" s="105" t="s">
        <v>89</v>
      </c>
      <c r="E81" s="105" t="s">
        <v>75</v>
      </c>
      <c r="F81" s="106">
        <v>980185</v>
      </c>
      <c r="G81" s="107">
        <v>94900</v>
      </c>
      <c r="H81" s="105" t="s">
        <v>72</v>
      </c>
      <c r="I81" s="105" t="s">
        <v>70</v>
      </c>
      <c r="J81" s="108">
        <v>44585</v>
      </c>
    </row>
    <row r="82" spans="1:10" ht="15">
      <c r="A82" s="105" t="s">
        <v>87</v>
      </c>
      <c r="B82" s="105" t="s">
        <v>234</v>
      </c>
      <c r="C82" s="105" t="s">
        <v>27</v>
      </c>
      <c r="D82" s="105" t="s">
        <v>97</v>
      </c>
      <c r="E82" s="105" t="s">
        <v>68</v>
      </c>
      <c r="F82" s="106">
        <v>979738</v>
      </c>
      <c r="G82" s="107">
        <v>444460</v>
      </c>
      <c r="H82" s="105" t="s">
        <v>70</v>
      </c>
      <c r="I82" s="105" t="s">
        <v>70</v>
      </c>
      <c r="J82" s="108">
        <v>44573</v>
      </c>
    </row>
    <row r="83" spans="1:10" ht="15">
      <c r="A83" s="105" t="s">
        <v>87</v>
      </c>
      <c r="B83" s="105" t="s">
        <v>234</v>
      </c>
      <c r="C83" s="105" t="s">
        <v>78</v>
      </c>
      <c r="D83" s="105" t="s">
        <v>60</v>
      </c>
      <c r="E83" s="105" t="s">
        <v>68</v>
      </c>
      <c r="F83" s="106">
        <v>979392</v>
      </c>
      <c r="G83" s="107">
        <v>1200000</v>
      </c>
      <c r="H83" s="105" t="s">
        <v>72</v>
      </c>
      <c r="I83" s="105" t="s">
        <v>70</v>
      </c>
      <c r="J83" s="108">
        <v>44566</v>
      </c>
    </row>
    <row r="84" spans="1:10" ht="15">
      <c r="A84" s="105" t="s">
        <v>87</v>
      </c>
      <c r="B84" s="105" t="s">
        <v>234</v>
      </c>
      <c r="C84" s="105" t="s">
        <v>88</v>
      </c>
      <c r="D84" s="105" t="s">
        <v>90</v>
      </c>
      <c r="E84" s="105" t="s">
        <v>68</v>
      </c>
      <c r="F84" s="106">
        <v>979550</v>
      </c>
      <c r="G84" s="107">
        <v>690000</v>
      </c>
      <c r="H84" s="105" t="s">
        <v>72</v>
      </c>
      <c r="I84" s="105" t="s">
        <v>70</v>
      </c>
      <c r="J84" s="108">
        <v>44568</v>
      </c>
    </row>
    <row r="85" spans="1:10" ht="15">
      <c r="A85" s="105" t="s">
        <v>87</v>
      </c>
      <c r="B85" s="105" t="s">
        <v>234</v>
      </c>
      <c r="C85" s="105" t="s">
        <v>27</v>
      </c>
      <c r="D85" s="105" t="s">
        <v>91</v>
      </c>
      <c r="E85" s="105" t="s">
        <v>68</v>
      </c>
      <c r="F85" s="106">
        <v>980224</v>
      </c>
      <c r="G85" s="107">
        <v>350000</v>
      </c>
      <c r="H85" s="105" t="s">
        <v>72</v>
      </c>
      <c r="I85" s="105" t="s">
        <v>70</v>
      </c>
      <c r="J85" s="108">
        <v>44585</v>
      </c>
    </row>
    <row r="86" spans="1:10" ht="15">
      <c r="A86" s="105" t="s">
        <v>87</v>
      </c>
      <c r="B86" s="105" t="s">
        <v>234</v>
      </c>
      <c r="C86" s="105" t="s">
        <v>92</v>
      </c>
      <c r="D86" s="105" t="s">
        <v>93</v>
      </c>
      <c r="E86" s="105" t="s">
        <v>80</v>
      </c>
      <c r="F86" s="106">
        <v>980008</v>
      </c>
      <c r="G86" s="107">
        <v>535000</v>
      </c>
      <c r="H86" s="105" t="s">
        <v>72</v>
      </c>
      <c r="I86" s="105" t="s">
        <v>70</v>
      </c>
      <c r="J86" s="108">
        <v>44580</v>
      </c>
    </row>
    <row r="87" spans="1:10" ht="15">
      <c r="A87" s="105" t="s">
        <v>87</v>
      </c>
      <c r="B87" s="105" t="s">
        <v>234</v>
      </c>
      <c r="C87" s="105" t="s">
        <v>94</v>
      </c>
      <c r="D87" s="105" t="s">
        <v>95</v>
      </c>
      <c r="E87" s="105" t="s">
        <v>68</v>
      </c>
      <c r="F87" s="106">
        <v>979952</v>
      </c>
      <c r="G87" s="107">
        <v>1805000</v>
      </c>
      <c r="H87" s="105" t="s">
        <v>72</v>
      </c>
      <c r="I87" s="105" t="s">
        <v>70</v>
      </c>
      <c r="J87" s="108">
        <v>44579</v>
      </c>
    </row>
    <row r="88" spans="1:10" ht="15">
      <c r="A88" s="105" t="s">
        <v>87</v>
      </c>
      <c r="B88" s="105" t="s">
        <v>234</v>
      </c>
      <c r="C88" s="105" t="s">
        <v>92</v>
      </c>
      <c r="D88" s="105" t="s">
        <v>93</v>
      </c>
      <c r="E88" s="105" t="s">
        <v>68</v>
      </c>
      <c r="F88" s="106">
        <v>979928</v>
      </c>
      <c r="G88" s="107">
        <v>390000</v>
      </c>
      <c r="H88" s="105" t="s">
        <v>72</v>
      </c>
      <c r="I88" s="105" t="s">
        <v>70</v>
      </c>
      <c r="J88" s="108">
        <v>44579</v>
      </c>
    </row>
    <row r="89" spans="1:10" ht="15">
      <c r="A89" s="105" t="s">
        <v>87</v>
      </c>
      <c r="B89" s="105" t="s">
        <v>234</v>
      </c>
      <c r="C89" s="105" t="s">
        <v>88</v>
      </c>
      <c r="D89" s="105" t="s">
        <v>89</v>
      </c>
      <c r="E89" s="105" t="s">
        <v>68</v>
      </c>
      <c r="F89" s="106">
        <v>979557</v>
      </c>
      <c r="G89" s="107">
        <v>189000</v>
      </c>
      <c r="H89" s="105" t="s">
        <v>72</v>
      </c>
      <c r="I89" s="105" t="s">
        <v>70</v>
      </c>
      <c r="J89" s="108">
        <v>44568</v>
      </c>
    </row>
    <row r="90" spans="1:10" ht="15">
      <c r="A90" s="105" t="s">
        <v>87</v>
      </c>
      <c r="B90" s="105" t="s">
        <v>234</v>
      </c>
      <c r="C90" s="105" t="s">
        <v>88</v>
      </c>
      <c r="D90" s="105" t="s">
        <v>90</v>
      </c>
      <c r="E90" s="105" t="s">
        <v>68</v>
      </c>
      <c r="F90" s="106">
        <v>980359</v>
      </c>
      <c r="G90" s="107">
        <v>421000</v>
      </c>
      <c r="H90" s="105" t="s">
        <v>72</v>
      </c>
      <c r="I90" s="105" t="s">
        <v>70</v>
      </c>
      <c r="J90" s="108">
        <v>44587</v>
      </c>
    </row>
    <row r="91" spans="1:10" ht="15">
      <c r="A91" s="105" t="s">
        <v>87</v>
      </c>
      <c r="B91" s="105" t="s">
        <v>234</v>
      </c>
      <c r="C91" s="105" t="s">
        <v>88</v>
      </c>
      <c r="D91" s="105" t="s">
        <v>89</v>
      </c>
      <c r="E91" s="105" t="s">
        <v>75</v>
      </c>
      <c r="F91" s="106">
        <v>980123</v>
      </c>
      <c r="G91" s="107">
        <v>461000</v>
      </c>
      <c r="H91" s="105" t="s">
        <v>72</v>
      </c>
      <c r="I91" s="105" t="s">
        <v>70</v>
      </c>
      <c r="J91" s="108">
        <v>44582</v>
      </c>
    </row>
    <row r="92" spans="1:10" ht="15">
      <c r="A92" s="105" t="s">
        <v>87</v>
      </c>
      <c r="B92" s="105" t="s">
        <v>234</v>
      </c>
      <c r="C92" s="105" t="s">
        <v>78</v>
      </c>
      <c r="D92" s="105" t="s">
        <v>59</v>
      </c>
      <c r="E92" s="105" t="s">
        <v>96</v>
      </c>
      <c r="F92" s="106">
        <v>979354</v>
      </c>
      <c r="G92" s="107">
        <v>180000</v>
      </c>
      <c r="H92" s="105" t="s">
        <v>72</v>
      </c>
      <c r="I92" s="105" t="s">
        <v>70</v>
      </c>
      <c r="J92" s="108">
        <v>44566</v>
      </c>
    </row>
    <row r="93" spans="1:10" ht="15">
      <c r="A93" s="105" t="s">
        <v>87</v>
      </c>
      <c r="B93" s="105" t="s">
        <v>234</v>
      </c>
      <c r="C93" s="105" t="s">
        <v>88</v>
      </c>
      <c r="D93" s="105" t="s">
        <v>89</v>
      </c>
      <c r="E93" s="105" t="s">
        <v>68</v>
      </c>
      <c r="F93" s="106">
        <v>979377</v>
      </c>
      <c r="G93" s="107">
        <v>425000</v>
      </c>
      <c r="H93" s="105" t="s">
        <v>72</v>
      </c>
      <c r="I93" s="105" t="s">
        <v>70</v>
      </c>
      <c r="J93" s="108">
        <v>44566</v>
      </c>
    </row>
    <row r="94" spans="1:10" ht="15">
      <c r="A94" s="105" t="s">
        <v>87</v>
      </c>
      <c r="B94" s="105" t="s">
        <v>234</v>
      </c>
      <c r="C94" s="105" t="s">
        <v>88</v>
      </c>
      <c r="D94" s="105" t="s">
        <v>89</v>
      </c>
      <c r="E94" s="105" t="s">
        <v>68</v>
      </c>
      <c r="F94" s="106">
        <v>980384</v>
      </c>
      <c r="G94" s="107">
        <v>462000</v>
      </c>
      <c r="H94" s="105" t="s">
        <v>72</v>
      </c>
      <c r="I94" s="105" t="s">
        <v>70</v>
      </c>
      <c r="J94" s="108">
        <v>44588</v>
      </c>
    </row>
    <row r="95" spans="1:10" ht="15">
      <c r="A95" s="105" t="s">
        <v>87</v>
      </c>
      <c r="B95" s="105" t="s">
        <v>234</v>
      </c>
      <c r="C95" s="105" t="s">
        <v>27</v>
      </c>
      <c r="D95" s="105" t="s">
        <v>97</v>
      </c>
      <c r="E95" s="105" t="s">
        <v>68</v>
      </c>
      <c r="F95" s="106">
        <v>980369</v>
      </c>
      <c r="G95" s="107">
        <v>496860</v>
      </c>
      <c r="H95" s="105" t="s">
        <v>70</v>
      </c>
      <c r="I95" s="105" t="s">
        <v>70</v>
      </c>
      <c r="J95" s="108">
        <v>44587</v>
      </c>
    </row>
    <row r="96" spans="1:10" ht="15">
      <c r="A96" s="105" t="s">
        <v>87</v>
      </c>
      <c r="B96" s="105" t="s">
        <v>234</v>
      </c>
      <c r="C96" s="105" t="s">
        <v>88</v>
      </c>
      <c r="D96" s="105" t="s">
        <v>90</v>
      </c>
      <c r="E96" s="105" t="s">
        <v>68</v>
      </c>
      <c r="F96" s="106">
        <v>980278</v>
      </c>
      <c r="G96" s="107">
        <v>420000</v>
      </c>
      <c r="H96" s="105" t="s">
        <v>70</v>
      </c>
      <c r="I96" s="105" t="s">
        <v>70</v>
      </c>
      <c r="J96" s="108">
        <v>44586</v>
      </c>
    </row>
    <row r="97" spans="1:10" ht="15">
      <c r="A97" s="105" t="s">
        <v>87</v>
      </c>
      <c r="B97" s="105" t="s">
        <v>234</v>
      </c>
      <c r="C97" s="105" t="s">
        <v>88</v>
      </c>
      <c r="D97" s="105" t="s">
        <v>89</v>
      </c>
      <c r="E97" s="105" t="s">
        <v>80</v>
      </c>
      <c r="F97" s="106">
        <v>980226</v>
      </c>
      <c r="G97" s="107">
        <v>265000</v>
      </c>
      <c r="H97" s="105" t="s">
        <v>72</v>
      </c>
      <c r="I97" s="105" t="s">
        <v>70</v>
      </c>
      <c r="J97" s="108">
        <v>44585</v>
      </c>
    </row>
    <row r="98" spans="1:10" ht="15">
      <c r="A98" s="105" t="s">
        <v>87</v>
      </c>
      <c r="B98" s="105" t="s">
        <v>234</v>
      </c>
      <c r="C98" s="105" t="s">
        <v>27</v>
      </c>
      <c r="D98" s="105" t="s">
        <v>97</v>
      </c>
      <c r="E98" s="105" t="s">
        <v>68</v>
      </c>
      <c r="F98" s="106">
        <v>979390</v>
      </c>
      <c r="G98" s="107">
        <v>457550</v>
      </c>
      <c r="H98" s="105" t="s">
        <v>70</v>
      </c>
      <c r="I98" s="105" t="s">
        <v>70</v>
      </c>
      <c r="J98" s="108">
        <v>44566</v>
      </c>
    </row>
    <row r="99" spans="1:10" ht="15">
      <c r="A99" s="105" t="s">
        <v>40</v>
      </c>
      <c r="B99" s="105" t="s">
        <v>235</v>
      </c>
      <c r="C99" s="105" t="s">
        <v>78</v>
      </c>
      <c r="D99" s="105" t="s">
        <v>58</v>
      </c>
      <c r="E99" s="105" t="s">
        <v>68</v>
      </c>
      <c r="F99" s="106">
        <v>979838</v>
      </c>
      <c r="G99" s="107">
        <v>815000</v>
      </c>
      <c r="H99" s="105" t="s">
        <v>70</v>
      </c>
      <c r="I99" s="105" t="s">
        <v>70</v>
      </c>
      <c r="J99" s="108">
        <v>44575</v>
      </c>
    </row>
    <row r="100" spans="1:10" ht="15">
      <c r="A100" s="105" t="s">
        <v>40</v>
      </c>
      <c r="B100" s="105" t="s">
        <v>235</v>
      </c>
      <c r="C100" s="105" t="s">
        <v>78</v>
      </c>
      <c r="D100" s="105" t="s">
        <v>101</v>
      </c>
      <c r="E100" s="105" t="s">
        <v>68</v>
      </c>
      <c r="F100" s="106">
        <v>980068</v>
      </c>
      <c r="G100" s="107">
        <v>515000</v>
      </c>
      <c r="H100" s="105" t="s">
        <v>72</v>
      </c>
      <c r="I100" s="105" t="s">
        <v>70</v>
      </c>
      <c r="J100" s="108">
        <v>44581</v>
      </c>
    </row>
    <row r="101" spans="1:10" ht="15">
      <c r="A101" s="105" t="s">
        <v>40</v>
      </c>
      <c r="B101" s="105" t="s">
        <v>235</v>
      </c>
      <c r="C101" s="105" t="s">
        <v>88</v>
      </c>
      <c r="D101" s="105" t="s">
        <v>100</v>
      </c>
      <c r="E101" s="105" t="s">
        <v>68</v>
      </c>
      <c r="F101" s="106">
        <v>980521</v>
      </c>
      <c r="G101" s="107">
        <v>899000</v>
      </c>
      <c r="H101" s="105" t="s">
        <v>72</v>
      </c>
      <c r="I101" s="105" t="s">
        <v>70</v>
      </c>
      <c r="J101" s="108">
        <v>44592</v>
      </c>
    </row>
    <row r="102" spans="1:10" ht="15">
      <c r="A102" s="105" t="s">
        <v>40</v>
      </c>
      <c r="B102" s="105" t="s">
        <v>235</v>
      </c>
      <c r="C102" s="105" t="s">
        <v>88</v>
      </c>
      <c r="D102" s="105" t="s">
        <v>100</v>
      </c>
      <c r="E102" s="105" t="s">
        <v>68</v>
      </c>
      <c r="F102" s="106">
        <v>979850</v>
      </c>
      <c r="G102" s="107">
        <v>475000</v>
      </c>
      <c r="H102" s="105" t="s">
        <v>72</v>
      </c>
      <c r="I102" s="105" t="s">
        <v>70</v>
      </c>
      <c r="J102" s="108">
        <v>44575</v>
      </c>
    </row>
    <row r="103" spans="1:10" ht="15">
      <c r="A103" s="105" t="s">
        <v>40</v>
      </c>
      <c r="B103" s="105" t="s">
        <v>235</v>
      </c>
      <c r="C103" s="105" t="s">
        <v>88</v>
      </c>
      <c r="D103" s="105" t="s">
        <v>100</v>
      </c>
      <c r="E103" s="105" t="s">
        <v>68</v>
      </c>
      <c r="F103" s="106">
        <v>979841</v>
      </c>
      <c r="G103" s="107">
        <v>385000</v>
      </c>
      <c r="H103" s="105" t="s">
        <v>72</v>
      </c>
      <c r="I103" s="105" t="s">
        <v>70</v>
      </c>
      <c r="J103" s="108">
        <v>44575</v>
      </c>
    </row>
    <row r="104" spans="1:10" ht="15">
      <c r="A104" s="105" t="s">
        <v>40</v>
      </c>
      <c r="B104" s="105" t="s">
        <v>235</v>
      </c>
      <c r="C104" s="105" t="s">
        <v>27</v>
      </c>
      <c r="D104" s="105" t="s">
        <v>34</v>
      </c>
      <c r="E104" s="105" t="s">
        <v>81</v>
      </c>
      <c r="F104" s="106">
        <v>979691</v>
      </c>
      <c r="G104" s="107">
        <v>1650000</v>
      </c>
      <c r="H104" s="105" t="s">
        <v>72</v>
      </c>
      <c r="I104" s="105" t="s">
        <v>70</v>
      </c>
      <c r="J104" s="108">
        <v>44572</v>
      </c>
    </row>
    <row r="105" spans="1:10" ht="15">
      <c r="A105" s="105" t="s">
        <v>40</v>
      </c>
      <c r="B105" s="105" t="s">
        <v>235</v>
      </c>
      <c r="C105" s="105" t="s">
        <v>88</v>
      </c>
      <c r="D105" s="105" t="s">
        <v>100</v>
      </c>
      <c r="E105" s="105" t="s">
        <v>68</v>
      </c>
      <c r="F105" s="106">
        <v>979603</v>
      </c>
      <c r="G105" s="107">
        <v>280000</v>
      </c>
      <c r="H105" s="105" t="s">
        <v>72</v>
      </c>
      <c r="I105" s="105" t="s">
        <v>70</v>
      </c>
      <c r="J105" s="108">
        <v>44571</v>
      </c>
    </row>
    <row r="106" spans="1:10" ht="15">
      <c r="A106" s="105" t="s">
        <v>40</v>
      </c>
      <c r="B106" s="105" t="s">
        <v>235</v>
      </c>
      <c r="C106" s="105" t="s">
        <v>88</v>
      </c>
      <c r="D106" s="105" t="s">
        <v>100</v>
      </c>
      <c r="E106" s="105" t="s">
        <v>68</v>
      </c>
      <c r="F106" s="106">
        <v>979930</v>
      </c>
      <c r="G106" s="107">
        <v>3825000</v>
      </c>
      <c r="H106" s="105" t="s">
        <v>70</v>
      </c>
      <c r="I106" s="105" t="s">
        <v>70</v>
      </c>
      <c r="J106" s="108">
        <v>44579</v>
      </c>
    </row>
    <row r="107" spans="1:10" ht="15">
      <c r="A107" s="105" t="s">
        <v>40</v>
      </c>
      <c r="B107" s="105" t="s">
        <v>235</v>
      </c>
      <c r="C107" s="105" t="s">
        <v>78</v>
      </c>
      <c r="D107" s="105" t="s">
        <v>101</v>
      </c>
      <c r="E107" s="105" t="s">
        <v>80</v>
      </c>
      <c r="F107" s="106">
        <v>980147</v>
      </c>
      <c r="G107" s="107">
        <v>480000</v>
      </c>
      <c r="H107" s="105" t="s">
        <v>72</v>
      </c>
      <c r="I107" s="105" t="s">
        <v>70</v>
      </c>
      <c r="J107" s="108">
        <v>44582</v>
      </c>
    </row>
    <row r="108" spans="1:10" ht="15">
      <c r="A108" s="105" t="s">
        <v>40</v>
      </c>
      <c r="B108" s="105" t="s">
        <v>235</v>
      </c>
      <c r="C108" s="105" t="s">
        <v>88</v>
      </c>
      <c r="D108" s="105" t="s">
        <v>100</v>
      </c>
      <c r="E108" s="105" t="s">
        <v>68</v>
      </c>
      <c r="F108" s="106">
        <v>980509</v>
      </c>
      <c r="G108" s="107">
        <v>1900000</v>
      </c>
      <c r="H108" s="105" t="s">
        <v>72</v>
      </c>
      <c r="I108" s="105" t="s">
        <v>70</v>
      </c>
      <c r="J108" s="108">
        <v>44592</v>
      </c>
    </row>
    <row r="109" spans="1:10" ht="15">
      <c r="A109" s="105" t="s">
        <v>40</v>
      </c>
      <c r="B109" s="105" t="s">
        <v>235</v>
      </c>
      <c r="C109" s="105" t="s">
        <v>88</v>
      </c>
      <c r="D109" s="105" t="s">
        <v>100</v>
      </c>
      <c r="E109" s="105" t="s">
        <v>68</v>
      </c>
      <c r="F109" s="106">
        <v>980131</v>
      </c>
      <c r="G109" s="107">
        <v>721973</v>
      </c>
      <c r="H109" s="105" t="s">
        <v>72</v>
      </c>
      <c r="I109" s="105" t="s">
        <v>70</v>
      </c>
      <c r="J109" s="108">
        <v>44582</v>
      </c>
    </row>
    <row r="110" spans="1:10" ht="15">
      <c r="A110" s="105" t="s">
        <v>40</v>
      </c>
      <c r="B110" s="105" t="s">
        <v>235</v>
      </c>
      <c r="C110" s="105" t="s">
        <v>88</v>
      </c>
      <c r="D110" s="105" t="s">
        <v>100</v>
      </c>
      <c r="E110" s="105" t="s">
        <v>68</v>
      </c>
      <c r="F110" s="106">
        <v>980293</v>
      </c>
      <c r="G110" s="107">
        <v>405000</v>
      </c>
      <c r="H110" s="105" t="s">
        <v>72</v>
      </c>
      <c r="I110" s="105" t="s">
        <v>70</v>
      </c>
      <c r="J110" s="108">
        <v>44586</v>
      </c>
    </row>
    <row r="111" spans="1:10" ht="15">
      <c r="A111" s="105" t="s">
        <v>40</v>
      </c>
      <c r="B111" s="105" t="s">
        <v>235</v>
      </c>
      <c r="C111" s="105" t="s">
        <v>78</v>
      </c>
      <c r="D111" s="105" t="s">
        <v>101</v>
      </c>
      <c r="E111" s="105" t="s">
        <v>68</v>
      </c>
      <c r="F111" s="106">
        <v>980149</v>
      </c>
      <c r="G111" s="107">
        <v>510000</v>
      </c>
      <c r="H111" s="105" t="s">
        <v>72</v>
      </c>
      <c r="I111" s="105" t="s">
        <v>70</v>
      </c>
      <c r="J111" s="108">
        <v>44582</v>
      </c>
    </row>
    <row r="112" spans="1:10" ht="15">
      <c r="A112" s="105" t="s">
        <v>40</v>
      </c>
      <c r="B112" s="105" t="s">
        <v>235</v>
      </c>
      <c r="C112" s="105" t="s">
        <v>27</v>
      </c>
      <c r="D112" s="105" t="s">
        <v>102</v>
      </c>
      <c r="E112" s="105" t="s">
        <v>68</v>
      </c>
      <c r="F112" s="106">
        <v>980318</v>
      </c>
      <c r="G112" s="107">
        <v>1149999</v>
      </c>
      <c r="H112" s="105" t="s">
        <v>72</v>
      </c>
      <c r="I112" s="105" t="s">
        <v>70</v>
      </c>
      <c r="J112" s="108">
        <v>44587</v>
      </c>
    </row>
    <row r="113" spans="1:10" ht="15">
      <c r="A113" s="105" t="s">
        <v>40</v>
      </c>
      <c r="B113" s="105" t="s">
        <v>235</v>
      </c>
      <c r="C113" s="105" t="s">
        <v>88</v>
      </c>
      <c r="D113" s="105" t="s">
        <v>100</v>
      </c>
      <c r="E113" s="105" t="s">
        <v>75</v>
      </c>
      <c r="F113" s="106">
        <v>979361</v>
      </c>
      <c r="G113" s="107">
        <v>215000</v>
      </c>
      <c r="H113" s="105" t="s">
        <v>72</v>
      </c>
      <c r="I113" s="105" t="s">
        <v>70</v>
      </c>
      <c r="J113" s="108">
        <v>44566</v>
      </c>
    </row>
    <row r="114" spans="1:10" ht="15">
      <c r="A114" s="105" t="s">
        <v>40</v>
      </c>
      <c r="B114" s="105" t="s">
        <v>235</v>
      </c>
      <c r="C114" s="105" t="s">
        <v>88</v>
      </c>
      <c r="D114" s="105" t="s">
        <v>100</v>
      </c>
      <c r="E114" s="105" t="s">
        <v>68</v>
      </c>
      <c r="F114" s="106">
        <v>979394</v>
      </c>
      <c r="G114" s="107">
        <v>455000</v>
      </c>
      <c r="H114" s="105" t="s">
        <v>72</v>
      </c>
      <c r="I114" s="105" t="s">
        <v>70</v>
      </c>
      <c r="J114" s="108">
        <v>44566</v>
      </c>
    </row>
    <row r="115" spans="1:10" ht="15">
      <c r="A115" s="105" t="s">
        <v>40</v>
      </c>
      <c r="B115" s="105" t="s">
        <v>235</v>
      </c>
      <c r="C115" s="105" t="s">
        <v>88</v>
      </c>
      <c r="D115" s="105" t="s">
        <v>100</v>
      </c>
      <c r="E115" s="105" t="s">
        <v>68</v>
      </c>
      <c r="F115" s="106">
        <v>979396</v>
      </c>
      <c r="G115" s="107">
        <v>370000</v>
      </c>
      <c r="H115" s="105" t="s">
        <v>72</v>
      </c>
      <c r="I115" s="105" t="s">
        <v>70</v>
      </c>
      <c r="J115" s="108">
        <v>44566</v>
      </c>
    </row>
    <row r="116" spans="1:10" ht="15">
      <c r="A116" s="105" t="s">
        <v>40</v>
      </c>
      <c r="B116" s="105" t="s">
        <v>235</v>
      </c>
      <c r="C116" s="105" t="s">
        <v>88</v>
      </c>
      <c r="D116" s="105" t="s">
        <v>100</v>
      </c>
      <c r="E116" s="105" t="s">
        <v>68</v>
      </c>
      <c r="F116" s="106">
        <v>979437</v>
      </c>
      <c r="G116" s="107">
        <v>995000</v>
      </c>
      <c r="H116" s="105" t="s">
        <v>72</v>
      </c>
      <c r="I116" s="105" t="s">
        <v>70</v>
      </c>
      <c r="J116" s="108">
        <v>44567</v>
      </c>
    </row>
    <row r="117" spans="1:10" ht="15">
      <c r="A117" s="105" t="s">
        <v>40</v>
      </c>
      <c r="B117" s="105" t="s">
        <v>235</v>
      </c>
      <c r="C117" s="105" t="s">
        <v>78</v>
      </c>
      <c r="D117" s="105" t="s">
        <v>101</v>
      </c>
      <c r="E117" s="105" t="s">
        <v>68</v>
      </c>
      <c r="F117" s="106">
        <v>979852</v>
      </c>
      <c r="G117" s="107">
        <v>493700</v>
      </c>
      <c r="H117" s="105" t="s">
        <v>72</v>
      </c>
      <c r="I117" s="105" t="s">
        <v>70</v>
      </c>
      <c r="J117" s="108">
        <v>44575</v>
      </c>
    </row>
    <row r="118" spans="1:10" ht="15">
      <c r="A118" s="105" t="s">
        <v>40</v>
      </c>
      <c r="B118" s="105" t="s">
        <v>235</v>
      </c>
      <c r="C118" s="105" t="s">
        <v>88</v>
      </c>
      <c r="D118" s="105" t="s">
        <v>100</v>
      </c>
      <c r="E118" s="105" t="s">
        <v>68</v>
      </c>
      <c r="F118" s="106">
        <v>980501</v>
      </c>
      <c r="G118" s="107">
        <v>757179</v>
      </c>
      <c r="H118" s="105" t="s">
        <v>70</v>
      </c>
      <c r="I118" s="105" t="s">
        <v>70</v>
      </c>
      <c r="J118" s="108">
        <v>44592</v>
      </c>
    </row>
    <row r="119" spans="1:10" ht="15">
      <c r="A119" s="105" t="s">
        <v>40</v>
      </c>
      <c r="B119" s="105" t="s">
        <v>235</v>
      </c>
      <c r="C119" s="105" t="s">
        <v>88</v>
      </c>
      <c r="D119" s="105" t="s">
        <v>100</v>
      </c>
      <c r="E119" s="105" t="s">
        <v>68</v>
      </c>
      <c r="F119" s="106">
        <v>979846</v>
      </c>
      <c r="G119" s="107">
        <v>342300</v>
      </c>
      <c r="H119" s="105" t="s">
        <v>72</v>
      </c>
      <c r="I119" s="105" t="s">
        <v>70</v>
      </c>
      <c r="J119" s="108">
        <v>44575</v>
      </c>
    </row>
    <row r="120" spans="1:10" ht="15">
      <c r="A120" s="105" t="s">
        <v>40</v>
      </c>
      <c r="B120" s="105" t="s">
        <v>235</v>
      </c>
      <c r="C120" s="105" t="s">
        <v>88</v>
      </c>
      <c r="D120" s="105" t="s">
        <v>100</v>
      </c>
      <c r="E120" s="105" t="s">
        <v>68</v>
      </c>
      <c r="F120" s="106">
        <v>979468</v>
      </c>
      <c r="G120" s="107">
        <v>680000</v>
      </c>
      <c r="H120" s="105" t="s">
        <v>72</v>
      </c>
      <c r="I120" s="105" t="s">
        <v>70</v>
      </c>
      <c r="J120" s="108">
        <v>44568</v>
      </c>
    </row>
    <row r="121" spans="1:10" ht="15">
      <c r="A121" s="105" t="s">
        <v>40</v>
      </c>
      <c r="B121" s="105" t="s">
        <v>235</v>
      </c>
      <c r="C121" s="105" t="s">
        <v>88</v>
      </c>
      <c r="D121" s="105" t="s">
        <v>100</v>
      </c>
      <c r="E121" s="105" t="s">
        <v>68</v>
      </c>
      <c r="F121" s="106">
        <v>980460</v>
      </c>
      <c r="G121" s="107">
        <v>657120</v>
      </c>
      <c r="H121" s="105" t="s">
        <v>70</v>
      </c>
      <c r="I121" s="105" t="s">
        <v>70</v>
      </c>
      <c r="J121" s="108">
        <v>44589</v>
      </c>
    </row>
    <row r="122" spans="1:10" ht="15">
      <c r="A122" s="105" t="s">
        <v>50</v>
      </c>
      <c r="B122" s="105" t="s">
        <v>236</v>
      </c>
      <c r="C122" s="105" t="s">
        <v>35</v>
      </c>
      <c r="D122" s="105" t="s">
        <v>103</v>
      </c>
      <c r="E122" s="105" t="s">
        <v>68</v>
      </c>
      <c r="F122" s="106">
        <v>980232</v>
      </c>
      <c r="G122" s="107">
        <v>200000</v>
      </c>
      <c r="H122" s="105" t="s">
        <v>72</v>
      </c>
      <c r="I122" s="105" t="s">
        <v>70</v>
      </c>
      <c r="J122" s="108">
        <v>44585</v>
      </c>
    </row>
    <row r="123" spans="1:10" ht="15">
      <c r="A123" s="105" t="s">
        <v>50</v>
      </c>
      <c r="B123" s="105" t="s">
        <v>236</v>
      </c>
      <c r="C123" s="105" t="s">
        <v>35</v>
      </c>
      <c r="D123" s="105" t="s">
        <v>103</v>
      </c>
      <c r="E123" s="105" t="s">
        <v>96</v>
      </c>
      <c r="F123" s="106">
        <v>979747</v>
      </c>
      <c r="G123" s="107">
        <v>285000</v>
      </c>
      <c r="H123" s="105" t="s">
        <v>72</v>
      </c>
      <c r="I123" s="105" t="s">
        <v>70</v>
      </c>
      <c r="J123" s="108">
        <v>44573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42</v>
      </c>
      <c r="C1" s="86" t="s">
        <v>1</v>
      </c>
      <c r="D1" s="86" t="s">
        <v>38</v>
      </c>
      <c r="E1" s="86" t="s">
        <v>36</v>
      </c>
      <c r="F1" s="86" t="s">
        <v>43</v>
      </c>
      <c r="G1" s="86" t="s">
        <v>37</v>
      </c>
      <c r="H1" s="86" t="s">
        <v>46</v>
      </c>
      <c r="L1">
        <v>83</v>
      </c>
    </row>
    <row r="2" spans="1:12" ht="30">
      <c r="A2" s="109" t="s">
        <v>104</v>
      </c>
      <c r="B2" s="109" t="s">
        <v>237</v>
      </c>
      <c r="C2" s="109" t="s">
        <v>106</v>
      </c>
      <c r="D2" s="109" t="s">
        <v>105</v>
      </c>
      <c r="E2" s="110">
        <v>979798</v>
      </c>
      <c r="F2" s="111">
        <v>647200</v>
      </c>
      <c r="G2" s="112">
        <v>44574</v>
      </c>
      <c r="H2" s="109" t="s">
        <v>107</v>
      </c>
    </row>
    <row r="3" spans="1:12" ht="15">
      <c r="A3" s="109" t="s">
        <v>41</v>
      </c>
      <c r="B3" s="109" t="s">
        <v>231</v>
      </c>
      <c r="C3" s="109" t="s">
        <v>106</v>
      </c>
      <c r="D3" s="109" t="s">
        <v>85</v>
      </c>
      <c r="E3" s="110">
        <v>979369</v>
      </c>
      <c r="F3" s="111">
        <v>105500</v>
      </c>
      <c r="G3" s="112">
        <v>44566</v>
      </c>
      <c r="H3" s="109" t="s">
        <v>136</v>
      </c>
    </row>
    <row r="4" spans="1:12" ht="15">
      <c r="A4" s="109" t="s">
        <v>41</v>
      </c>
      <c r="B4" s="109" t="s">
        <v>231</v>
      </c>
      <c r="C4" s="109" t="s">
        <v>106</v>
      </c>
      <c r="D4" s="109" t="s">
        <v>137</v>
      </c>
      <c r="E4" s="110">
        <v>979326</v>
      </c>
      <c r="F4" s="111">
        <v>183000</v>
      </c>
      <c r="G4" s="112">
        <v>44565</v>
      </c>
      <c r="H4" s="109" t="s">
        <v>113</v>
      </c>
    </row>
    <row r="5" spans="1:12" ht="30">
      <c r="A5" s="109" t="s">
        <v>41</v>
      </c>
      <c r="B5" s="109" t="s">
        <v>231</v>
      </c>
      <c r="C5" s="109" t="s">
        <v>134</v>
      </c>
      <c r="D5" s="109" t="s">
        <v>133</v>
      </c>
      <c r="E5" s="110">
        <v>980536</v>
      </c>
      <c r="F5" s="111">
        <v>1204500</v>
      </c>
      <c r="G5" s="112">
        <v>44592</v>
      </c>
      <c r="H5" s="109" t="s">
        <v>135</v>
      </c>
    </row>
    <row r="6" spans="1:12" ht="15">
      <c r="A6" s="109" t="s">
        <v>41</v>
      </c>
      <c r="B6" s="109" t="s">
        <v>231</v>
      </c>
      <c r="C6" s="109" t="s">
        <v>106</v>
      </c>
      <c r="D6" s="109" t="s">
        <v>131</v>
      </c>
      <c r="E6" s="110">
        <v>979466</v>
      </c>
      <c r="F6" s="111">
        <v>129000</v>
      </c>
      <c r="G6" s="112">
        <v>44568</v>
      </c>
      <c r="H6" s="109" t="s">
        <v>132</v>
      </c>
    </row>
    <row r="7" spans="1:12" ht="15">
      <c r="A7" s="109" t="s">
        <v>41</v>
      </c>
      <c r="B7" s="109" t="s">
        <v>231</v>
      </c>
      <c r="C7" s="109" t="s">
        <v>106</v>
      </c>
      <c r="D7" s="109" t="s">
        <v>130</v>
      </c>
      <c r="E7" s="110">
        <v>980434</v>
      </c>
      <c r="F7" s="111">
        <v>268079</v>
      </c>
      <c r="G7" s="112">
        <v>44589</v>
      </c>
      <c r="H7" s="109" t="s">
        <v>113</v>
      </c>
    </row>
    <row r="8" spans="1:12" ht="15">
      <c r="A8" s="109" t="s">
        <v>41</v>
      </c>
      <c r="B8" s="109" t="s">
        <v>231</v>
      </c>
      <c r="C8" s="109" t="s">
        <v>106</v>
      </c>
      <c r="D8" s="109" t="s">
        <v>128</v>
      </c>
      <c r="E8" s="110">
        <v>980420</v>
      </c>
      <c r="F8" s="111">
        <v>50000</v>
      </c>
      <c r="G8" s="112">
        <v>44589</v>
      </c>
      <c r="H8" s="109" t="s">
        <v>129</v>
      </c>
    </row>
    <row r="9" spans="1:12" ht="15">
      <c r="A9" s="109" t="s">
        <v>41</v>
      </c>
      <c r="B9" s="109" t="s">
        <v>231</v>
      </c>
      <c r="C9" s="109" t="s">
        <v>106</v>
      </c>
      <c r="D9" s="109" t="s">
        <v>127</v>
      </c>
      <c r="E9" s="110">
        <v>980415</v>
      </c>
      <c r="F9" s="111">
        <v>306500</v>
      </c>
      <c r="G9" s="112">
        <v>44589</v>
      </c>
      <c r="H9" s="109" t="s">
        <v>113</v>
      </c>
    </row>
    <row r="10" spans="1:12" ht="15">
      <c r="A10" s="109" t="s">
        <v>41</v>
      </c>
      <c r="B10" s="109" t="s">
        <v>231</v>
      </c>
      <c r="C10" s="109" t="s">
        <v>106</v>
      </c>
      <c r="D10" s="109" t="s">
        <v>126</v>
      </c>
      <c r="E10" s="110">
        <v>980377</v>
      </c>
      <c r="F10" s="111">
        <v>453600</v>
      </c>
      <c r="G10" s="112">
        <v>44588</v>
      </c>
      <c r="H10" s="109" t="s">
        <v>113</v>
      </c>
    </row>
    <row r="11" spans="1:12" ht="15">
      <c r="A11" s="109" t="s">
        <v>41</v>
      </c>
      <c r="B11" s="109" t="s">
        <v>231</v>
      </c>
      <c r="C11" s="109" t="s">
        <v>106</v>
      </c>
      <c r="D11" s="109" t="s">
        <v>124</v>
      </c>
      <c r="E11" s="110">
        <v>980341</v>
      </c>
      <c r="F11" s="111">
        <v>290000</v>
      </c>
      <c r="G11" s="112">
        <v>44587</v>
      </c>
      <c r="H11" s="109" t="s">
        <v>125</v>
      </c>
    </row>
    <row r="12" spans="1:12" ht="15">
      <c r="A12" s="109" t="s">
        <v>41</v>
      </c>
      <c r="B12" s="109" t="s">
        <v>231</v>
      </c>
      <c r="C12" s="109" t="s">
        <v>106</v>
      </c>
      <c r="D12" s="109" t="s">
        <v>123</v>
      </c>
      <c r="E12" s="110">
        <v>980153</v>
      </c>
      <c r="F12" s="111">
        <v>282674</v>
      </c>
      <c r="G12" s="112">
        <v>44582</v>
      </c>
      <c r="H12" s="109" t="s">
        <v>113</v>
      </c>
    </row>
    <row r="13" spans="1:12" ht="15">
      <c r="A13" s="109" t="s">
        <v>41</v>
      </c>
      <c r="B13" s="109" t="s">
        <v>231</v>
      </c>
      <c r="C13" s="109" t="s">
        <v>110</v>
      </c>
      <c r="D13" s="109" t="s">
        <v>120</v>
      </c>
      <c r="E13" s="110">
        <v>980013</v>
      </c>
      <c r="F13" s="111">
        <v>250000</v>
      </c>
      <c r="G13" s="112">
        <v>44580</v>
      </c>
      <c r="H13" s="109" t="s">
        <v>121</v>
      </c>
    </row>
    <row r="14" spans="1:12" ht="15">
      <c r="A14" s="109" t="s">
        <v>41</v>
      </c>
      <c r="B14" s="109" t="s">
        <v>231</v>
      </c>
      <c r="C14" s="109" t="s">
        <v>106</v>
      </c>
      <c r="D14" s="109" t="s">
        <v>119</v>
      </c>
      <c r="E14" s="110">
        <v>979909</v>
      </c>
      <c r="F14" s="111">
        <v>197200</v>
      </c>
      <c r="G14" s="112">
        <v>44579</v>
      </c>
      <c r="H14" s="109" t="s">
        <v>113</v>
      </c>
    </row>
    <row r="15" spans="1:12" ht="15">
      <c r="A15" s="109" t="s">
        <v>41</v>
      </c>
      <c r="B15" s="109" t="s">
        <v>231</v>
      </c>
      <c r="C15" s="109" t="s">
        <v>106</v>
      </c>
      <c r="D15" s="109" t="s">
        <v>118</v>
      </c>
      <c r="E15" s="110">
        <v>979681</v>
      </c>
      <c r="F15" s="111">
        <v>351300</v>
      </c>
      <c r="G15" s="112">
        <v>44572</v>
      </c>
      <c r="H15" s="109" t="s">
        <v>113</v>
      </c>
    </row>
    <row r="16" spans="1:12" ht="15">
      <c r="A16" s="109" t="s">
        <v>41</v>
      </c>
      <c r="B16" s="109" t="s">
        <v>231</v>
      </c>
      <c r="C16" s="109" t="s">
        <v>106</v>
      </c>
      <c r="D16" s="109" t="s">
        <v>116</v>
      </c>
      <c r="E16" s="110">
        <v>979632</v>
      </c>
      <c r="F16" s="111">
        <v>154139</v>
      </c>
      <c r="G16" s="112">
        <v>44571</v>
      </c>
      <c r="H16" s="109" t="s">
        <v>117</v>
      </c>
    </row>
    <row r="17" spans="1:8" ht="15">
      <c r="A17" s="109" t="s">
        <v>41</v>
      </c>
      <c r="B17" s="109" t="s">
        <v>231</v>
      </c>
      <c r="C17" s="109" t="s">
        <v>106</v>
      </c>
      <c r="D17" s="109" t="s">
        <v>115</v>
      </c>
      <c r="E17" s="110">
        <v>979938</v>
      </c>
      <c r="F17" s="111">
        <v>303117</v>
      </c>
      <c r="G17" s="112">
        <v>44579</v>
      </c>
      <c r="H17" s="109" t="s">
        <v>113</v>
      </c>
    </row>
    <row r="18" spans="1:8" ht="15">
      <c r="A18" s="109" t="s">
        <v>41</v>
      </c>
      <c r="B18" s="109" t="s">
        <v>231</v>
      </c>
      <c r="C18" s="109" t="s">
        <v>106</v>
      </c>
      <c r="D18" s="109" t="s">
        <v>114</v>
      </c>
      <c r="E18" s="110">
        <v>980303</v>
      </c>
      <c r="F18" s="111">
        <v>196935</v>
      </c>
      <c r="G18" s="112">
        <v>44586</v>
      </c>
      <c r="H18" s="109" t="s">
        <v>113</v>
      </c>
    </row>
    <row r="19" spans="1:8" ht="15">
      <c r="A19" s="109" t="s">
        <v>41</v>
      </c>
      <c r="B19" s="109" t="s">
        <v>231</v>
      </c>
      <c r="C19" s="109" t="s">
        <v>106</v>
      </c>
      <c r="D19" s="109" t="s">
        <v>112</v>
      </c>
      <c r="E19" s="110">
        <v>980284</v>
      </c>
      <c r="F19" s="111">
        <v>136826</v>
      </c>
      <c r="G19" s="112">
        <v>44586</v>
      </c>
      <c r="H19" s="109" t="s">
        <v>113</v>
      </c>
    </row>
    <row r="20" spans="1:8" ht="15">
      <c r="A20" s="109" t="s">
        <v>41</v>
      </c>
      <c r="B20" s="109" t="s">
        <v>231</v>
      </c>
      <c r="C20" s="109" t="s">
        <v>106</v>
      </c>
      <c r="D20" s="109" t="s">
        <v>108</v>
      </c>
      <c r="E20" s="110">
        <v>980505</v>
      </c>
      <c r="F20" s="111">
        <v>599000</v>
      </c>
      <c r="G20" s="112">
        <v>44592</v>
      </c>
      <c r="H20" s="109" t="s">
        <v>107</v>
      </c>
    </row>
    <row r="21" spans="1:8" ht="15">
      <c r="A21" s="109" t="s">
        <v>41</v>
      </c>
      <c r="B21" s="109" t="s">
        <v>231</v>
      </c>
      <c r="C21" s="109" t="s">
        <v>110</v>
      </c>
      <c r="D21" s="109" t="s">
        <v>109</v>
      </c>
      <c r="E21" s="110">
        <v>980011</v>
      </c>
      <c r="F21" s="111">
        <v>100000</v>
      </c>
      <c r="G21" s="112">
        <v>44580</v>
      </c>
      <c r="H21" s="109" t="s">
        <v>111</v>
      </c>
    </row>
    <row r="22" spans="1:8" ht="15">
      <c r="A22" s="109" t="s">
        <v>41</v>
      </c>
      <c r="B22" s="109" t="s">
        <v>231</v>
      </c>
      <c r="C22" s="109" t="s">
        <v>106</v>
      </c>
      <c r="D22" s="109" t="s">
        <v>122</v>
      </c>
      <c r="E22" s="110">
        <v>980137</v>
      </c>
      <c r="F22" s="111">
        <v>184820</v>
      </c>
      <c r="G22" s="112">
        <v>44582</v>
      </c>
      <c r="H22" s="109" t="s">
        <v>113</v>
      </c>
    </row>
    <row r="23" spans="1:8" ht="15">
      <c r="A23" s="109" t="s">
        <v>39</v>
      </c>
      <c r="B23" s="109" t="s">
        <v>232</v>
      </c>
      <c r="C23" s="109" t="s">
        <v>106</v>
      </c>
      <c r="D23" s="109" t="s">
        <v>146</v>
      </c>
      <c r="E23" s="110">
        <v>980340</v>
      </c>
      <c r="F23" s="111">
        <v>245000</v>
      </c>
      <c r="G23" s="112">
        <v>44587</v>
      </c>
      <c r="H23" s="109" t="s">
        <v>113</v>
      </c>
    </row>
    <row r="24" spans="1:8" ht="15">
      <c r="A24" s="109" t="s">
        <v>39</v>
      </c>
      <c r="B24" s="109" t="s">
        <v>232</v>
      </c>
      <c r="C24" s="109" t="s">
        <v>106</v>
      </c>
      <c r="D24" s="109" t="s">
        <v>154</v>
      </c>
      <c r="E24" s="110">
        <v>979329</v>
      </c>
      <c r="F24" s="111">
        <v>375000</v>
      </c>
      <c r="G24" s="112">
        <v>44565</v>
      </c>
      <c r="H24" s="109" t="s">
        <v>139</v>
      </c>
    </row>
    <row r="25" spans="1:8" ht="15">
      <c r="A25" s="109" t="s">
        <v>39</v>
      </c>
      <c r="B25" s="109" t="s">
        <v>232</v>
      </c>
      <c r="C25" s="109" t="s">
        <v>152</v>
      </c>
      <c r="D25" s="109" t="s">
        <v>151</v>
      </c>
      <c r="E25" s="110">
        <v>979489</v>
      </c>
      <c r="F25" s="111">
        <v>562000</v>
      </c>
      <c r="G25" s="112">
        <v>44568</v>
      </c>
      <c r="H25" s="109" t="s">
        <v>153</v>
      </c>
    </row>
    <row r="26" spans="1:8" ht="15">
      <c r="A26" s="109" t="s">
        <v>39</v>
      </c>
      <c r="B26" s="109" t="s">
        <v>232</v>
      </c>
      <c r="C26" s="109" t="s">
        <v>106</v>
      </c>
      <c r="D26" s="109" t="s">
        <v>138</v>
      </c>
      <c r="E26" s="110">
        <v>980506</v>
      </c>
      <c r="F26" s="111">
        <v>600000</v>
      </c>
      <c r="G26" s="112">
        <v>44592</v>
      </c>
      <c r="H26" s="109" t="s">
        <v>139</v>
      </c>
    </row>
    <row r="27" spans="1:8" ht="15">
      <c r="A27" s="109" t="s">
        <v>39</v>
      </c>
      <c r="B27" s="109" t="s">
        <v>232</v>
      </c>
      <c r="C27" s="109" t="s">
        <v>106</v>
      </c>
      <c r="D27" s="109" t="s">
        <v>147</v>
      </c>
      <c r="E27" s="110">
        <v>980060</v>
      </c>
      <c r="F27" s="111">
        <v>1530000</v>
      </c>
      <c r="G27" s="112">
        <v>44581</v>
      </c>
      <c r="H27" s="109" t="s">
        <v>148</v>
      </c>
    </row>
    <row r="28" spans="1:8" ht="15">
      <c r="A28" s="109" t="s">
        <v>39</v>
      </c>
      <c r="B28" s="109" t="s">
        <v>232</v>
      </c>
      <c r="C28" s="109" t="s">
        <v>110</v>
      </c>
      <c r="D28" s="109" t="s">
        <v>144</v>
      </c>
      <c r="E28" s="110">
        <v>980481</v>
      </c>
      <c r="F28" s="111">
        <v>150000</v>
      </c>
      <c r="G28" s="112">
        <v>44589</v>
      </c>
      <c r="H28" s="109" t="s">
        <v>145</v>
      </c>
    </row>
    <row r="29" spans="1:8" ht="15">
      <c r="A29" s="109" t="s">
        <v>39</v>
      </c>
      <c r="B29" s="109" t="s">
        <v>232</v>
      </c>
      <c r="C29" s="109" t="s">
        <v>110</v>
      </c>
      <c r="D29" s="109" t="s">
        <v>142</v>
      </c>
      <c r="E29" s="110">
        <v>980357</v>
      </c>
      <c r="F29" s="111">
        <v>200000</v>
      </c>
      <c r="G29" s="112">
        <v>44587</v>
      </c>
      <c r="H29" s="109" t="s">
        <v>143</v>
      </c>
    </row>
    <row r="30" spans="1:8" ht="15">
      <c r="A30" s="109" t="s">
        <v>39</v>
      </c>
      <c r="B30" s="109" t="s">
        <v>232</v>
      </c>
      <c r="C30" s="109" t="s">
        <v>106</v>
      </c>
      <c r="D30" s="109" t="s">
        <v>140</v>
      </c>
      <c r="E30" s="110">
        <v>979673</v>
      </c>
      <c r="F30" s="111">
        <v>312100</v>
      </c>
      <c r="G30" s="112">
        <v>44572</v>
      </c>
      <c r="H30" s="109" t="s">
        <v>141</v>
      </c>
    </row>
    <row r="31" spans="1:8" ht="15">
      <c r="A31" s="109" t="s">
        <v>39</v>
      </c>
      <c r="B31" s="109" t="s">
        <v>232</v>
      </c>
      <c r="C31" s="109" t="s">
        <v>106</v>
      </c>
      <c r="D31" s="109" t="s">
        <v>149</v>
      </c>
      <c r="E31" s="110">
        <v>979749</v>
      </c>
      <c r="F31" s="111">
        <v>3200000</v>
      </c>
      <c r="G31" s="112">
        <v>44573</v>
      </c>
      <c r="H31" s="109" t="s">
        <v>150</v>
      </c>
    </row>
    <row r="32" spans="1:8" ht="15">
      <c r="A32" s="109" t="s">
        <v>61</v>
      </c>
      <c r="B32" s="109" t="s">
        <v>233</v>
      </c>
      <c r="C32" s="109" t="s">
        <v>106</v>
      </c>
      <c r="D32" s="109" t="s">
        <v>155</v>
      </c>
      <c r="E32" s="110">
        <v>979699</v>
      </c>
      <c r="F32" s="111">
        <v>564525</v>
      </c>
      <c r="G32" s="112">
        <v>44573</v>
      </c>
      <c r="H32" s="109" t="s">
        <v>156</v>
      </c>
    </row>
    <row r="33" spans="1:8" ht="15">
      <c r="A33" s="109" t="s">
        <v>61</v>
      </c>
      <c r="B33" s="109" t="s">
        <v>233</v>
      </c>
      <c r="C33" s="109" t="s">
        <v>158</v>
      </c>
      <c r="D33" s="109" t="s">
        <v>157</v>
      </c>
      <c r="E33" s="110">
        <v>980253</v>
      </c>
      <c r="F33" s="111">
        <v>1250000</v>
      </c>
      <c r="G33" s="112">
        <v>44585</v>
      </c>
      <c r="H33" s="109" t="s">
        <v>159</v>
      </c>
    </row>
    <row r="34" spans="1:8" ht="15">
      <c r="A34" s="109" t="s">
        <v>61</v>
      </c>
      <c r="B34" s="109" t="s">
        <v>233</v>
      </c>
      <c r="C34" s="109" t="s">
        <v>158</v>
      </c>
      <c r="D34" s="109" t="s">
        <v>160</v>
      </c>
      <c r="E34" s="110">
        <v>980282</v>
      </c>
      <c r="F34" s="111">
        <v>3046800</v>
      </c>
      <c r="G34" s="112">
        <v>44586</v>
      </c>
      <c r="H34" s="109" t="s">
        <v>159</v>
      </c>
    </row>
    <row r="35" spans="1:8" ht="15">
      <c r="A35" s="109" t="s">
        <v>87</v>
      </c>
      <c r="B35" s="109" t="s">
        <v>234</v>
      </c>
      <c r="C35" s="109" t="s">
        <v>106</v>
      </c>
      <c r="D35" s="109" t="s">
        <v>174</v>
      </c>
      <c r="E35" s="110">
        <v>979588</v>
      </c>
      <c r="F35" s="111">
        <v>174000</v>
      </c>
      <c r="G35" s="112">
        <v>44571</v>
      </c>
      <c r="H35" s="109" t="s">
        <v>156</v>
      </c>
    </row>
    <row r="36" spans="1:8" ht="30">
      <c r="A36" s="109" t="s">
        <v>87</v>
      </c>
      <c r="B36" s="109" t="s">
        <v>234</v>
      </c>
      <c r="C36" s="109" t="s">
        <v>106</v>
      </c>
      <c r="D36" s="109" t="s">
        <v>161</v>
      </c>
      <c r="E36" s="110">
        <v>979708</v>
      </c>
      <c r="F36" s="111">
        <v>131500</v>
      </c>
      <c r="G36" s="112">
        <v>44573</v>
      </c>
      <c r="H36" s="109" t="s">
        <v>162</v>
      </c>
    </row>
    <row r="37" spans="1:8" ht="15">
      <c r="A37" s="109" t="s">
        <v>87</v>
      </c>
      <c r="B37" s="109" t="s">
        <v>234</v>
      </c>
      <c r="C37" s="109" t="s">
        <v>106</v>
      </c>
      <c r="D37" s="109" t="s">
        <v>163</v>
      </c>
      <c r="E37" s="110">
        <v>979751</v>
      </c>
      <c r="F37" s="111">
        <v>338000</v>
      </c>
      <c r="G37" s="112">
        <v>44573</v>
      </c>
      <c r="H37" s="109" t="s">
        <v>164</v>
      </c>
    </row>
    <row r="38" spans="1:8" ht="15">
      <c r="A38" s="109" t="s">
        <v>87</v>
      </c>
      <c r="B38" s="109" t="s">
        <v>234</v>
      </c>
      <c r="C38" s="109" t="s">
        <v>106</v>
      </c>
      <c r="D38" s="109" t="s">
        <v>165</v>
      </c>
      <c r="E38" s="110">
        <v>979662</v>
      </c>
      <c r="F38" s="111">
        <v>327500</v>
      </c>
      <c r="G38" s="112">
        <v>44572</v>
      </c>
      <c r="H38" s="109" t="s">
        <v>166</v>
      </c>
    </row>
    <row r="39" spans="1:8" ht="15">
      <c r="A39" s="109" t="s">
        <v>87</v>
      </c>
      <c r="B39" s="109" t="s">
        <v>234</v>
      </c>
      <c r="C39" s="109" t="s">
        <v>106</v>
      </c>
      <c r="D39" s="109" t="s">
        <v>167</v>
      </c>
      <c r="E39" s="110">
        <v>979602</v>
      </c>
      <c r="F39" s="111">
        <v>1062000</v>
      </c>
      <c r="G39" s="112">
        <v>44571</v>
      </c>
      <c r="H39" s="109" t="s">
        <v>136</v>
      </c>
    </row>
    <row r="40" spans="1:8" ht="15">
      <c r="A40" s="109" t="s">
        <v>87</v>
      </c>
      <c r="B40" s="109" t="s">
        <v>234</v>
      </c>
      <c r="C40" s="109" t="s">
        <v>134</v>
      </c>
      <c r="D40" s="109" t="s">
        <v>168</v>
      </c>
      <c r="E40" s="110">
        <v>979327</v>
      </c>
      <c r="F40" s="111">
        <v>622500</v>
      </c>
      <c r="G40" s="112">
        <v>44565</v>
      </c>
      <c r="H40" s="109" t="s">
        <v>169</v>
      </c>
    </row>
    <row r="41" spans="1:8" ht="15">
      <c r="A41" s="109" t="s">
        <v>87</v>
      </c>
      <c r="B41" s="109" t="s">
        <v>234</v>
      </c>
      <c r="C41" s="109" t="s">
        <v>106</v>
      </c>
      <c r="D41" s="109" t="s">
        <v>170</v>
      </c>
      <c r="E41" s="110">
        <v>979445</v>
      </c>
      <c r="F41" s="111">
        <v>455000</v>
      </c>
      <c r="G41" s="112">
        <v>44567</v>
      </c>
      <c r="H41" s="109" t="s">
        <v>171</v>
      </c>
    </row>
    <row r="42" spans="1:8" ht="30">
      <c r="A42" s="109" t="s">
        <v>87</v>
      </c>
      <c r="B42" s="109" t="s">
        <v>234</v>
      </c>
      <c r="C42" s="109" t="s">
        <v>106</v>
      </c>
      <c r="D42" s="109" t="s">
        <v>175</v>
      </c>
      <c r="E42" s="110">
        <v>980222</v>
      </c>
      <c r="F42" s="111">
        <v>345000</v>
      </c>
      <c r="G42" s="112">
        <v>44585</v>
      </c>
      <c r="H42" s="109" t="s">
        <v>162</v>
      </c>
    </row>
    <row r="43" spans="1:8" ht="15">
      <c r="A43" s="109" t="s">
        <v>87</v>
      </c>
      <c r="B43" s="109" t="s">
        <v>234</v>
      </c>
      <c r="C43" s="109" t="s">
        <v>106</v>
      </c>
      <c r="D43" s="109" t="s">
        <v>195</v>
      </c>
      <c r="E43" s="110">
        <v>979894</v>
      </c>
      <c r="F43" s="111">
        <v>625000</v>
      </c>
      <c r="G43" s="112">
        <v>44579</v>
      </c>
      <c r="H43" s="109" t="s">
        <v>183</v>
      </c>
    </row>
    <row r="44" spans="1:8" ht="15">
      <c r="A44" s="109" t="s">
        <v>87</v>
      </c>
      <c r="B44" s="109" t="s">
        <v>234</v>
      </c>
      <c r="C44" s="109" t="s">
        <v>134</v>
      </c>
      <c r="D44" s="109" t="s">
        <v>172</v>
      </c>
      <c r="E44" s="110">
        <v>980511</v>
      </c>
      <c r="F44" s="111">
        <v>808500</v>
      </c>
      <c r="G44" s="112">
        <v>44592</v>
      </c>
      <c r="H44" s="109" t="s">
        <v>173</v>
      </c>
    </row>
    <row r="45" spans="1:8" ht="15">
      <c r="A45" s="109" t="s">
        <v>87</v>
      </c>
      <c r="B45" s="109" t="s">
        <v>234</v>
      </c>
      <c r="C45" s="109" t="s">
        <v>106</v>
      </c>
      <c r="D45" s="109" t="s">
        <v>200</v>
      </c>
      <c r="E45" s="110">
        <v>979813</v>
      </c>
      <c r="F45" s="111">
        <v>158000</v>
      </c>
      <c r="G45" s="112">
        <v>44575</v>
      </c>
      <c r="H45" s="109" t="s">
        <v>156</v>
      </c>
    </row>
    <row r="46" spans="1:8" ht="15">
      <c r="A46" s="109" t="s">
        <v>87</v>
      </c>
      <c r="B46" s="109" t="s">
        <v>234</v>
      </c>
      <c r="C46" s="109" t="s">
        <v>106</v>
      </c>
      <c r="D46" s="109" t="s">
        <v>199</v>
      </c>
      <c r="E46" s="110">
        <v>980535</v>
      </c>
      <c r="F46" s="111">
        <v>182500</v>
      </c>
      <c r="G46" s="112">
        <v>44592</v>
      </c>
      <c r="H46" s="109" t="s">
        <v>113</v>
      </c>
    </row>
    <row r="47" spans="1:8" ht="15">
      <c r="A47" s="109" t="s">
        <v>87</v>
      </c>
      <c r="B47" s="109" t="s">
        <v>234</v>
      </c>
      <c r="C47" s="109" t="s">
        <v>106</v>
      </c>
      <c r="D47" s="109" t="s">
        <v>196</v>
      </c>
      <c r="E47" s="110">
        <v>980508</v>
      </c>
      <c r="F47" s="111">
        <v>435500</v>
      </c>
      <c r="G47" s="112">
        <v>44592</v>
      </c>
      <c r="H47" s="109" t="s">
        <v>139</v>
      </c>
    </row>
    <row r="48" spans="1:8" ht="15">
      <c r="A48" s="109" t="s">
        <v>87</v>
      </c>
      <c r="B48" s="109" t="s">
        <v>234</v>
      </c>
      <c r="C48" s="109" t="s">
        <v>106</v>
      </c>
      <c r="D48" s="109" t="s">
        <v>194</v>
      </c>
      <c r="E48" s="110">
        <v>980412</v>
      </c>
      <c r="F48" s="111">
        <v>311287</v>
      </c>
      <c r="G48" s="112">
        <v>44589</v>
      </c>
      <c r="H48" s="109" t="s">
        <v>113</v>
      </c>
    </row>
    <row r="49" spans="1:8" ht="15">
      <c r="A49" s="109" t="s">
        <v>87</v>
      </c>
      <c r="B49" s="109" t="s">
        <v>234</v>
      </c>
      <c r="C49" s="109" t="s">
        <v>106</v>
      </c>
      <c r="D49" s="109" t="s">
        <v>193</v>
      </c>
      <c r="E49" s="110">
        <v>979896</v>
      </c>
      <c r="F49" s="111">
        <v>525200</v>
      </c>
      <c r="G49" s="112">
        <v>44579</v>
      </c>
      <c r="H49" s="109" t="s">
        <v>166</v>
      </c>
    </row>
    <row r="50" spans="1:8" ht="15">
      <c r="A50" s="109" t="s">
        <v>87</v>
      </c>
      <c r="B50" s="109" t="s">
        <v>234</v>
      </c>
      <c r="C50" s="109" t="s">
        <v>106</v>
      </c>
      <c r="D50" s="109" t="s">
        <v>192</v>
      </c>
      <c r="E50" s="110">
        <v>980165</v>
      </c>
      <c r="F50" s="111">
        <v>186000</v>
      </c>
      <c r="G50" s="112">
        <v>44585</v>
      </c>
      <c r="H50" s="109" t="s">
        <v>113</v>
      </c>
    </row>
    <row r="51" spans="1:8" ht="30">
      <c r="A51" s="109" t="s">
        <v>87</v>
      </c>
      <c r="B51" s="109" t="s">
        <v>234</v>
      </c>
      <c r="C51" s="109" t="s">
        <v>106</v>
      </c>
      <c r="D51" s="109" t="s">
        <v>191</v>
      </c>
      <c r="E51" s="110">
        <v>980560</v>
      </c>
      <c r="F51" s="111">
        <v>625000</v>
      </c>
      <c r="G51" s="112">
        <v>44592</v>
      </c>
      <c r="H51" s="109" t="s">
        <v>162</v>
      </c>
    </row>
    <row r="52" spans="1:8" ht="15">
      <c r="A52" s="109" t="s">
        <v>87</v>
      </c>
      <c r="B52" s="109" t="s">
        <v>234</v>
      </c>
      <c r="C52" s="109" t="s">
        <v>106</v>
      </c>
      <c r="D52" s="109" t="s">
        <v>178</v>
      </c>
      <c r="E52" s="110">
        <v>979379</v>
      </c>
      <c r="F52" s="111">
        <v>518500</v>
      </c>
      <c r="G52" s="112">
        <v>44566</v>
      </c>
      <c r="H52" s="109" t="s">
        <v>179</v>
      </c>
    </row>
    <row r="53" spans="1:8" ht="15">
      <c r="A53" s="109" t="s">
        <v>87</v>
      </c>
      <c r="B53" s="109" t="s">
        <v>234</v>
      </c>
      <c r="C53" s="109" t="s">
        <v>152</v>
      </c>
      <c r="D53" s="109" t="s">
        <v>186</v>
      </c>
      <c r="E53" s="110">
        <v>979303</v>
      </c>
      <c r="F53" s="111">
        <v>320253</v>
      </c>
      <c r="G53" s="112">
        <v>44565</v>
      </c>
      <c r="H53" s="109" t="s">
        <v>187</v>
      </c>
    </row>
    <row r="54" spans="1:8" ht="15">
      <c r="A54" s="109" t="s">
        <v>87</v>
      </c>
      <c r="B54" s="109" t="s">
        <v>234</v>
      </c>
      <c r="C54" s="109" t="s">
        <v>106</v>
      </c>
      <c r="D54" s="109" t="s">
        <v>185</v>
      </c>
      <c r="E54" s="110">
        <v>980053</v>
      </c>
      <c r="F54" s="111">
        <v>735000</v>
      </c>
      <c r="G54" s="112">
        <v>44581</v>
      </c>
      <c r="H54" s="109" t="s">
        <v>125</v>
      </c>
    </row>
    <row r="55" spans="1:8" ht="15">
      <c r="A55" s="109" t="s">
        <v>87</v>
      </c>
      <c r="B55" s="109" t="s">
        <v>234</v>
      </c>
      <c r="C55" s="109" t="s">
        <v>106</v>
      </c>
      <c r="D55" s="109" t="s">
        <v>184</v>
      </c>
      <c r="E55" s="110">
        <v>980059</v>
      </c>
      <c r="F55" s="111">
        <v>338000</v>
      </c>
      <c r="G55" s="112">
        <v>44581</v>
      </c>
      <c r="H55" s="109" t="s">
        <v>139</v>
      </c>
    </row>
    <row r="56" spans="1:8" ht="15">
      <c r="A56" s="109" t="s">
        <v>87</v>
      </c>
      <c r="B56" s="109" t="s">
        <v>234</v>
      </c>
      <c r="C56" s="109" t="s">
        <v>106</v>
      </c>
      <c r="D56" s="109" t="s">
        <v>182</v>
      </c>
      <c r="E56" s="110">
        <v>980083</v>
      </c>
      <c r="F56" s="111">
        <v>317000</v>
      </c>
      <c r="G56" s="112">
        <v>44581</v>
      </c>
      <c r="H56" s="109" t="s">
        <v>183</v>
      </c>
    </row>
    <row r="57" spans="1:8" ht="15">
      <c r="A57" s="109" t="s">
        <v>87</v>
      </c>
      <c r="B57" s="109" t="s">
        <v>234</v>
      </c>
      <c r="C57" s="109" t="s">
        <v>106</v>
      </c>
      <c r="D57" s="109" t="s">
        <v>181</v>
      </c>
      <c r="E57" s="110">
        <v>980106</v>
      </c>
      <c r="F57" s="111">
        <v>218000</v>
      </c>
      <c r="G57" s="112">
        <v>44582</v>
      </c>
      <c r="H57" s="109" t="s">
        <v>166</v>
      </c>
    </row>
    <row r="58" spans="1:8" ht="15">
      <c r="A58" s="109" t="s">
        <v>87</v>
      </c>
      <c r="B58" s="109" t="s">
        <v>234</v>
      </c>
      <c r="C58" s="109" t="s">
        <v>106</v>
      </c>
      <c r="D58" s="109" t="s">
        <v>180</v>
      </c>
      <c r="E58" s="110">
        <v>979905</v>
      </c>
      <c r="F58" s="111">
        <v>374000</v>
      </c>
      <c r="G58" s="112">
        <v>44579</v>
      </c>
      <c r="H58" s="109" t="s">
        <v>166</v>
      </c>
    </row>
    <row r="59" spans="1:8" ht="30">
      <c r="A59" s="109" t="s">
        <v>87</v>
      </c>
      <c r="B59" s="109" t="s">
        <v>234</v>
      </c>
      <c r="C59" s="109" t="s">
        <v>189</v>
      </c>
      <c r="D59" s="109" t="s">
        <v>188</v>
      </c>
      <c r="E59" s="110">
        <v>980320</v>
      </c>
      <c r="F59" s="111">
        <v>400000</v>
      </c>
      <c r="G59" s="112">
        <v>44587</v>
      </c>
      <c r="H59" s="109" t="s">
        <v>190</v>
      </c>
    </row>
    <row r="60" spans="1:8" ht="15">
      <c r="A60" s="109" t="s">
        <v>87</v>
      </c>
      <c r="B60" s="109" t="s">
        <v>234</v>
      </c>
      <c r="C60" s="109" t="s">
        <v>106</v>
      </c>
      <c r="D60" s="109" t="s">
        <v>197</v>
      </c>
      <c r="E60" s="110">
        <v>979597</v>
      </c>
      <c r="F60" s="111">
        <v>420000</v>
      </c>
      <c r="G60" s="112">
        <v>44571</v>
      </c>
      <c r="H60" s="109" t="s">
        <v>198</v>
      </c>
    </row>
    <row r="61" spans="1:8" ht="30">
      <c r="A61" s="109" t="s">
        <v>87</v>
      </c>
      <c r="B61" s="109" t="s">
        <v>234</v>
      </c>
      <c r="C61" s="109" t="s">
        <v>134</v>
      </c>
      <c r="D61" s="109" t="s">
        <v>176</v>
      </c>
      <c r="E61" s="110">
        <v>980195</v>
      </c>
      <c r="F61" s="111">
        <v>900000</v>
      </c>
      <c r="G61" s="112">
        <v>44585</v>
      </c>
      <c r="H61" s="109" t="s">
        <v>177</v>
      </c>
    </row>
    <row r="62" spans="1:8" ht="15">
      <c r="A62" s="109" t="s">
        <v>40</v>
      </c>
      <c r="B62" s="109" t="s">
        <v>235</v>
      </c>
      <c r="C62" s="109" t="s">
        <v>106</v>
      </c>
      <c r="D62" s="109" t="s">
        <v>215</v>
      </c>
      <c r="E62" s="110">
        <v>979829</v>
      </c>
      <c r="F62" s="111">
        <v>500000</v>
      </c>
      <c r="G62" s="112">
        <v>44575</v>
      </c>
      <c r="H62" s="109" t="s">
        <v>216</v>
      </c>
    </row>
    <row r="63" spans="1:8" ht="15">
      <c r="A63" s="109" t="s">
        <v>40</v>
      </c>
      <c r="B63" s="109" t="s">
        <v>235</v>
      </c>
      <c r="C63" s="109" t="s">
        <v>106</v>
      </c>
      <c r="D63" s="109" t="s">
        <v>217</v>
      </c>
      <c r="E63" s="110">
        <v>980045</v>
      </c>
      <c r="F63" s="111">
        <v>415000</v>
      </c>
      <c r="G63" s="112">
        <v>44581</v>
      </c>
      <c r="H63" s="109" t="s">
        <v>125</v>
      </c>
    </row>
    <row r="64" spans="1:8" ht="15">
      <c r="A64" s="109" t="s">
        <v>40</v>
      </c>
      <c r="B64" s="109" t="s">
        <v>235</v>
      </c>
      <c r="C64" s="109" t="s">
        <v>106</v>
      </c>
      <c r="D64" s="109" t="s">
        <v>218</v>
      </c>
      <c r="E64" s="110">
        <v>980183</v>
      </c>
      <c r="F64" s="111">
        <v>107000</v>
      </c>
      <c r="G64" s="112">
        <v>44585</v>
      </c>
      <c r="H64" s="109" t="s">
        <v>219</v>
      </c>
    </row>
    <row r="65" spans="1:8" ht="15">
      <c r="A65" s="109" t="s">
        <v>40</v>
      </c>
      <c r="B65" s="109" t="s">
        <v>235</v>
      </c>
      <c r="C65" s="109" t="s">
        <v>106</v>
      </c>
      <c r="D65" s="109" t="s">
        <v>220</v>
      </c>
      <c r="E65" s="110">
        <v>979887</v>
      </c>
      <c r="F65" s="111">
        <v>310000</v>
      </c>
      <c r="G65" s="112">
        <v>44579</v>
      </c>
      <c r="H65" s="109" t="s">
        <v>221</v>
      </c>
    </row>
    <row r="66" spans="1:8" ht="30">
      <c r="A66" s="109" t="s">
        <v>40</v>
      </c>
      <c r="B66" s="109" t="s">
        <v>235</v>
      </c>
      <c r="C66" s="109" t="s">
        <v>81</v>
      </c>
      <c r="D66" s="109" t="s">
        <v>222</v>
      </c>
      <c r="E66" s="110">
        <v>979833</v>
      </c>
      <c r="F66" s="111">
        <v>1821000</v>
      </c>
      <c r="G66" s="112">
        <v>44575</v>
      </c>
      <c r="H66" s="109" t="s">
        <v>223</v>
      </c>
    </row>
    <row r="67" spans="1:8" ht="15">
      <c r="A67" s="109" t="s">
        <v>40</v>
      </c>
      <c r="B67" s="109" t="s">
        <v>235</v>
      </c>
      <c r="C67" s="109" t="s">
        <v>106</v>
      </c>
      <c r="D67" s="109" t="s">
        <v>224</v>
      </c>
      <c r="E67" s="110">
        <v>979683</v>
      </c>
      <c r="F67" s="111">
        <v>150000</v>
      </c>
      <c r="G67" s="112">
        <v>44572</v>
      </c>
      <c r="H67" s="109" t="s">
        <v>113</v>
      </c>
    </row>
    <row r="68" spans="1:8" ht="15">
      <c r="A68" s="109" t="s">
        <v>40</v>
      </c>
      <c r="B68" s="109" t="s">
        <v>235</v>
      </c>
      <c r="C68" s="109" t="s">
        <v>106</v>
      </c>
      <c r="D68" s="109" t="s">
        <v>225</v>
      </c>
      <c r="E68" s="110">
        <v>979620</v>
      </c>
      <c r="F68" s="111">
        <v>248000</v>
      </c>
      <c r="G68" s="112">
        <v>44571</v>
      </c>
      <c r="H68" s="109" t="s">
        <v>219</v>
      </c>
    </row>
    <row r="69" spans="1:8" ht="15">
      <c r="A69" s="109" t="s">
        <v>40</v>
      </c>
      <c r="B69" s="109" t="s">
        <v>235</v>
      </c>
      <c r="C69" s="109" t="s">
        <v>106</v>
      </c>
      <c r="D69" s="109" t="s">
        <v>228</v>
      </c>
      <c r="E69" s="110">
        <v>980218</v>
      </c>
      <c r="F69" s="111">
        <v>357120</v>
      </c>
      <c r="G69" s="112">
        <v>44585</v>
      </c>
      <c r="H69" s="109" t="s">
        <v>219</v>
      </c>
    </row>
    <row r="70" spans="1:8" ht="15">
      <c r="A70" s="109" t="s">
        <v>40</v>
      </c>
      <c r="B70" s="109" t="s">
        <v>235</v>
      </c>
      <c r="C70" s="109" t="s">
        <v>106</v>
      </c>
      <c r="D70" s="109" t="s">
        <v>214</v>
      </c>
      <c r="E70" s="110">
        <v>980346</v>
      </c>
      <c r="F70" s="111">
        <v>261000</v>
      </c>
      <c r="G70" s="112">
        <v>44587</v>
      </c>
      <c r="H70" s="109" t="s">
        <v>166</v>
      </c>
    </row>
    <row r="71" spans="1:8" ht="15">
      <c r="A71" s="109" t="s">
        <v>40</v>
      </c>
      <c r="B71" s="109" t="s">
        <v>235</v>
      </c>
      <c r="C71" s="109" t="s">
        <v>106</v>
      </c>
      <c r="D71" s="109" t="s">
        <v>201</v>
      </c>
      <c r="E71" s="110">
        <v>980545</v>
      </c>
      <c r="F71" s="111">
        <v>300000</v>
      </c>
      <c r="G71" s="112">
        <v>44592</v>
      </c>
      <c r="H71" s="109" t="s">
        <v>164</v>
      </c>
    </row>
    <row r="72" spans="1:8" ht="60">
      <c r="A72" s="109" t="s">
        <v>40</v>
      </c>
      <c r="B72" s="109" t="s">
        <v>235</v>
      </c>
      <c r="C72" s="109" t="s">
        <v>189</v>
      </c>
      <c r="D72" s="109" t="s">
        <v>226</v>
      </c>
      <c r="E72" s="110">
        <v>980304</v>
      </c>
      <c r="F72" s="111">
        <v>315000</v>
      </c>
      <c r="G72" s="112">
        <v>44586</v>
      </c>
      <c r="H72" s="109" t="s">
        <v>227</v>
      </c>
    </row>
    <row r="73" spans="1:8" ht="15">
      <c r="A73" s="109" t="s">
        <v>40</v>
      </c>
      <c r="B73" s="109" t="s">
        <v>235</v>
      </c>
      <c r="C73" s="109" t="s">
        <v>106</v>
      </c>
      <c r="D73" s="109" t="s">
        <v>213</v>
      </c>
      <c r="E73" s="110">
        <v>980416</v>
      </c>
      <c r="F73" s="111">
        <v>616000</v>
      </c>
      <c r="G73" s="112">
        <v>44589</v>
      </c>
      <c r="H73" s="109" t="s">
        <v>183</v>
      </c>
    </row>
    <row r="74" spans="1:8" ht="15">
      <c r="A74" s="109" t="s">
        <v>40</v>
      </c>
      <c r="B74" s="109" t="s">
        <v>235</v>
      </c>
      <c r="C74" s="109" t="s">
        <v>106</v>
      </c>
      <c r="D74" s="109" t="s">
        <v>212</v>
      </c>
      <c r="E74" s="110">
        <v>979284</v>
      </c>
      <c r="F74" s="111">
        <v>887000</v>
      </c>
      <c r="G74" s="112">
        <v>44564</v>
      </c>
      <c r="H74" s="109" t="s">
        <v>166</v>
      </c>
    </row>
    <row r="75" spans="1:8" ht="15">
      <c r="A75" s="109" t="s">
        <v>40</v>
      </c>
      <c r="B75" s="109" t="s">
        <v>235</v>
      </c>
      <c r="C75" s="109" t="s">
        <v>106</v>
      </c>
      <c r="D75" s="109" t="s">
        <v>210</v>
      </c>
      <c r="E75" s="110">
        <v>979320</v>
      </c>
      <c r="F75" s="111">
        <v>360000</v>
      </c>
      <c r="G75" s="112">
        <v>44565</v>
      </c>
      <c r="H75" s="109" t="s">
        <v>211</v>
      </c>
    </row>
    <row r="76" spans="1:8" ht="15">
      <c r="A76" s="109" t="s">
        <v>40</v>
      </c>
      <c r="B76" s="109" t="s">
        <v>235</v>
      </c>
      <c r="C76" s="109" t="s">
        <v>106</v>
      </c>
      <c r="D76" s="109" t="s">
        <v>208</v>
      </c>
      <c r="E76" s="110">
        <v>979322</v>
      </c>
      <c r="F76" s="111">
        <v>765906</v>
      </c>
      <c r="G76" s="112">
        <v>44565</v>
      </c>
      <c r="H76" s="109" t="s">
        <v>209</v>
      </c>
    </row>
    <row r="77" spans="1:8" ht="15">
      <c r="A77" s="109" t="s">
        <v>40</v>
      </c>
      <c r="B77" s="109" t="s">
        <v>235</v>
      </c>
      <c r="C77" s="109" t="s">
        <v>106</v>
      </c>
      <c r="D77" s="109" t="s">
        <v>207</v>
      </c>
      <c r="E77" s="110">
        <v>979591</v>
      </c>
      <c r="F77" s="111">
        <v>193500</v>
      </c>
      <c r="G77" s="112">
        <v>44571</v>
      </c>
      <c r="H77" s="109" t="s">
        <v>156</v>
      </c>
    </row>
    <row r="78" spans="1:8" ht="15">
      <c r="A78" s="109" t="s">
        <v>40</v>
      </c>
      <c r="B78" s="109" t="s">
        <v>235</v>
      </c>
      <c r="C78" s="109" t="s">
        <v>152</v>
      </c>
      <c r="D78" s="109" t="s">
        <v>206</v>
      </c>
      <c r="E78" s="110">
        <v>979888</v>
      </c>
      <c r="F78" s="111">
        <v>400600</v>
      </c>
      <c r="G78" s="112">
        <v>44579</v>
      </c>
      <c r="H78" s="109" t="s">
        <v>166</v>
      </c>
    </row>
    <row r="79" spans="1:8" ht="15">
      <c r="A79" s="109" t="s">
        <v>40</v>
      </c>
      <c r="B79" s="109" t="s">
        <v>235</v>
      </c>
      <c r="C79" s="109" t="s">
        <v>106</v>
      </c>
      <c r="D79" s="109" t="s">
        <v>204</v>
      </c>
      <c r="E79" s="110">
        <v>979870</v>
      </c>
      <c r="F79" s="111">
        <v>745900</v>
      </c>
      <c r="G79" s="112">
        <v>44575</v>
      </c>
      <c r="H79" s="109" t="s">
        <v>205</v>
      </c>
    </row>
    <row r="80" spans="1:8" ht="15">
      <c r="A80" s="109" t="s">
        <v>40</v>
      </c>
      <c r="B80" s="109" t="s">
        <v>235</v>
      </c>
      <c r="C80" s="109" t="s">
        <v>106</v>
      </c>
      <c r="D80" s="109" t="s">
        <v>203</v>
      </c>
      <c r="E80" s="110">
        <v>979933</v>
      </c>
      <c r="F80" s="111">
        <v>300000</v>
      </c>
      <c r="G80" s="112">
        <v>44579</v>
      </c>
      <c r="H80" s="109" t="s">
        <v>166</v>
      </c>
    </row>
    <row r="81" spans="1:8" ht="15">
      <c r="A81" s="109" t="s">
        <v>40</v>
      </c>
      <c r="B81" s="109" t="s">
        <v>235</v>
      </c>
      <c r="C81" s="109" t="s">
        <v>106</v>
      </c>
      <c r="D81" s="109" t="s">
        <v>202</v>
      </c>
      <c r="E81" s="110">
        <v>980523</v>
      </c>
      <c r="F81" s="111">
        <v>399100</v>
      </c>
      <c r="G81" s="112">
        <v>44592</v>
      </c>
      <c r="H81" s="109" t="s">
        <v>166</v>
      </c>
    </row>
    <row r="82" spans="1:8" ht="15">
      <c r="A82" s="109" t="s">
        <v>40</v>
      </c>
      <c r="B82" s="109" t="s">
        <v>235</v>
      </c>
      <c r="C82" s="109" t="s">
        <v>106</v>
      </c>
      <c r="D82" s="109" t="s">
        <v>229</v>
      </c>
      <c r="E82" s="110">
        <v>980051</v>
      </c>
      <c r="F82" s="111">
        <v>168500</v>
      </c>
      <c r="G82" s="112">
        <v>44581</v>
      </c>
      <c r="H82" s="109" t="s">
        <v>113</v>
      </c>
    </row>
    <row r="83" spans="1:8" ht="15">
      <c r="A83" s="109" t="s">
        <v>40</v>
      </c>
      <c r="B83" s="109" t="s">
        <v>235</v>
      </c>
      <c r="C83" s="109" t="s">
        <v>110</v>
      </c>
      <c r="D83" s="109" t="s">
        <v>203</v>
      </c>
      <c r="E83" s="110">
        <v>979934</v>
      </c>
      <c r="F83" s="111">
        <v>499999</v>
      </c>
      <c r="G83" s="112">
        <v>44579</v>
      </c>
      <c r="H83" s="109" t="s">
        <v>166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0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42</v>
      </c>
      <c r="C1" s="88" t="s">
        <v>43</v>
      </c>
      <c r="D1" s="88" t="s">
        <v>37</v>
      </c>
      <c r="E1" s="89" t="s">
        <v>48</v>
      </c>
      <c r="L1">
        <v>205</v>
      </c>
    </row>
    <row r="2" spans="1:12" ht="12.75" customHeight="1">
      <c r="A2" s="113" t="s">
        <v>104</v>
      </c>
      <c r="B2" s="113" t="s">
        <v>237</v>
      </c>
      <c r="C2" s="114">
        <v>647200</v>
      </c>
      <c r="D2" s="115">
        <v>44574</v>
      </c>
      <c r="E2" s="113" t="s">
        <v>238</v>
      </c>
    </row>
    <row r="3" spans="1:12" ht="12.75" customHeight="1">
      <c r="A3" s="113" t="s">
        <v>67</v>
      </c>
      <c r="B3" s="113" t="s">
        <v>230</v>
      </c>
      <c r="C3" s="114">
        <v>574950</v>
      </c>
      <c r="D3" s="115">
        <v>44574</v>
      </c>
      <c r="E3" s="113" t="s">
        <v>239</v>
      </c>
    </row>
    <row r="4" spans="1:12" ht="12.75" customHeight="1">
      <c r="A4" s="113" t="s">
        <v>67</v>
      </c>
      <c r="B4" s="113" t="s">
        <v>230</v>
      </c>
      <c r="C4" s="114">
        <v>574950</v>
      </c>
      <c r="D4" s="115">
        <v>44585</v>
      </c>
      <c r="E4" s="113" t="s">
        <v>239</v>
      </c>
    </row>
    <row r="5" spans="1:12" ht="12.75" customHeight="1">
      <c r="A5" s="113" t="s">
        <v>67</v>
      </c>
      <c r="B5" s="113" t="s">
        <v>230</v>
      </c>
      <c r="C5" s="114">
        <v>584707</v>
      </c>
      <c r="D5" s="115">
        <v>44568</v>
      </c>
      <c r="E5" s="113" t="s">
        <v>239</v>
      </c>
    </row>
    <row r="6" spans="1:12" ht="12.75" customHeight="1">
      <c r="A6" s="113" t="s">
        <v>67</v>
      </c>
      <c r="B6" s="113" t="s">
        <v>230</v>
      </c>
      <c r="C6" s="114">
        <v>565908</v>
      </c>
      <c r="D6" s="115">
        <v>44589</v>
      </c>
      <c r="E6" s="113" t="s">
        <v>239</v>
      </c>
    </row>
    <row r="7" spans="1:12" ht="12.75" customHeight="1">
      <c r="A7" s="113" t="s">
        <v>41</v>
      </c>
      <c r="B7" s="113" t="s">
        <v>231</v>
      </c>
      <c r="C7" s="114">
        <v>600000</v>
      </c>
      <c r="D7" s="115">
        <v>44587</v>
      </c>
      <c r="E7" s="113" t="s">
        <v>240</v>
      </c>
    </row>
    <row r="8" spans="1:12" ht="12.75" customHeight="1">
      <c r="A8" s="113" t="s">
        <v>41</v>
      </c>
      <c r="B8" s="113" t="s">
        <v>231</v>
      </c>
      <c r="C8" s="114">
        <v>303117</v>
      </c>
      <c r="D8" s="115">
        <v>44579</v>
      </c>
      <c r="E8" s="113" t="s">
        <v>238</v>
      </c>
    </row>
    <row r="9" spans="1:12" ht="12.75" customHeight="1">
      <c r="A9" s="113" t="s">
        <v>41</v>
      </c>
      <c r="B9" s="113" t="s">
        <v>231</v>
      </c>
      <c r="C9" s="114">
        <v>360000</v>
      </c>
      <c r="D9" s="115">
        <v>44579</v>
      </c>
      <c r="E9" s="113" t="s">
        <v>240</v>
      </c>
    </row>
    <row r="10" spans="1:12" ht="12.75" customHeight="1">
      <c r="A10" s="113" t="s">
        <v>41</v>
      </c>
      <c r="B10" s="113" t="s">
        <v>231</v>
      </c>
      <c r="C10" s="114">
        <v>250000</v>
      </c>
      <c r="D10" s="115">
        <v>44585</v>
      </c>
      <c r="E10" s="113" t="s">
        <v>240</v>
      </c>
    </row>
    <row r="11" spans="1:12" ht="12.75" customHeight="1">
      <c r="A11" s="113" t="s">
        <v>41</v>
      </c>
      <c r="B11" s="113" t="s">
        <v>231</v>
      </c>
      <c r="C11" s="114">
        <v>100000</v>
      </c>
      <c r="D11" s="115">
        <v>44585</v>
      </c>
      <c r="E11" s="113" t="s">
        <v>240</v>
      </c>
    </row>
    <row r="12" spans="1:12" ht="12.75" customHeight="1">
      <c r="A12" s="113" t="s">
        <v>41</v>
      </c>
      <c r="B12" s="113" t="s">
        <v>231</v>
      </c>
      <c r="C12" s="114">
        <v>136826</v>
      </c>
      <c r="D12" s="115">
        <v>44586</v>
      </c>
      <c r="E12" s="113" t="s">
        <v>238</v>
      </c>
    </row>
    <row r="13" spans="1:12" ht="15">
      <c r="A13" s="113" t="s">
        <v>41</v>
      </c>
      <c r="B13" s="113" t="s">
        <v>231</v>
      </c>
      <c r="C13" s="114">
        <v>485500</v>
      </c>
      <c r="D13" s="115">
        <v>44586</v>
      </c>
      <c r="E13" s="113" t="s">
        <v>240</v>
      </c>
    </row>
    <row r="14" spans="1:12" ht="15">
      <c r="A14" s="113" t="s">
        <v>41</v>
      </c>
      <c r="B14" s="113" t="s">
        <v>231</v>
      </c>
      <c r="C14" s="114">
        <v>196935</v>
      </c>
      <c r="D14" s="115">
        <v>44586</v>
      </c>
      <c r="E14" s="113" t="s">
        <v>238</v>
      </c>
    </row>
    <row r="15" spans="1:12" ht="15">
      <c r="A15" s="113" t="s">
        <v>41</v>
      </c>
      <c r="B15" s="113" t="s">
        <v>231</v>
      </c>
      <c r="C15" s="114">
        <v>25000</v>
      </c>
      <c r="D15" s="115">
        <v>44566</v>
      </c>
      <c r="E15" s="113" t="s">
        <v>240</v>
      </c>
    </row>
    <row r="16" spans="1:12" ht="15">
      <c r="A16" s="113" t="s">
        <v>41</v>
      </c>
      <c r="B16" s="113" t="s">
        <v>231</v>
      </c>
      <c r="C16" s="114">
        <v>154139</v>
      </c>
      <c r="D16" s="115">
        <v>44571</v>
      </c>
      <c r="E16" s="113" t="s">
        <v>238</v>
      </c>
    </row>
    <row r="17" spans="1:5" ht="15">
      <c r="A17" s="113" t="s">
        <v>41</v>
      </c>
      <c r="B17" s="113" t="s">
        <v>231</v>
      </c>
      <c r="C17" s="114">
        <v>306500</v>
      </c>
      <c r="D17" s="115">
        <v>44589</v>
      </c>
      <c r="E17" s="113" t="s">
        <v>238</v>
      </c>
    </row>
    <row r="18" spans="1:5" ht="15">
      <c r="A18" s="113" t="s">
        <v>41</v>
      </c>
      <c r="B18" s="113" t="s">
        <v>231</v>
      </c>
      <c r="C18" s="114">
        <v>1204500</v>
      </c>
      <c r="D18" s="115">
        <v>44592</v>
      </c>
      <c r="E18" s="113" t="s">
        <v>238</v>
      </c>
    </row>
    <row r="19" spans="1:5" ht="15">
      <c r="A19" s="113" t="s">
        <v>41</v>
      </c>
      <c r="B19" s="113" t="s">
        <v>231</v>
      </c>
      <c r="C19" s="114">
        <v>351300</v>
      </c>
      <c r="D19" s="115">
        <v>44572</v>
      </c>
      <c r="E19" s="113" t="s">
        <v>238</v>
      </c>
    </row>
    <row r="20" spans="1:5" ht="15">
      <c r="A20" s="113" t="s">
        <v>41</v>
      </c>
      <c r="B20" s="113" t="s">
        <v>231</v>
      </c>
      <c r="C20" s="114">
        <v>100000</v>
      </c>
      <c r="D20" s="115">
        <v>44580</v>
      </c>
      <c r="E20" s="113" t="s">
        <v>238</v>
      </c>
    </row>
    <row r="21" spans="1:5" ht="15">
      <c r="A21" s="113" t="s">
        <v>41</v>
      </c>
      <c r="B21" s="113" t="s">
        <v>231</v>
      </c>
      <c r="C21" s="114">
        <v>535000</v>
      </c>
      <c r="D21" s="115">
        <v>44573</v>
      </c>
      <c r="E21" s="113" t="s">
        <v>240</v>
      </c>
    </row>
    <row r="22" spans="1:5" ht="15">
      <c r="A22" s="113" t="s">
        <v>41</v>
      </c>
      <c r="B22" s="113" t="s">
        <v>231</v>
      </c>
      <c r="C22" s="114">
        <v>494900</v>
      </c>
      <c r="D22" s="115">
        <v>44567</v>
      </c>
      <c r="E22" s="113" t="s">
        <v>240</v>
      </c>
    </row>
    <row r="23" spans="1:5" ht="15">
      <c r="A23" s="113" t="s">
        <v>41</v>
      </c>
      <c r="B23" s="113" t="s">
        <v>231</v>
      </c>
      <c r="C23" s="114">
        <v>950000</v>
      </c>
      <c r="D23" s="115">
        <v>44574</v>
      </c>
      <c r="E23" s="113" t="s">
        <v>240</v>
      </c>
    </row>
    <row r="24" spans="1:5" ht="15">
      <c r="A24" s="113" t="s">
        <v>41</v>
      </c>
      <c r="B24" s="113" t="s">
        <v>231</v>
      </c>
      <c r="C24" s="114">
        <v>183000</v>
      </c>
      <c r="D24" s="115">
        <v>44565</v>
      </c>
      <c r="E24" s="113" t="s">
        <v>238</v>
      </c>
    </row>
    <row r="25" spans="1:5" ht="15">
      <c r="A25" s="113" t="s">
        <v>41</v>
      </c>
      <c r="B25" s="113" t="s">
        <v>231</v>
      </c>
      <c r="C25" s="114">
        <v>105500</v>
      </c>
      <c r="D25" s="115">
        <v>44566</v>
      </c>
      <c r="E25" s="113" t="s">
        <v>238</v>
      </c>
    </row>
    <row r="26" spans="1:5" ht="15">
      <c r="A26" s="113" t="s">
        <v>41</v>
      </c>
      <c r="B26" s="113" t="s">
        <v>231</v>
      </c>
      <c r="C26" s="114">
        <v>532000</v>
      </c>
      <c r="D26" s="115">
        <v>44587</v>
      </c>
      <c r="E26" s="113" t="s">
        <v>240</v>
      </c>
    </row>
    <row r="27" spans="1:5" ht="15">
      <c r="A27" s="113" t="s">
        <v>41</v>
      </c>
      <c r="B27" s="113" t="s">
        <v>231</v>
      </c>
      <c r="C27" s="114">
        <v>453600</v>
      </c>
      <c r="D27" s="115">
        <v>44588</v>
      </c>
      <c r="E27" s="113" t="s">
        <v>238</v>
      </c>
    </row>
    <row r="28" spans="1:5" ht="15">
      <c r="A28" s="113" t="s">
        <v>41</v>
      </c>
      <c r="B28" s="113" t="s">
        <v>231</v>
      </c>
      <c r="C28" s="114">
        <v>725000</v>
      </c>
      <c r="D28" s="115">
        <v>44564</v>
      </c>
      <c r="E28" s="113" t="s">
        <v>240</v>
      </c>
    </row>
    <row r="29" spans="1:5" ht="15">
      <c r="A29" s="113" t="s">
        <v>41</v>
      </c>
      <c r="B29" s="113" t="s">
        <v>231</v>
      </c>
      <c r="C29" s="114">
        <v>900000</v>
      </c>
      <c r="D29" s="115">
        <v>44571</v>
      </c>
      <c r="E29" s="113" t="s">
        <v>240</v>
      </c>
    </row>
    <row r="30" spans="1:5" ht="15">
      <c r="A30" s="113" t="s">
        <v>41</v>
      </c>
      <c r="B30" s="113" t="s">
        <v>231</v>
      </c>
      <c r="C30" s="114">
        <v>650000</v>
      </c>
      <c r="D30" s="115">
        <v>44580</v>
      </c>
      <c r="E30" s="113" t="s">
        <v>240</v>
      </c>
    </row>
    <row r="31" spans="1:5" ht="15">
      <c r="A31" s="113" t="s">
        <v>41</v>
      </c>
      <c r="B31" s="113" t="s">
        <v>231</v>
      </c>
      <c r="C31" s="114">
        <v>129000</v>
      </c>
      <c r="D31" s="115">
        <v>44568</v>
      </c>
      <c r="E31" s="113" t="s">
        <v>238</v>
      </c>
    </row>
    <row r="32" spans="1:5" ht="15">
      <c r="A32" s="113" t="s">
        <v>41</v>
      </c>
      <c r="B32" s="113" t="s">
        <v>231</v>
      </c>
      <c r="C32" s="114">
        <v>290000</v>
      </c>
      <c r="D32" s="115">
        <v>44587</v>
      </c>
      <c r="E32" s="113" t="s">
        <v>238</v>
      </c>
    </row>
    <row r="33" spans="1:5" ht="15">
      <c r="A33" s="113" t="s">
        <v>41</v>
      </c>
      <c r="B33" s="113" t="s">
        <v>231</v>
      </c>
      <c r="C33" s="114">
        <v>1400000</v>
      </c>
      <c r="D33" s="115">
        <v>44579</v>
      </c>
      <c r="E33" s="113" t="s">
        <v>240</v>
      </c>
    </row>
    <row r="34" spans="1:5" ht="15">
      <c r="A34" s="113" t="s">
        <v>41</v>
      </c>
      <c r="B34" s="113" t="s">
        <v>231</v>
      </c>
      <c r="C34" s="114">
        <v>1131046</v>
      </c>
      <c r="D34" s="115">
        <v>44568</v>
      </c>
      <c r="E34" s="113" t="s">
        <v>239</v>
      </c>
    </row>
    <row r="35" spans="1:5" ht="15">
      <c r="A35" s="113" t="s">
        <v>41</v>
      </c>
      <c r="B35" s="113" t="s">
        <v>231</v>
      </c>
      <c r="C35" s="114">
        <v>197200</v>
      </c>
      <c r="D35" s="115">
        <v>44579</v>
      </c>
      <c r="E35" s="113" t="s">
        <v>238</v>
      </c>
    </row>
    <row r="36" spans="1:5" ht="15">
      <c r="A36" s="113" t="s">
        <v>41</v>
      </c>
      <c r="B36" s="113" t="s">
        <v>231</v>
      </c>
      <c r="C36" s="114">
        <v>453000</v>
      </c>
      <c r="D36" s="115">
        <v>44565</v>
      </c>
      <c r="E36" s="113" t="s">
        <v>240</v>
      </c>
    </row>
    <row r="37" spans="1:5" ht="15">
      <c r="A37" s="113" t="s">
        <v>41</v>
      </c>
      <c r="B37" s="113" t="s">
        <v>231</v>
      </c>
      <c r="C37" s="114">
        <v>282674</v>
      </c>
      <c r="D37" s="115">
        <v>44582</v>
      </c>
      <c r="E37" s="113" t="s">
        <v>238</v>
      </c>
    </row>
    <row r="38" spans="1:5" ht="15">
      <c r="A38" s="113" t="s">
        <v>41</v>
      </c>
      <c r="B38" s="113" t="s">
        <v>231</v>
      </c>
      <c r="C38" s="114">
        <v>435000</v>
      </c>
      <c r="D38" s="115">
        <v>44580</v>
      </c>
      <c r="E38" s="113" t="s">
        <v>240</v>
      </c>
    </row>
    <row r="39" spans="1:5" ht="15">
      <c r="A39" s="113" t="s">
        <v>41</v>
      </c>
      <c r="B39" s="113" t="s">
        <v>231</v>
      </c>
      <c r="C39" s="114">
        <v>599000</v>
      </c>
      <c r="D39" s="115">
        <v>44592</v>
      </c>
      <c r="E39" s="113" t="s">
        <v>238</v>
      </c>
    </row>
    <row r="40" spans="1:5" ht="15">
      <c r="A40" s="113" t="s">
        <v>41</v>
      </c>
      <c r="B40" s="113" t="s">
        <v>231</v>
      </c>
      <c r="C40" s="114">
        <v>2625000</v>
      </c>
      <c r="D40" s="115">
        <v>44564</v>
      </c>
      <c r="E40" s="113" t="s">
        <v>240</v>
      </c>
    </row>
    <row r="41" spans="1:5" ht="15">
      <c r="A41" s="113" t="s">
        <v>41</v>
      </c>
      <c r="B41" s="113" t="s">
        <v>231</v>
      </c>
      <c r="C41" s="114">
        <v>268079</v>
      </c>
      <c r="D41" s="115">
        <v>44589</v>
      </c>
      <c r="E41" s="113" t="s">
        <v>238</v>
      </c>
    </row>
    <row r="42" spans="1:5" ht="15">
      <c r="A42" s="113" t="s">
        <v>41</v>
      </c>
      <c r="B42" s="113" t="s">
        <v>231</v>
      </c>
      <c r="C42" s="114">
        <v>175000</v>
      </c>
      <c r="D42" s="115">
        <v>44589</v>
      </c>
      <c r="E42" s="113" t="s">
        <v>240</v>
      </c>
    </row>
    <row r="43" spans="1:5" ht="15">
      <c r="A43" s="113" t="s">
        <v>41</v>
      </c>
      <c r="B43" s="113" t="s">
        <v>231</v>
      </c>
      <c r="C43" s="114">
        <v>480000</v>
      </c>
      <c r="D43" s="115">
        <v>44589</v>
      </c>
      <c r="E43" s="113" t="s">
        <v>240</v>
      </c>
    </row>
    <row r="44" spans="1:5" ht="15">
      <c r="A44" s="113" t="s">
        <v>41</v>
      </c>
      <c r="B44" s="113" t="s">
        <v>231</v>
      </c>
      <c r="C44" s="114">
        <v>250000</v>
      </c>
      <c r="D44" s="115">
        <v>44580</v>
      </c>
      <c r="E44" s="113" t="s">
        <v>238</v>
      </c>
    </row>
    <row r="45" spans="1:5" ht="15">
      <c r="A45" s="113" t="s">
        <v>41</v>
      </c>
      <c r="B45" s="113" t="s">
        <v>231</v>
      </c>
      <c r="C45" s="114">
        <v>50000</v>
      </c>
      <c r="D45" s="115">
        <v>44589</v>
      </c>
      <c r="E45" s="113" t="s">
        <v>238</v>
      </c>
    </row>
    <row r="46" spans="1:5" ht="15">
      <c r="A46" s="113" t="s">
        <v>41</v>
      </c>
      <c r="B46" s="113" t="s">
        <v>231</v>
      </c>
      <c r="C46" s="114">
        <v>184820</v>
      </c>
      <c r="D46" s="115">
        <v>44582</v>
      </c>
      <c r="E46" s="113" t="s">
        <v>238</v>
      </c>
    </row>
    <row r="47" spans="1:5" ht="15">
      <c r="A47" s="113" t="s">
        <v>41</v>
      </c>
      <c r="B47" s="113" t="s">
        <v>231</v>
      </c>
      <c r="C47" s="114">
        <v>800000</v>
      </c>
      <c r="D47" s="115">
        <v>44565</v>
      </c>
      <c r="E47" s="113" t="s">
        <v>240</v>
      </c>
    </row>
    <row r="48" spans="1:5" ht="15">
      <c r="A48" s="113" t="s">
        <v>39</v>
      </c>
      <c r="B48" s="113" t="s">
        <v>232</v>
      </c>
      <c r="C48" s="114">
        <v>600000</v>
      </c>
      <c r="D48" s="115">
        <v>44575</v>
      </c>
      <c r="E48" s="113" t="s">
        <v>240</v>
      </c>
    </row>
    <row r="49" spans="1:5" ht="15">
      <c r="A49" s="113" t="s">
        <v>39</v>
      </c>
      <c r="B49" s="113" t="s">
        <v>232</v>
      </c>
      <c r="C49" s="114">
        <v>120000</v>
      </c>
      <c r="D49" s="115">
        <v>44592</v>
      </c>
      <c r="E49" s="113" t="s">
        <v>240</v>
      </c>
    </row>
    <row r="50" spans="1:5" ht="15">
      <c r="A50" s="113" t="s">
        <v>39</v>
      </c>
      <c r="B50" s="113" t="s">
        <v>232</v>
      </c>
      <c r="C50" s="114">
        <v>875000</v>
      </c>
      <c r="D50" s="115">
        <v>44567</v>
      </c>
      <c r="E50" s="113" t="s">
        <v>240</v>
      </c>
    </row>
    <row r="51" spans="1:5" ht="15">
      <c r="A51" s="113" t="s">
        <v>39</v>
      </c>
      <c r="B51" s="113" t="s">
        <v>232</v>
      </c>
      <c r="C51" s="114">
        <v>375000</v>
      </c>
      <c r="D51" s="115">
        <v>44565</v>
      </c>
      <c r="E51" s="113" t="s">
        <v>238</v>
      </c>
    </row>
    <row r="52" spans="1:5" ht="15">
      <c r="A52" s="113" t="s">
        <v>39</v>
      </c>
      <c r="B52" s="113" t="s">
        <v>232</v>
      </c>
      <c r="C52" s="114">
        <v>3852000</v>
      </c>
      <c r="D52" s="115">
        <v>44568</v>
      </c>
      <c r="E52" s="113" t="s">
        <v>240</v>
      </c>
    </row>
    <row r="53" spans="1:5" ht="15">
      <c r="A53" s="113" t="s">
        <v>39</v>
      </c>
      <c r="B53" s="113" t="s">
        <v>232</v>
      </c>
      <c r="C53" s="114">
        <v>390000</v>
      </c>
      <c r="D53" s="115">
        <v>44564</v>
      </c>
      <c r="E53" s="113" t="s">
        <v>240</v>
      </c>
    </row>
    <row r="54" spans="1:5" ht="15">
      <c r="A54" s="113" t="s">
        <v>39</v>
      </c>
      <c r="B54" s="113" t="s">
        <v>232</v>
      </c>
      <c r="C54" s="114">
        <v>710000</v>
      </c>
      <c r="D54" s="115">
        <v>44568</v>
      </c>
      <c r="E54" s="113" t="s">
        <v>240</v>
      </c>
    </row>
    <row r="55" spans="1:5" ht="15">
      <c r="A55" s="113" t="s">
        <v>39</v>
      </c>
      <c r="B55" s="113" t="s">
        <v>232</v>
      </c>
      <c r="C55" s="114">
        <v>710000</v>
      </c>
      <c r="D55" s="115">
        <v>44579</v>
      </c>
      <c r="E55" s="113" t="s">
        <v>240</v>
      </c>
    </row>
    <row r="56" spans="1:5" ht="15">
      <c r="A56" s="113" t="s">
        <v>39</v>
      </c>
      <c r="B56" s="113" t="s">
        <v>232</v>
      </c>
      <c r="C56" s="114">
        <v>312100</v>
      </c>
      <c r="D56" s="115">
        <v>44572</v>
      </c>
      <c r="E56" s="113" t="s">
        <v>238</v>
      </c>
    </row>
    <row r="57" spans="1:5" ht="15">
      <c r="A57" s="113" t="s">
        <v>39</v>
      </c>
      <c r="B57" s="113" t="s">
        <v>232</v>
      </c>
      <c r="C57" s="114">
        <v>200000</v>
      </c>
      <c r="D57" s="115">
        <v>44587</v>
      </c>
      <c r="E57" s="113" t="s">
        <v>238</v>
      </c>
    </row>
    <row r="58" spans="1:5" ht="15">
      <c r="A58" s="113" t="s">
        <v>39</v>
      </c>
      <c r="B58" s="113" t="s">
        <v>232</v>
      </c>
      <c r="C58" s="114">
        <v>1530000</v>
      </c>
      <c r="D58" s="115">
        <v>44581</v>
      </c>
      <c r="E58" s="113" t="s">
        <v>238</v>
      </c>
    </row>
    <row r="59" spans="1:5" ht="15">
      <c r="A59" s="113" t="s">
        <v>39</v>
      </c>
      <c r="B59" s="113" t="s">
        <v>232</v>
      </c>
      <c r="C59" s="114">
        <v>600000</v>
      </c>
      <c r="D59" s="115">
        <v>44592</v>
      </c>
      <c r="E59" s="113" t="s">
        <v>238</v>
      </c>
    </row>
    <row r="60" spans="1:5" ht="15">
      <c r="A60" s="113" t="s">
        <v>39</v>
      </c>
      <c r="B60" s="113" t="s">
        <v>232</v>
      </c>
      <c r="C60" s="114">
        <v>3200000</v>
      </c>
      <c r="D60" s="115">
        <v>44573</v>
      </c>
      <c r="E60" s="113" t="s">
        <v>238</v>
      </c>
    </row>
    <row r="61" spans="1:5" ht="15">
      <c r="A61" s="113" t="s">
        <v>39</v>
      </c>
      <c r="B61" s="113" t="s">
        <v>232</v>
      </c>
      <c r="C61" s="114">
        <v>150000</v>
      </c>
      <c r="D61" s="115">
        <v>44589</v>
      </c>
      <c r="E61" s="113" t="s">
        <v>238</v>
      </c>
    </row>
    <row r="62" spans="1:5" ht="15">
      <c r="A62" s="113" t="s">
        <v>39</v>
      </c>
      <c r="B62" s="113" t="s">
        <v>232</v>
      </c>
      <c r="C62" s="114">
        <v>245000</v>
      </c>
      <c r="D62" s="115">
        <v>44587</v>
      </c>
      <c r="E62" s="113" t="s">
        <v>238</v>
      </c>
    </row>
    <row r="63" spans="1:5" ht="15">
      <c r="A63" s="113" t="s">
        <v>39</v>
      </c>
      <c r="B63" s="113" t="s">
        <v>232</v>
      </c>
      <c r="C63" s="114">
        <v>562000</v>
      </c>
      <c r="D63" s="115">
        <v>44568</v>
      </c>
      <c r="E63" s="113" t="s">
        <v>238</v>
      </c>
    </row>
    <row r="64" spans="1:5" ht="15">
      <c r="A64" s="113" t="s">
        <v>39</v>
      </c>
      <c r="B64" s="113" t="s">
        <v>232</v>
      </c>
      <c r="C64" s="114">
        <v>1375000</v>
      </c>
      <c r="D64" s="115">
        <v>44579</v>
      </c>
      <c r="E64" s="113" t="s">
        <v>240</v>
      </c>
    </row>
    <row r="65" spans="1:5" ht="15">
      <c r="A65" s="113" t="s">
        <v>39</v>
      </c>
      <c r="B65" s="113" t="s">
        <v>232</v>
      </c>
      <c r="C65" s="114">
        <v>340000</v>
      </c>
      <c r="D65" s="115">
        <v>44568</v>
      </c>
      <c r="E65" s="113" t="s">
        <v>240</v>
      </c>
    </row>
    <row r="66" spans="1:5" ht="15">
      <c r="A66" s="113" t="s">
        <v>39</v>
      </c>
      <c r="B66" s="113" t="s">
        <v>232</v>
      </c>
      <c r="C66" s="114">
        <v>350000</v>
      </c>
      <c r="D66" s="115">
        <v>44589</v>
      </c>
      <c r="E66" s="113" t="s">
        <v>240</v>
      </c>
    </row>
    <row r="67" spans="1:5" ht="15">
      <c r="A67" s="113" t="s">
        <v>39</v>
      </c>
      <c r="B67" s="113" t="s">
        <v>232</v>
      </c>
      <c r="C67" s="114">
        <v>170000</v>
      </c>
      <c r="D67" s="115">
        <v>44573</v>
      </c>
      <c r="E67" s="113" t="s">
        <v>240</v>
      </c>
    </row>
    <row r="68" spans="1:5" ht="15">
      <c r="A68" s="113" t="s">
        <v>61</v>
      </c>
      <c r="B68" s="113" t="s">
        <v>233</v>
      </c>
      <c r="C68" s="114">
        <v>925000</v>
      </c>
      <c r="D68" s="115">
        <v>44566</v>
      </c>
      <c r="E68" s="113" t="s">
        <v>240</v>
      </c>
    </row>
    <row r="69" spans="1:5" ht="15">
      <c r="A69" s="113" t="s">
        <v>61</v>
      </c>
      <c r="B69" s="113" t="s">
        <v>233</v>
      </c>
      <c r="C69" s="114">
        <v>1794000</v>
      </c>
      <c r="D69" s="115">
        <v>44573</v>
      </c>
      <c r="E69" s="113" t="s">
        <v>240</v>
      </c>
    </row>
    <row r="70" spans="1:5" ht="15">
      <c r="A70" s="113" t="s">
        <v>61</v>
      </c>
      <c r="B70" s="113" t="s">
        <v>233</v>
      </c>
      <c r="C70" s="114">
        <v>1054000</v>
      </c>
      <c r="D70" s="115">
        <v>44572</v>
      </c>
      <c r="E70" s="113" t="s">
        <v>240</v>
      </c>
    </row>
    <row r="71" spans="1:5" ht="15">
      <c r="A71" s="113" t="s">
        <v>61</v>
      </c>
      <c r="B71" s="113" t="s">
        <v>233</v>
      </c>
      <c r="C71" s="114">
        <v>1193000</v>
      </c>
      <c r="D71" s="115">
        <v>44568</v>
      </c>
      <c r="E71" s="113" t="s">
        <v>240</v>
      </c>
    </row>
    <row r="72" spans="1:5" ht="15">
      <c r="A72" s="113" t="s">
        <v>61</v>
      </c>
      <c r="B72" s="113" t="s">
        <v>233</v>
      </c>
      <c r="C72" s="114">
        <v>1250000</v>
      </c>
      <c r="D72" s="115">
        <v>44585</v>
      </c>
      <c r="E72" s="113" t="s">
        <v>238</v>
      </c>
    </row>
    <row r="73" spans="1:5" ht="15">
      <c r="A73" s="113" t="s">
        <v>61</v>
      </c>
      <c r="B73" s="113" t="s">
        <v>233</v>
      </c>
      <c r="C73" s="114">
        <v>2499000</v>
      </c>
      <c r="D73" s="115">
        <v>44568</v>
      </c>
      <c r="E73" s="113" t="s">
        <v>240</v>
      </c>
    </row>
    <row r="74" spans="1:5" ht="15">
      <c r="A74" s="113" t="s">
        <v>61</v>
      </c>
      <c r="B74" s="113" t="s">
        <v>233</v>
      </c>
      <c r="C74" s="114">
        <v>720000</v>
      </c>
      <c r="D74" s="115">
        <v>44579</v>
      </c>
      <c r="E74" s="113" t="s">
        <v>240</v>
      </c>
    </row>
    <row r="75" spans="1:5" ht="15">
      <c r="A75" s="113" t="s">
        <v>61</v>
      </c>
      <c r="B75" s="113" t="s">
        <v>233</v>
      </c>
      <c r="C75" s="114">
        <v>1187750</v>
      </c>
      <c r="D75" s="115">
        <v>44588</v>
      </c>
      <c r="E75" s="113" t="s">
        <v>240</v>
      </c>
    </row>
    <row r="76" spans="1:5" ht="15">
      <c r="A76" s="113" t="s">
        <v>61</v>
      </c>
      <c r="B76" s="113" t="s">
        <v>233</v>
      </c>
      <c r="C76" s="114">
        <v>564525</v>
      </c>
      <c r="D76" s="115">
        <v>44573</v>
      </c>
      <c r="E76" s="113" t="s">
        <v>238</v>
      </c>
    </row>
    <row r="77" spans="1:5" ht="15">
      <c r="A77" s="113" t="s">
        <v>61</v>
      </c>
      <c r="B77" s="113" t="s">
        <v>233</v>
      </c>
      <c r="C77" s="114">
        <v>1700000</v>
      </c>
      <c r="D77" s="115">
        <v>44568</v>
      </c>
      <c r="E77" s="113" t="s">
        <v>240</v>
      </c>
    </row>
    <row r="78" spans="1:5" ht="15">
      <c r="A78" s="113" t="s">
        <v>61</v>
      </c>
      <c r="B78" s="113" t="s">
        <v>233</v>
      </c>
      <c r="C78" s="114">
        <v>1485000</v>
      </c>
      <c r="D78" s="115">
        <v>44585</v>
      </c>
      <c r="E78" s="113" t="s">
        <v>240</v>
      </c>
    </row>
    <row r="79" spans="1:5" ht="15">
      <c r="A79" s="113" t="s">
        <v>61</v>
      </c>
      <c r="B79" s="113" t="s">
        <v>233</v>
      </c>
      <c r="C79" s="114">
        <v>3300000</v>
      </c>
      <c r="D79" s="115">
        <v>44579</v>
      </c>
      <c r="E79" s="113" t="s">
        <v>240</v>
      </c>
    </row>
    <row r="80" spans="1:5" ht="15">
      <c r="A80" s="113" t="s">
        <v>61</v>
      </c>
      <c r="B80" s="113" t="s">
        <v>233</v>
      </c>
      <c r="C80" s="114">
        <v>1599000</v>
      </c>
      <c r="D80" s="115">
        <v>44573</v>
      </c>
      <c r="E80" s="113" t="s">
        <v>240</v>
      </c>
    </row>
    <row r="81" spans="1:5" ht="15">
      <c r="A81" s="113" t="s">
        <v>61</v>
      </c>
      <c r="B81" s="113" t="s">
        <v>233</v>
      </c>
      <c r="C81" s="114">
        <v>3500000</v>
      </c>
      <c r="D81" s="115">
        <v>44567</v>
      </c>
      <c r="E81" s="113" t="s">
        <v>240</v>
      </c>
    </row>
    <row r="82" spans="1:5" ht="15">
      <c r="A82" s="113" t="s">
        <v>61</v>
      </c>
      <c r="B82" s="113" t="s">
        <v>233</v>
      </c>
      <c r="C82" s="114">
        <v>959000</v>
      </c>
      <c r="D82" s="115">
        <v>44592</v>
      </c>
      <c r="E82" s="113" t="s">
        <v>240</v>
      </c>
    </row>
    <row r="83" spans="1:5" ht="15">
      <c r="A83" s="113" t="s">
        <v>61</v>
      </c>
      <c r="B83" s="113" t="s">
        <v>233</v>
      </c>
      <c r="C83" s="114">
        <v>1005250</v>
      </c>
      <c r="D83" s="115">
        <v>44567</v>
      </c>
      <c r="E83" s="113" t="s">
        <v>240</v>
      </c>
    </row>
    <row r="84" spans="1:5" ht="15">
      <c r="A84" s="113" t="s">
        <v>61</v>
      </c>
      <c r="B84" s="113" t="s">
        <v>233</v>
      </c>
      <c r="C84" s="114">
        <v>551500</v>
      </c>
      <c r="D84" s="115">
        <v>44592</v>
      </c>
      <c r="E84" s="113" t="s">
        <v>240</v>
      </c>
    </row>
    <row r="85" spans="1:5" ht="15">
      <c r="A85" s="113" t="s">
        <v>61</v>
      </c>
      <c r="B85" s="113" t="s">
        <v>233</v>
      </c>
      <c r="C85" s="114">
        <v>1122750</v>
      </c>
      <c r="D85" s="115">
        <v>44592</v>
      </c>
      <c r="E85" s="113" t="s">
        <v>240</v>
      </c>
    </row>
    <row r="86" spans="1:5" ht="15">
      <c r="A86" s="113" t="s">
        <v>61</v>
      </c>
      <c r="B86" s="113" t="s">
        <v>233</v>
      </c>
      <c r="C86" s="114">
        <v>4250000</v>
      </c>
      <c r="D86" s="115">
        <v>44571</v>
      </c>
      <c r="E86" s="113" t="s">
        <v>240</v>
      </c>
    </row>
    <row r="87" spans="1:5" ht="15">
      <c r="A87" s="113" t="s">
        <v>61</v>
      </c>
      <c r="B87" s="113" t="s">
        <v>233</v>
      </c>
      <c r="C87" s="114">
        <v>1096000</v>
      </c>
      <c r="D87" s="115">
        <v>44567</v>
      </c>
      <c r="E87" s="113" t="s">
        <v>240</v>
      </c>
    </row>
    <row r="88" spans="1:5" ht="15">
      <c r="A88" s="113" t="s">
        <v>61</v>
      </c>
      <c r="B88" s="113" t="s">
        <v>233</v>
      </c>
      <c r="C88" s="114">
        <v>1500000</v>
      </c>
      <c r="D88" s="115">
        <v>44575</v>
      </c>
      <c r="E88" s="113" t="s">
        <v>240</v>
      </c>
    </row>
    <row r="89" spans="1:5" ht="15">
      <c r="A89" s="113" t="s">
        <v>61</v>
      </c>
      <c r="B89" s="113" t="s">
        <v>233</v>
      </c>
      <c r="C89" s="114">
        <v>3046800</v>
      </c>
      <c r="D89" s="115">
        <v>44586</v>
      </c>
      <c r="E89" s="113" t="s">
        <v>238</v>
      </c>
    </row>
    <row r="90" spans="1:5" ht="15">
      <c r="A90" s="113" t="s">
        <v>61</v>
      </c>
      <c r="B90" s="113" t="s">
        <v>233</v>
      </c>
      <c r="C90" s="114">
        <v>1840000</v>
      </c>
      <c r="D90" s="115">
        <v>44566</v>
      </c>
      <c r="E90" s="113" t="s">
        <v>240</v>
      </c>
    </row>
    <row r="91" spans="1:5" ht="15">
      <c r="A91" s="113" t="s">
        <v>61</v>
      </c>
      <c r="B91" s="113" t="s">
        <v>233</v>
      </c>
      <c r="C91" s="114">
        <v>1500000</v>
      </c>
      <c r="D91" s="115">
        <v>44589</v>
      </c>
      <c r="E91" s="113" t="s">
        <v>240</v>
      </c>
    </row>
    <row r="92" spans="1:5" ht="15">
      <c r="A92" s="113" t="s">
        <v>87</v>
      </c>
      <c r="B92" s="113" t="s">
        <v>234</v>
      </c>
      <c r="C92" s="114">
        <v>420000</v>
      </c>
      <c r="D92" s="115">
        <v>44571</v>
      </c>
      <c r="E92" s="113" t="s">
        <v>238</v>
      </c>
    </row>
    <row r="93" spans="1:5" ht="15">
      <c r="A93" s="113" t="s">
        <v>87</v>
      </c>
      <c r="B93" s="113" t="s">
        <v>234</v>
      </c>
      <c r="C93" s="114">
        <v>94900</v>
      </c>
      <c r="D93" s="115">
        <v>44585</v>
      </c>
      <c r="E93" s="113" t="s">
        <v>240</v>
      </c>
    </row>
    <row r="94" spans="1:5" ht="15">
      <c r="A94" s="113" t="s">
        <v>87</v>
      </c>
      <c r="B94" s="113" t="s">
        <v>234</v>
      </c>
      <c r="C94" s="114">
        <v>182500</v>
      </c>
      <c r="D94" s="115">
        <v>44592</v>
      </c>
      <c r="E94" s="113" t="s">
        <v>238</v>
      </c>
    </row>
    <row r="95" spans="1:5" ht="15">
      <c r="A95" s="113" t="s">
        <v>87</v>
      </c>
      <c r="B95" s="113" t="s">
        <v>234</v>
      </c>
      <c r="C95" s="114">
        <v>186000</v>
      </c>
      <c r="D95" s="115">
        <v>44585</v>
      </c>
      <c r="E95" s="113" t="s">
        <v>238</v>
      </c>
    </row>
    <row r="96" spans="1:5" ht="15">
      <c r="A96" s="113" t="s">
        <v>87</v>
      </c>
      <c r="B96" s="113" t="s">
        <v>234</v>
      </c>
      <c r="C96" s="114">
        <v>390000</v>
      </c>
      <c r="D96" s="115">
        <v>44579</v>
      </c>
      <c r="E96" s="113" t="s">
        <v>240</v>
      </c>
    </row>
    <row r="97" spans="1:5" ht="15">
      <c r="A97" s="113" t="s">
        <v>87</v>
      </c>
      <c r="B97" s="113" t="s">
        <v>234</v>
      </c>
      <c r="C97" s="114">
        <v>131500</v>
      </c>
      <c r="D97" s="115">
        <v>44573</v>
      </c>
      <c r="E97" s="113" t="s">
        <v>238</v>
      </c>
    </row>
    <row r="98" spans="1:5" ht="15">
      <c r="A98" s="113" t="s">
        <v>87</v>
      </c>
      <c r="B98" s="113" t="s">
        <v>234</v>
      </c>
      <c r="C98" s="114">
        <v>435500</v>
      </c>
      <c r="D98" s="115">
        <v>44592</v>
      </c>
      <c r="E98" s="113" t="s">
        <v>238</v>
      </c>
    </row>
    <row r="99" spans="1:5" ht="15">
      <c r="A99" s="113" t="s">
        <v>87</v>
      </c>
      <c r="B99" s="113" t="s">
        <v>234</v>
      </c>
      <c r="C99" s="114">
        <v>900000</v>
      </c>
      <c r="D99" s="115">
        <v>44585</v>
      </c>
      <c r="E99" s="113" t="s">
        <v>238</v>
      </c>
    </row>
    <row r="100" spans="1:5" ht="15">
      <c r="A100" s="113" t="s">
        <v>87</v>
      </c>
      <c r="B100" s="113" t="s">
        <v>234</v>
      </c>
      <c r="C100" s="114">
        <v>174000</v>
      </c>
      <c r="D100" s="115">
        <v>44571</v>
      </c>
      <c r="E100" s="113" t="s">
        <v>238</v>
      </c>
    </row>
    <row r="101" spans="1:5" ht="15">
      <c r="A101" s="113" t="s">
        <v>87</v>
      </c>
      <c r="B101" s="113" t="s">
        <v>234</v>
      </c>
      <c r="C101" s="114">
        <v>345000</v>
      </c>
      <c r="D101" s="115">
        <v>44585</v>
      </c>
      <c r="E101" s="113" t="s">
        <v>238</v>
      </c>
    </row>
    <row r="102" spans="1:5" ht="15">
      <c r="A102" s="113" t="s">
        <v>87</v>
      </c>
      <c r="B102" s="113" t="s">
        <v>234</v>
      </c>
      <c r="C102" s="114">
        <v>265000</v>
      </c>
      <c r="D102" s="115">
        <v>44585</v>
      </c>
      <c r="E102" s="113" t="s">
        <v>240</v>
      </c>
    </row>
    <row r="103" spans="1:5" ht="15">
      <c r="A103" s="113" t="s">
        <v>87</v>
      </c>
      <c r="B103" s="113" t="s">
        <v>234</v>
      </c>
      <c r="C103" s="114">
        <v>327500</v>
      </c>
      <c r="D103" s="115">
        <v>44572</v>
      </c>
      <c r="E103" s="113" t="s">
        <v>238</v>
      </c>
    </row>
    <row r="104" spans="1:5" ht="15">
      <c r="A104" s="113" t="s">
        <v>87</v>
      </c>
      <c r="B104" s="113" t="s">
        <v>234</v>
      </c>
      <c r="C104" s="114">
        <v>457550</v>
      </c>
      <c r="D104" s="115">
        <v>44566</v>
      </c>
      <c r="E104" s="113" t="s">
        <v>239</v>
      </c>
    </row>
    <row r="105" spans="1:5" ht="15">
      <c r="A105" s="113" t="s">
        <v>87</v>
      </c>
      <c r="B105" s="113" t="s">
        <v>234</v>
      </c>
      <c r="C105" s="114">
        <v>462000</v>
      </c>
      <c r="D105" s="115">
        <v>44588</v>
      </c>
      <c r="E105" s="113" t="s">
        <v>240</v>
      </c>
    </row>
    <row r="106" spans="1:5" ht="15">
      <c r="A106" s="113" t="s">
        <v>87</v>
      </c>
      <c r="B106" s="113" t="s">
        <v>234</v>
      </c>
      <c r="C106" s="114">
        <v>585000</v>
      </c>
      <c r="D106" s="115">
        <v>44582</v>
      </c>
      <c r="E106" s="113" t="s">
        <v>240</v>
      </c>
    </row>
    <row r="107" spans="1:5" ht="15">
      <c r="A107" s="113" t="s">
        <v>87</v>
      </c>
      <c r="B107" s="113" t="s">
        <v>234</v>
      </c>
      <c r="C107" s="114">
        <v>496860</v>
      </c>
      <c r="D107" s="115">
        <v>44587</v>
      </c>
      <c r="E107" s="113" t="s">
        <v>239</v>
      </c>
    </row>
    <row r="108" spans="1:5" ht="15">
      <c r="A108" s="113" t="s">
        <v>87</v>
      </c>
      <c r="B108" s="113" t="s">
        <v>234</v>
      </c>
      <c r="C108" s="114">
        <v>421000</v>
      </c>
      <c r="D108" s="115">
        <v>44587</v>
      </c>
      <c r="E108" s="113" t="s">
        <v>240</v>
      </c>
    </row>
    <row r="109" spans="1:5" ht="15">
      <c r="A109" s="113" t="s">
        <v>87</v>
      </c>
      <c r="B109" s="113" t="s">
        <v>234</v>
      </c>
      <c r="C109" s="114">
        <v>487215</v>
      </c>
      <c r="D109" s="115">
        <v>44582</v>
      </c>
      <c r="E109" s="113" t="s">
        <v>239</v>
      </c>
    </row>
    <row r="110" spans="1:5" ht="15">
      <c r="A110" s="113" t="s">
        <v>87</v>
      </c>
      <c r="B110" s="113" t="s">
        <v>234</v>
      </c>
      <c r="C110" s="114">
        <v>400000</v>
      </c>
      <c r="D110" s="115">
        <v>44587</v>
      </c>
      <c r="E110" s="113" t="s">
        <v>238</v>
      </c>
    </row>
    <row r="111" spans="1:5" ht="15">
      <c r="A111" s="113" t="s">
        <v>87</v>
      </c>
      <c r="B111" s="113" t="s">
        <v>234</v>
      </c>
      <c r="C111" s="114">
        <v>449000</v>
      </c>
      <c r="D111" s="115">
        <v>44587</v>
      </c>
      <c r="E111" s="113" t="s">
        <v>240</v>
      </c>
    </row>
    <row r="112" spans="1:5" ht="15">
      <c r="A112" s="113" t="s">
        <v>87</v>
      </c>
      <c r="B112" s="113" t="s">
        <v>234</v>
      </c>
      <c r="C112" s="114">
        <v>1060000</v>
      </c>
      <c r="D112" s="115">
        <v>44587</v>
      </c>
      <c r="E112" s="113" t="s">
        <v>240</v>
      </c>
    </row>
    <row r="113" spans="1:5" ht="15">
      <c r="A113" s="113" t="s">
        <v>87</v>
      </c>
      <c r="B113" s="113" t="s">
        <v>234</v>
      </c>
      <c r="C113" s="114">
        <v>218000</v>
      </c>
      <c r="D113" s="115">
        <v>44582</v>
      </c>
      <c r="E113" s="113" t="s">
        <v>238</v>
      </c>
    </row>
    <row r="114" spans="1:5" ht="15">
      <c r="A114" s="113" t="s">
        <v>87</v>
      </c>
      <c r="B114" s="113" t="s">
        <v>234</v>
      </c>
      <c r="C114" s="114">
        <v>660000</v>
      </c>
      <c r="D114" s="115">
        <v>44592</v>
      </c>
      <c r="E114" s="113" t="s">
        <v>240</v>
      </c>
    </row>
    <row r="115" spans="1:5" ht="15">
      <c r="A115" s="113" t="s">
        <v>87</v>
      </c>
      <c r="B115" s="113" t="s">
        <v>234</v>
      </c>
      <c r="C115" s="114">
        <v>1200000</v>
      </c>
      <c r="D115" s="115">
        <v>44566</v>
      </c>
      <c r="E115" s="113" t="s">
        <v>240</v>
      </c>
    </row>
    <row r="116" spans="1:5" ht="15">
      <c r="A116" s="113" t="s">
        <v>87</v>
      </c>
      <c r="B116" s="113" t="s">
        <v>234</v>
      </c>
      <c r="C116" s="114">
        <v>461000</v>
      </c>
      <c r="D116" s="115">
        <v>44582</v>
      </c>
      <c r="E116" s="113" t="s">
        <v>240</v>
      </c>
    </row>
    <row r="117" spans="1:5" ht="15">
      <c r="A117" s="113" t="s">
        <v>87</v>
      </c>
      <c r="B117" s="113" t="s">
        <v>234</v>
      </c>
      <c r="C117" s="114">
        <v>200000</v>
      </c>
      <c r="D117" s="115">
        <v>44581</v>
      </c>
      <c r="E117" s="113" t="s">
        <v>240</v>
      </c>
    </row>
    <row r="118" spans="1:5" ht="15">
      <c r="A118" s="113" t="s">
        <v>87</v>
      </c>
      <c r="B118" s="113" t="s">
        <v>234</v>
      </c>
      <c r="C118" s="114">
        <v>622500</v>
      </c>
      <c r="D118" s="115">
        <v>44565</v>
      </c>
      <c r="E118" s="113" t="s">
        <v>238</v>
      </c>
    </row>
    <row r="119" spans="1:5" ht="15">
      <c r="A119" s="113" t="s">
        <v>87</v>
      </c>
      <c r="B119" s="113" t="s">
        <v>234</v>
      </c>
      <c r="C119" s="114">
        <v>425000</v>
      </c>
      <c r="D119" s="115">
        <v>44566</v>
      </c>
      <c r="E119" s="113" t="s">
        <v>240</v>
      </c>
    </row>
    <row r="120" spans="1:5" ht="15">
      <c r="A120" s="113" t="s">
        <v>87</v>
      </c>
      <c r="B120" s="113" t="s">
        <v>234</v>
      </c>
      <c r="C120" s="114">
        <v>405000</v>
      </c>
      <c r="D120" s="115">
        <v>44574</v>
      </c>
      <c r="E120" s="113" t="s">
        <v>240</v>
      </c>
    </row>
    <row r="121" spans="1:5" ht="15">
      <c r="A121" s="113" t="s">
        <v>87</v>
      </c>
      <c r="B121" s="113" t="s">
        <v>234</v>
      </c>
      <c r="C121" s="114">
        <v>158000</v>
      </c>
      <c r="D121" s="115">
        <v>44575</v>
      </c>
      <c r="E121" s="113" t="s">
        <v>238</v>
      </c>
    </row>
    <row r="122" spans="1:5" ht="15">
      <c r="A122" s="113" t="s">
        <v>87</v>
      </c>
      <c r="B122" s="113" t="s">
        <v>234</v>
      </c>
      <c r="C122" s="114">
        <v>1312055</v>
      </c>
      <c r="D122" s="115">
        <v>44575</v>
      </c>
      <c r="E122" s="113" t="s">
        <v>240</v>
      </c>
    </row>
    <row r="123" spans="1:5" ht="15">
      <c r="A123" s="113" t="s">
        <v>87</v>
      </c>
      <c r="B123" s="113" t="s">
        <v>234</v>
      </c>
      <c r="C123" s="114">
        <v>525200</v>
      </c>
      <c r="D123" s="115">
        <v>44579</v>
      </c>
      <c r="E123" s="113" t="s">
        <v>238</v>
      </c>
    </row>
    <row r="124" spans="1:5" ht="15">
      <c r="A124" s="113" t="s">
        <v>87</v>
      </c>
      <c r="B124" s="113" t="s">
        <v>234</v>
      </c>
      <c r="C124" s="114">
        <v>625000</v>
      </c>
      <c r="D124" s="115">
        <v>44592</v>
      </c>
      <c r="E124" s="113" t="s">
        <v>238</v>
      </c>
    </row>
    <row r="125" spans="1:5" ht="15">
      <c r="A125" s="113" t="s">
        <v>87</v>
      </c>
      <c r="B125" s="113" t="s">
        <v>234</v>
      </c>
      <c r="C125" s="114">
        <v>180000</v>
      </c>
      <c r="D125" s="115">
        <v>44566</v>
      </c>
      <c r="E125" s="113" t="s">
        <v>240</v>
      </c>
    </row>
    <row r="126" spans="1:5" ht="15">
      <c r="A126" s="113" t="s">
        <v>87</v>
      </c>
      <c r="B126" s="113" t="s">
        <v>234</v>
      </c>
      <c r="C126" s="114">
        <v>443540</v>
      </c>
      <c r="D126" s="115">
        <v>44575</v>
      </c>
      <c r="E126" s="113" t="s">
        <v>239</v>
      </c>
    </row>
    <row r="127" spans="1:5" ht="15">
      <c r="A127" s="113" t="s">
        <v>87</v>
      </c>
      <c r="B127" s="113" t="s">
        <v>234</v>
      </c>
      <c r="C127" s="114">
        <v>450084</v>
      </c>
      <c r="D127" s="115">
        <v>44573</v>
      </c>
      <c r="E127" s="113" t="s">
        <v>239</v>
      </c>
    </row>
    <row r="128" spans="1:5" ht="15">
      <c r="A128" s="113" t="s">
        <v>87</v>
      </c>
      <c r="B128" s="113" t="s">
        <v>234</v>
      </c>
      <c r="C128" s="114">
        <v>485000</v>
      </c>
      <c r="D128" s="115">
        <v>44592</v>
      </c>
      <c r="E128" s="113" t="s">
        <v>240</v>
      </c>
    </row>
    <row r="129" spans="1:5" ht="15">
      <c r="A129" s="113" t="s">
        <v>87</v>
      </c>
      <c r="B129" s="113" t="s">
        <v>234</v>
      </c>
      <c r="C129" s="114">
        <v>625000</v>
      </c>
      <c r="D129" s="115">
        <v>44579</v>
      </c>
      <c r="E129" s="113" t="s">
        <v>238</v>
      </c>
    </row>
    <row r="130" spans="1:5" ht="15">
      <c r="A130" s="113" t="s">
        <v>87</v>
      </c>
      <c r="B130" s="113" t="s">
        <v>234</v>
      </c>
      <c r="C130" s="114">
        <v>338000</v>
      </c>
      <c r="D130" s="115">
        <v>44573</v>
      </c>
      <c r="E130" s="113" t="s">
        <v>238</v>
      </c>
    </row>
    <row r="131" spans="1:5" ht="15">
      <c r="A131" s="113" t="s">
        <v>87</v>
      </c>
      <c r="B131" s="113" t="s">
        <v>234</v>
      </c>
      <c r="C131" s="114">
        <v>1805000</v>
      </c>
      <c r="D131" s="115">
        <v>44579</v>
      </c>
      <c r="E131" s="113" t="s">
        <v>240</v>
      </c>
    </row>
    <row r="132" spans="1:5" ht="15">
      <c r="A132" s="113" t="s">
        <v>87</v>
      </c>
      <c r="B132" s="113" t="s">
        <v>234</v>
      </c>
      <c r="C132" s="114">
        <v>505360</v>
      </c>
      <c r="D132" s="115">
        <v>44568</v>
      </c>
      <c r="E132" s="113" t="s">
        <v>239</v>
      </c>
    </row>
    <row r="133" spans="1:5" ht="15">
      <c r="A133" s="113" t="s">
        <v>87</v>
      </c>
      <c r="B133" s="113" t="s">
        <v>234</v>
      </c>
      <c r="C133" s="114">
        <v>2100000</v>
      </c>
      <c r="D133" s="115">
        <v>44579</v>
      </c>
      <c r="E133" s="113" t="s">
        <v>240</v>
      </c>
    </row>
    <row r="134" spans="1:5" ht="15">
      <c r="A134" s="113" t="s">
        <v>87</v>
      </c>
      <c r="B134" s="113" t="s">
        <v>234</v>
      </c>
      <c r="C134" s="114">
        <v>495000</v>
      </c>
      <c r="D134" s="115">
        <v>44586</v>
      </c>
      <c r="E134" s="113" t="s">
        <v>240</v>
      </c>
    </row>
    <row r="135" spans="1:5" ht="15">
      <c r="A135" s="113" t="s">
        <v>87</v>
      </c>
      <c r="B135" s="113" t="s">
        <v>234</v>
      </c>
      <c r="C135" s="114">
        <v>808500</v>
      </c>
      <c r="D135" s="115">
        <v>44592</v>
      </c>
      <c r="E135" s="113" t="s">
        <v>238</v>
      </c>
    </row>
    <row r="136" spans="1:5" ht="15">
      <c r="A136" s="113" t="s">
        <v>87</v>
      </c>
      <c r="B136" s="113" t="s">
        <v>234</v>
      </c>
      <c r="C136" s="114">
        <v>1062000</v>
      </c>
      <c r="D136" s="115">
        <v>44571</v>
      </c>
      <c r="E136" s="113" t="s">
        <v>238</v>
      </c>
    </row>
    <row r="137" spans="1:5" ht="15">
      <c r="A137" s="113" t="s">
        <v>87</v>
      </c>
      <c r="B137" s="113" t="s">
        <v>234</v>
      </c>
      <c r="C137" s="114">
        <v>905000</v>
      </c>
      <c r="D137" s="115">
        <v>44568</v>
      </c>
      <c r="E137" s="113" t="s">
        <v>240</v>
      </c>
    </row>
    <row r="138" spans="1:5" ht="15">
      <c r="A138" s="113" t="s">
        <v>87</v>
      </c>
      <c r="B138" s="113" t="s">
        <v>234</v>
      </c>
      <c r="C138" s="114">
        <v>640000</v>
      </c>
      <c r="D138" s="115">
        <v>44586</v>
      </c>
      <c r="E138" s="113" t="s">
        <v>240</v>
      </c>
    </row>
    <row r="139" spans="1:5" ht="15">
      <c r="A139" s="113" t="s">
        <v>87</v>
      </c>
      <c r="B139" s="113" t="s">
        <v>234</v>
      </c>
      <c r="C139" s="114">
        <v>420000</v>
      </c>
      <c r="D139" s="115">
        <v>44586</v>
      </c>
      <c r="E139" s="113" t="s">
        <v>239</v>
      </c>
    </row>
    <row r="140" spans="1:5" ht="15">
      <c r="A140" s="113" t="s">
        <v>87</v>
      </c>
      <c r="B140" s="113" t="s">
        <v>234</v>
      </c>
      <c r="C140" s="114">
        <v>189000</v>
      </c>
      <c r="D140" s="115">
        <v>44568</v>
      </c>
      <c r="E140" s="113" t="s">
        <v>240</v>
      </c>
    </row>
    <row r="141" spans="1:5" ht="15">
      <c r="A141" s="113" t="s">
        <v>87</v>
      </c>
      <c r="B141" s="113" t="s">
        <v>234</v>
      </c>
      <c r="C141" s="114">
        <v>535000</v>
      </c>
      <c r="D141" s="115">
        <v>44580</v>
      </c>
      <c r="E141" s="113" t="s">
        <v>240</v>
      </c>
    </row>
    <row r="142" spans="1:5" ht="15">
      <c r="A142" s="113" t="s">
        <v>87</v>
      </c>
      <c r="B142" s="113" t="s">
        <v>234</v>
      </c>
      <c r="C142" s="114">
        <v>690000</v>
      </c>
      <c r="D142" s="115">
        <v>44568</v>
      </c>
      <c r="E142" s="113" t="s">
        <v>240</v>
      </c>
    </row>
    <row r="143" spans="1:5" ht="15">
      <c r="A143" s="113" t="s">
        <v>87</v>
      </c>
      <c r="B143" s="113" t="s">
        <v>234</v>
      </c>
      <c r="C143" s="114">
        <v>518500</v>
      </c>
      <c r="D143" s="115">
        <v>44566</v>
      </c>
      <c r="E143" s="113" t="s">
        <v>238</v>
      </c>
    </row>
    <row r="144" spans="1:5" ht="15">
      <c r="A144" s="113" t="s">
        <v>87</v>
      </c>
      <c r="B144" s="113" t="s">
        <v>234</v>
      </c>
      <c r="C144" s="114">
        <v>475000</v>
      </c>
      <c r="D144" s="115">
        <v>44568</v>
      </c>
      <c r="E144" s="113" t="s">
        <v>239</v>
      </c>
    </row>
    <row r="145" spans="1:5" ht="15">
      <c r="A145" s="113" t="s">
        <v>87</v>
      </c>
      <c r="B145" s="113" t="s">
        <v>234</v>
      </c>
      <c r="C145" s="114">
        <v>317000</v>
      </c>
      <c r="D145" s="115">
        <v>44581</v>
      </c>
      <c r="E145" s="113" t="s">
        <v>238</v>
      </c>
    </row>
    <row r="146" spans="1:5" ht="15">
      <c r="A146" s="113" t="s">
        <v>87</v>
      </c>
      <c r="B146" s="113" t="s">
        <v>234</v>
      </c>
      <c r="C146" s="114">
        <v>444460</v>
      </c>
      <c r="D146" s="115">
        <v>44573</v>
      </c>
      <c r="E146" s="113" t="s">
        <v>239</v>
      </c>
    </row>
    <row r="147" spans="1:5" ht="15">
      <c r="A147" s="113" t="s">
        <v>87</v>
      </c>
      <c r="B147" s="113" t="s">
        <v>234</v>
      </c>
      <c r="C147" s="114">
        <v>455000</v>
      </c>
      <c r="D147" s="115">
        <v>44567</v>
      </c>
      <c r="E147" s="113" t="s">
        <v>238</v>
      </c>
    </row>
    <row r="148" spans="1:5" ht="15">
      <c r="A148" s="113" t="s">
        <v>87</v>
      </c>
      <c r="B148" s="113" t="s">
        <v>234</v>
      </c>
      <c r="C148" s="114">
        <v>350000</v>
      </c>
      <c r="D148" s="115">
        <v>44585</v>
      </c>
      <c r="E148" s="113" t="s">
        <v>240</v>
      </c>
    </row>
    <row r="149" spans="1:5" ht="15">
      <c r="A149" s="113" t="s">
        <v>87</v>
      </c>
      <c r="B149" s="113" t="s">
        <v>234</v>
      </c>
      <c r="C149" s="114">
        <v>1650000</v>
      </c>
      <c r="D149" s="115">
        <v>44582</v>
      </c>
      <c r="E149" s="113" t="s">
        <v>240</v>
      </c>
    </row>
    <row r="150" spans="1:5" ht="15">
      <c r="A150" s="113" t="s">
        <v>87</v>
      </c>
      <c r="B150" s="113" t="s">
        <v>234</v>
      </c>
      <c r="C150" s="114">
        <v>825000</v>
      </c>
      <c r="D150" s="115">
        <v>44581</v>
      </c>
      <c r="E150" s="113" t="s">
        <v>240</v>
      </c>
    </row>
    <row r="151" spans="1:5" ht="15">
      <c r="A151" s="113" t="s">
        <v>87</v>
      </c>
      <c r="B151" s="113" t="s">
        <v>234</v>
      </c>
      <c r="C151" s="114">
        <v>460000</v>
      </c>
      <c r="D151" s="115">
        <v>44568</v>
      </c>
      <c r="E151" s="113" t="s">
        <v>240</v>
      </c>
    </row>
    <row r="152" spans="1:5" ht="15">
      <c r="A152" s="113" t="s">
        <v>87</v>
      </c>
      <c r="B152" s="113" t="s">
        <v>234</v>
      </c>
      <c r="C152" s="114">
        <v>257500</v>
      </c>
      <c r="D152" s="115">
        <v>44574</v>
      </c>
      <c r="E152" s="113" t="s">
        <v>240</v>
      </c>
    </row>
    <row r="153" spans="1:5" ht="15">
      <c r="A153" s="113" t="s">
        <v>87</v>
      </c>
      <c r="B153" s="113" t="s">
        <v>234</v>
      </c>
      <c r="C153" s="114">
        <v>735000</v>
      </c>
      <c r="D153" s="115">
        <v>44581</v>
      </c>
      <c r="E153" s="113" t="s">
        <v>238</v>
      </c>
    </row>
    <row r="154" spans="1:5" ht="15">
      <c r="A154" s="113" t="s">
        <v>87</v>
      </c>
      <c r="B154" s="113" t="s">
        <v>234</v>
      </c>
      <c r="C154" s="114">
        <v>487000</v>
      </c>
      <c r="D154" s="115">
        <v>44582</v>
      </c>
      <c r="E154" s="113" t="s">
        <v>240</v>
      </c>
    </row>
    <row r="155" spans="1:5" ht="15">
      <c r="A155" s="113" t="s">
        <v>87</v>
      </c>
      <c r="B155" s="113" t="s">
        <v>234</v>
      </c>
      <c r="C155" s="114">
        <v>311287</v>
      </c>
      <c r="D155" s="115">
        <v>44589</v>
      </c>
      <c r="E155" s="113" t="s">
        <v>238</v>
      </c>
    </row>
    <row r="156" spans="1:5" ht="15">
      <c r="A156" s="113" t="s">
        <v>87</v>
      </c>
      <c r="B156" s="113" t="s">
        <v>234</v>
      </c>
      <c r="C156" s="114">
        <v>320253</v>
      </c>
      <c r="D156" s="115">
        <v>44565</v>
      </c>
      <c r="E156" s="113" t="s">
        <v>238</v>
      </c>
    </row>
    <row r="157" spans="1:5" ht="15">
      <c r="A157" s="113" t="s">
        <v>87</v>
      </c>
      <c r="B157" s="113" t="s">
        <v>234</v>
      </c>
      <c r="C157" s="114">
        <v>338000</v>
      </c>
      <c r="D157" s="115">
        <v>44581</v>
      </c>
      <c r="E157" s="113" t="s">
        <v>238</v>
      </c>
    </row>
    <row r="158" spans="1:5" ht="15">
      <c r="A158" s="113" t="s">
        <v>87</v>
      </c>
      <c r="B158" s="113" t="s">
        <v>234</v>
      </c>
      <c r="C158" s="114">
        <v>374000</v>
      </c>
      <c r="D158" s="115">
        <v>44579</v>
      </c>
      <c r="E158" s="113" t="s">
        <v>238</v>
      </c>
    </row>
    <row r="159" spans="1:5" ht="15">
      <c r="A159" s="113" t="s">
        <v>40</v>
      </c>
      <c r="B159" s="113" t="s">
        <v>235</v>
      </c>
      <c r="C159" s="114">
        <v>315000</v>
      </c>
      <c r="D159" s="115">
        <v>44586</v>
      </c>
      <c r="E159" s="113" t="s">
        <v>238</v>
      </c>
    </row>
    <row r="160" spans="1:5" ht="15">
      <c r="A160" s="113" t="s">
        <v>40</v>
      </c>
      <c r="B160" s="113" t="s">
        <v>235</v>
      </c>
      <c r="C160" s="114">
        <v>405000</v>
      </c>
      <c r="D160" s="115">
        <v>44586</v>
      </c>
      <c r="E160" s="113" t="s">
        <v>240</v>
      </c>
    </row>
    <row r="161" spans="1:5" ht="15">
      <c r="A161" s="113" t="s">
        <v>40</v>
      </c>
      <c r="B161" s="113" t="s">
        <v>235</v>
      </c>
      <c r="C161" s="114">
        <v>357120</v>
      </c>
      <c r="D161" s="115">
        <v>44585</v>
      </c>
      <c r="E161" s="113" t="s">
        <v>238</v>
      </c>
    </row>
    <row r="162" spans="1:5" ht="15">
      <c r="A162" s="113" t="s">
        <v>40</v>
      </c>
      <c r="B162" s="113" t="s">
        <v>235</v>
      </c>
      <c r="C162" s="114">
        <v>107000</v>
      </c>
      <c r="D162" s="115">
        <v>44585</v>
      </c>
      <c r="E162" s="113" t="s">
        <v>238</v>
      </c>
    </row>
    <row r="163" spans="1:5" ht="15">
      <c r="A163" s="113" t="s">
        <v>40</v>
      </c>
      <c r="B163" s="113" t="s">
        <v>235</v>
      </c>
      <c r="C163" s="114">
        <v>193500</v>
      </c>
      <c r="D163" s="115">
        <v>44571</v>
      </c>
      <c r="E163" s="113" t="s">
        <v>238</v>
      </c>
    </row>
    <row r="164" spans="1:5" ht="15">
      <c r="A164" s="113" t="s">
        <v>40</v>
      </c>
      <c r="B164" s="113" t="s">
        <v>235</v>
      </c>
      <c r="C164" s="114">
        <v>1650000</v>
      </c>
      <c r="D164" s="115">
        <v>44572</v>
      </c>
      <c r="E164" s="113" t="s">
        <v>240</v>
      </c>
    </row>
    <row r="165" spans="1:5" ht="15">
      <c r="A165" s="113" t="s">
        <v>40</v>
      </c>
      <c r="B165" s="113" t="s">
        <v>235</v>
      </c>
      <c r="C165" s="114">
        <v>261000</v>
      </c>
      <c r="D165" s="115">
        <v>44587</v>
      </c>
      <c r="E165" s="113" t="s">
        <v>238</v>
      </c>
    </row>
    <row r="166" spans="1:5" ht="15">
      <c r="A166" s="113" t="s">
        <v>40</v>
      </c>
      <c r="B166" s="113" t="s">
        <v>235</v>
      </c>
      <c r="C166" s="114">
        <v>385000</v>
      </c>
      <c r="D166" s="115">
        <v>44575</v>
      </c>
      <c r="E166" s="113" t="s">
        <v>240</v>
      </c>
    </row>
    <row r="167" spans="1:5" ht="15">
      <c r="A167" s="113" t="s">
        <v>40</v>
      </c>
      <c r="B167" s="113" t="s">
        <v>235</v>
      </c>
      <c r="C167" s="114">
        <v>995000</v>
      </c>
      <c r="D167" s="115">
        <v>44567</v>
      </c>
      <c r="E167" s="113" t="s">
        <v>240</v>
      </c>
    </row>
    <row r="168" spans="1:5" ht="15">
      <c r="A168" s="113" t="s">
        <v>40</v>
      </c>
      <c r="B168" s="113" t="s">
        <v>235</v>
      </c>
      <c r="C168" s="114">
        <v>370000</v>
      </c>
      <c r="D168" s="115">
        <v>44566</v>
      </c>
      <c r="E168" s="113" t="s">
        <v>240</v>
      </c>
    </row>
    <row r="169" spans="1:5" ht="15">
      <c r="A169" s="113" t="s">
        <v>40</v>
      </c>
      <c r="B169" s="113" t="s">
        <v>235</v>
      </c>
      <c r="C169" s="114">
        <v>499999</v>
      </c>
      <c r="D169" s="115">
        <v>44579</v>
      </c>
      <c r="E169" s="113" t="s">
        <v>238</v>
      </c>
    </row>
    <row r="170" spans="1:5" ht="15">
      <c r="A170" s="113" t="s">
        <v>40</v>
      </c>
      <c r="B170" s="113" t="s">
        <v>235</v>
      </c>
      <c r="C170" s="114">
        <v>280000</v>
      </c>
      <c r="D170" s="115">
        <v>44571</v>
      </c>
      <c r="E170" s="113" t="s">
        <v>240</v>
      </c>
    </row>
    <row r="171" spans="1:5" ht="15">
      <c r="A171" s="113" t="s">
        <v>40</v>
      </c>
      <c r="B171" s="113" t="s">
        <v>235</v>
      </c>
      <c r="C171" s="114">
        <v>415000</v>
      </c>
      <c r="D171" s="115">
        <v>44581</v>
      </c>
      <c r="E171" s="113" t="s">
        <v>238</v>
      </c>
    </row>
    <row r="172" spans="1:5" ht="15">
      <c r="A172" s="113" t="s">
        <v>40</v>
      </c>
      <c r="B172" s="113" t="s">
        <v>235</v>
      </c>
      <c r="C172" s="114">
        <v>150000</v>
      </c>
      <c r="D172" s="115">
        <v>44572</v>
      </c>
      <c r="E172" s="113" t="s">
        <v>238</v>
      </c>
    </row>
    <row r="173" spans="1:5" ht="15">
      <c r="A173" s="113" t="s">
        <v>40</v>
      </c>
      <c r="B173" s="113" t="s">
        <v>235</v>
      </c>
      <c r="C173" s="114">
        <v>300000</v>
      </c>
      <c r="D173" s="115">
        <v>44579</v>
      </c>
      <c r="E173" s="113" t="s">
        <v>238</v>
      </c>
    </row>
    <row r="174" spans="1:5" ht="15">
      <c r="A174" s="113" t="s">
        <v>40</v>
      </c>
      <c r="B174" s="113" t="s">
        <v>235</v>
      </c>
      <c r="C174" s="114">
        <v>1821000</v>
      </c>
      <c r="D174" s="115">
        <v>44575</v>
      </c>
      <c r="E174" s="113" t="s">
        <v>238</v>
      </c>
    </row>
    <row r="175" spans="1:5" ht="15">
      <c r="A175" s="113" t="s">
        <v>40</v>
      </c>
      <c r="B175" s="113" t="s">
        <v>235</v>
      </c>
      <c r="C175" s="114">
        <v>475000</v>
      </c>
      <c r="D175" s="115">
        <v>44575</v>
      </c>
      <c r="E175" s="113" t="s">
        <v>240</v>
      </c>
    </row>
    <row r="176" spans="1:5" ht="15">
      <c r="A176" s="113" t="s">
        <v>40</v>
      </c>
      <c r="B176" s="113" t="s">
        <v>235</v>
      </c>
      <c r="C176" s="114">
        <v>493700</v>
      </c>
      <c r="D176" s="115">
        <v>44575</v>
      </c>
      <c r="E176" s="113" t="s">
        <v>240</v>
      </c>
    </row>
    <row r="177" spans="1:5" ht="15">
      <c r="A177" s="113" t="s">
        <v>40</v>
      </c>
      <c r="B177" s="113" t="s">
        <v>235</v>
      </c>
      <c r="C177" s="114">
        <v>745900</v>
      </c>
      <c r="D177" s="115">
        <v>44575</v>
      </c>
      <c r="E177" s="113" t="s">
        <v>238</v>
      </c>
    </row>
    <row r="178" spans="1:5" ht="15">
      <c r="A178" s="113" t="s">
        <v>40</v>
      </c>
      <c r="B178" s="113" t="s">
        <v>235</v>
      </c>
      <c r="C178" s="114">
        <v>455000</v>
      </c>
      <c r="D178" s="115">
        <v>44566</v>
      </c>
      <c r="E178" s="113" t="s">
        <v>240</v>
      </c>
    </row>
    <row r="179" spans="1:5" ht="15">
      <c r="A179" s="113" t="s">
        <v>40</v>
      </c>
      <c r="B179" s="113" t="s">
        <v>235</v>
      </c>
      <c r="C179" s="114">
        <v>757179</v>
      </c>
      <c r="D179" s="115">
        <v>44592</v>
      </c>
      <c r="E179" s="113" t="s">
        <v>239</v>
      </c>
    </row>
    <row r="180" spans="1:5" ht="15">
      <c r="A180" s="113" t="s">
        <v>40</v>
      </c>
      <c r="B180" s="113" t="s">
        <v>235</v>
      </c>
      <c r="C180" s="114">
        <v>248000</v>
      </c>
      <c r="D180" s="115">
        <v>44571</v>
      </c>
      <c r="E180" s="113" t="s">
        <v>238</v>
      </c>
    </row>
    <row r="181" spans="1:5" ht="15">
      <c r="A181" s="113" t="s">
        <v>40</v>
      </c>
      <c r="B181" s="113" t="s">
        <v>235</v>
      </c>
      <c r="C181" s="114">
        <v>500000</v>
      </c>
      <c r="D181" s="115">
        <v>44575</v>
      </c>
      <c r="E181" s="113" t="s">
        <v>238</v>
      </c>
    </row>
    <row r="182" spans="1:5" ht="15">
      <c r="A182" s="113" t="s">
        <v>40</v>
      </c>
      <c r="B182" s="113" t="s">
        <v>235</v>
      </c>
      <c r="C182" s="114">
        <v>168500</v>
      </c>
      <c r="D182" s="115">
        <v>44581</v>
      </c>
      <c r="E182" s="113" t="s">
        <v>238</v>
      </c>
    </row>
    <row r="183" spans="1:5" ht="15">
      <c r="A183" s="113" t="s">
        <v>40</v>
      </c>
      <c r="B183" s="113" t="s">
        <v>235</v>
      </c>
      <c r="C183" s="114">
        <v>657120</v>
      </c>
      <c r="D183" s="115">
        <v>44589</v>
      </c>
      <c r="E183" s="113" t="s">
        <v>239</v>
      </c>
    </row>
    <row r="184" spans="1:5" ht="15">
      <c r="A184" s="113" t="s">
        <v>40</v>
      </c>
      <c r="B184" s="113" t="s">
        <v>235</v>
      </c>
      <c r="C184" s="114">
        <v>399100</v>
      </c>
      <c r="D184" s="115">
        <v>44592</v>
      </c>
      <c r="E184" s="113" t="s">
        <v>238</v>
      </c>
    </row>
    <row r="185" spans="1:5" ht="15">
      <c r="A185" s="113" t="s">
        <v>40</v>
      </c>
      <c r="B185" s="113" t="s">
        <v>235</v>
      </c>
      <c r="C185" s="114">
        <v>1900000</v>
      </c>
      <c r="D185" s="115">
        <v>44592</v>
      </c>
      <c r="E185" s="113" t="s">
        <v>240</v>
      </c>
    </row>
    <row r="186" spans="1:5" ht="15">
      <c r="A186" s="113" t="s">
        <v>40</v>
      </c>
      <c r="B186" s="113" t="s">
        <v>235</v>
      </c>
      <c r="C186" s="114">
        <v>342300</v>
      </c>
      <c r="D186" s="115">
        <v>44575</v>
      </c>
      <c r="E186" s="113" t="s">
        <v>240</v>
      </c>
    </row>
    <row r="187" spans="1:5" ht="15">
      <c r="A187" s="113" t="s">
        <v>40</v>
      </c>
      <c r="B187" s="113" t="s">
        <v>235</v>
      </c>
      <c r="C187" s="114">
        <v>680000</v>
      </c>
      <c r="D187" s="115">
        <v>44568</v>
      </c>
      <c r="E187" s="113" t="s">
        <v>240</v>
      </c>
    </row>
    <row r="188" spans="1:5" ht="15">
      <c r="A188" s="113" t="s">
        <v>40</v>
      </c>
      <c r="B188" s="113" t="s">
        <v>235</v>
      </c>
      <c r="C188" s="114">
        <v>3825000</v>
      </c>
      <c r="D188" s="115">
        <v>44579</v>
      </c>
      <c r="E188" s="113" t="s">
        <v>239</v>
      </c>
    </row>
    <row r="189" spans="1:5" ht="15">
      <c r="A189" s="113" t="s">
        <v>40</v>
      </c>
      <c r="B189" s="113" t="s">
        <v>235</v>
      </c>
      <c r="C189" s="114">
        <v>300000</v>
      </c>
      <c r="D189" s="115">
        <v>44592</v>
      </c>
      <c r="E189" s="113" t="s">
        <v>238</v>
      </c>
    </row>
    <row r="190" spans="1:5" ht="15">
      <c r="A190" s="113" t="s">
        <v>40</v>
      </c>
      <c r="B190" s="113" t="s">
        <v>235</v>
      </c>
      <c r="C190" s="114">
        <v>815000</v>
      </c>
      <c r="D190" s="115">
        <v>44575</v>
      </c>
      <c r="E190" s="113" t="s">
        <v>239</v>
      </c>
    </row>
    <row r="191" spans="1:5" ht="15">
      <c r="A191" s="113" t="s">
        <v>40</v>
      </c>
      <c r="B191" s="113" t="s">
        <v>235</v>
      </c>
      <c r="C191" s="114">
        <v>887000</v>
      </c>
      <c r="D191" s="115">
        <v>44564</v>
      </c>
      <c r="E191" s="113" t="s">
        <v>238</v>
      </c>
    </row>
    <row r="192" spans="1:5" ht="15">
      <c r="A192" s="113" t="s">
        <v>40</v>
      </c>
      <c r="B192" s="113" t="s">
        <v>235</v>
      </c>
      <c r="C192" s="114">
        <v>215000</v>
      </c>
      <c r="D192" s="115">
        <v>44566</v>
      </c>
      <c r="E192" s="113" t="s">
        <v>240</v>
      </c>
    </row>
    <row r="193" spans="1:5" ht="15">
      <c r="A193" s="113" t="s">
        <v>40</v>
      </c>
      <c r="B193" s="113" t="s">
        <v>235</v>
      </c>
      <c r="C193" s="114">
        <v>515000</v>
      </c>
      <c r="D193" s="115">
        <v>44581</v>
      </c>
      <c r="E193" s="113" t="s">
        <v>240</v>
      </c>
    </row>
    <row r="194" spans="1:5" ht="15">
      <c r="A194" s="113" t="s">
        <v>40</v>
      </c>
      <c r="B194" s="113" t="s">
        <v>235</v>
      </c>
      <c r="C194" s="114">
        <v>721973</v>
      </c>
      <c r="D194" s="115">
        <v>44582</v>
      </c>
      <c r="E194" s="113" t="s">
        <v>240</v>
      </c>
    </row>
    <row r="195" spans="1:5" ht="15">
      <c r="A195" s="113" t="s">
        <v>40</v>
      </c>
      <c r="B195" s="113" t="s">
        <v>235</v>
      </c>
      <c r="C195" s="114">
        <v>480000</v>
      </c>
      <c r="D195" s="115">
        <v>44582</v>
      </c>
      <c r="E195" s="113" t="s">
        <v>240</v>
      </c>
    </row>
    <row r="196" spans="1:5" ht="15">
      <c r="A196" s="113" t="s">
        <v>40</v>
      </c>
      <c r="B196" s="113" t="s">
        <v>235</v>
      </c>
      <c r="C196" s="114">
        <v>510000</v>
      </c>
      <c r="D196" s="115">
        <v>44582</v>
      </c>
      <c r="E196" s="113" t="s">
        <v>240</v>
      </c>
    </row>
    <row r="197" spans="1:5" ht="15">
      <c r="A197" s="113" t="s">
        <v>40</v>
      </c>
      <c r="B197" s="113" t="s">
        <v>235</v>
      </c>
      <c r="C197" s="114">
        <v>1149999</v>
      </c>
      <c r="D197" s="115">
        <v>44587</v>
      </c>
      <c r="E197" s="113" t="s">
        <v>240</v>
      </c>
    </row>
    <row r="198" spans="1:5" ht="15">
      <c r="A198" s="113" t="s">
        <v>40</v>
      </c>
      <c r="B198" s="113" t="s">
        <v>235</v>
      </c>
      <c r="C198" s="114">
        <v>400600</v>
      </c>
      <c r="D198" s="115">
        <v>44579</v>
      </c>
      <c r="E198" s="113" t="s">
        <v>238</v>
      </c>
    </row>
    <row r="199" spans="1:5" ht="15">
      <c r="A199" s="113" t="s">
        <v>40</v>
      </c>
      <c r="B199" s="113" t="s">
        <v>235</v>
      </c>
      <c r="C199" s="114">
        <v>616000</v>
      </c>
      <c r="D199" s="115">
        <v>44589</v>
      </c>
      <c r="E199" s="113" t="s">
        <v>238</v>
      </c>
    </row>
    <row r="200" spans="1:5" ht="15">
      <c r="A200" s="113" t="s">
        <v>40</v>
      </c>
      <c r="B200" s="113" t="s">
        <v>235</v>
      </c>
      <c r="C200" s="114">
        <v>310000</v>
      </c>
      <c r="D200" s="115">
        <v>44579</v>
      </c>
      <c r="E200" s="113" t="s">
        <v>238</v>
      </c>
    </row>
    <row r="201" spans="1:5" ht="15">
      <c r="A201" s="113" t="s">
        <v>40</v>
      </c>
      <c r="B201" s="113" t="s">
        <v>235</v>
      </c>
      <c r="C201" s="114">
        <v>360000</v>
      </c>
      <c r="D201" s="115">
        <v>44565</v>
      </c>
      <c r="E201" s="113" t="s">
        <v>238</v>
      </c>
    </row>
    <row r="202" spans="1:5" ht="15">
      <c r="A202" s="113" t="s">
        <v>40</v>
      </c>
      <c r="B202" s="113" t="s">
        <v>235</v>
      </c>
      <c r="C202" s="114">
        <v>765906</v>
      </c>
      <c r="D202" s="115">
        <v>44565</v>
      </c>
      <c r="E202" s="113" t="s">
        <v>238</v>
      </c>
    </row>
    <row r="203" spans="1:5" ht="15">
      <c r="A203" s="113" t="s">
        <v>40</v>
      </c>
      <c r="B203" s="113" t="s">
        <v>235</v>
      </c>
      <c r="C203" s="114">
        <v>899000</v>
      </c>
      <c r="D203" s="115">
        <v>44592</v>
      </c>
      <c r="E203" s="113" t="s">
        <v>240</v>
      </c>
    </row>
    <row r="204" spans="1:5" ht="15">
      <c r="A204" s="113" t="s">
        <v>50</v>
      </c>
      <c r="B204" s="113" t="s">
        <v>236</v>
      </c>
      <c r="C204" s="114">
        <v>200000</v>
      </c>
      <c r="D204" s="115">
        <v>44585</v>
      </c>
      <c r="E204" s="113" t="s">
        <v>240</v>
      </c>
    </row>
    <row r="205" spans="1:5" ht="15">
      <c r="A205" s="113" t="s">
        <v>50</v>
      </c>
      <c r="B205" s="113" t="s">
        <v>236</v>
      </c>
      <c r="C205" s="114">
        <v>285000</v>
      </c>
      <c r="D205" s="115">
        <v>44573</v>
      </c>
      <c r="E205" s="113" t="s">
        <v>240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2022-09-04T16:38:28Z</dcterms:modified>
</cp:coreProperties>
</file>