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STATS'!$A$40:$C$40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STATS'!$A$24:$C$25</definedName>
    <definedName name="HardMoneyLoansMarket">'LOAN ONLY STATS'!$A$37:$C$39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STATS'!$A$46:$C$50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2" i="3"/>
  <c r="B32"/>
  <c r="C19"/>
  <c r="B19"/>
  <c r="C41" i="2"/>
  <c r="B41"/>
  <c r="B15" i="1"/>
  <c r="C15"/>
  <c r="B40" i="3"/>
  <c r="C40"/>
  <c r="B26"/>
  <c r="C26"/>
  <c r="B12"/>
  <c r="D7" s="1"/>
  <c r="C12"/>
  <c r="E7" s="1"/>
  <c r="B51" i="2"/>
  <c r="C51"/>
  <c r="B35"/>
  <c r="D29" s="1"/>
  <c r="C35"/>
  <c r="E29" s="1"/>
  <c r="A2"/>
  <c r="B23"/>
  <c r="D20" s="1"/>
  <c r="C23"/>
  <c r="D38" i="3" l="1"/>
  <c r="D39"/>
  <c r="D18"/>
  <c r="E17"/>
  <c r="D17"/>
  <c r="E18"/>
  <c r="E9"/>
  <c r="D9"/>
  <c r="E9" i="1"/>
  <c r="D9"/>
  <c r="E48" i="2"/>
  <c r="D48"/>
  <c r="E30"/>
  <c r="D30"/>
  <c r="E22"/>
  <c r="D22"/>
  <c r="E47"/>
  <c r="D40"/>
  <c r="D34"/>
  <c r="D8" i="3"/>
  <c r="D11"/>
  <c r="E10"/>
  <c r="D10"/>
  <c r="E8"/>
  <c r="E11"/>
  <c r="E25"/>
  <c r="D25"/>
  <c r="E31"/>
  <c r="D31"/>
  <c r="E39"/>
  <c r="E38"/>
  <c r="D47" i="2"/>
  <c r="E49"/>
  <c r="E50"/>
  <c r="D49"/>
  <c r="D50"/>
  <c r="E40"/>
  <c r="E34"/>
  <c r="E21"/>
  <c r="D21"/>
  <c r="E46"/>
  <c r="E28"/>
  <c r="E31"/>
  <c r="E33"/>
  <c r="E20"/>
  <c r="E19"/>
  <c r="D19"/>
  <c r="D32"/>
  <c r="E32"/>
  <c r="D33"/>
  <c r="D31"/>
  <c r="D28"/>
  <c r="D46"/>
  <c r="A2" i="3"/>
  <c r="E37"/>
  <c r="B14" i="2"/>
  <c r="C14"/>
  <c r="B25" i="1"/>
  <c r="C25"/>
  <c r="B38"/>
  <c r="C38"/>
  <c r="E33" l="1"/>
  <c r="D33"/>
  <c r="E24"/>
  <c r="D24"/>
  <c r="E9" i="2"/>
  <c r="D9"/>
  <c r="E19" i="3"/>
  <c r="D19"/>
  <c r="E41" i="2"/>
  <c r="D41"/>
  <c r="D34" i="1"/>
  <c r="E23"/>
  <c r="D23"/>
  <c r="E36"/>
  <c r="E34"/>
  <c r="E32"/>
  <c r="E35"/>
  <c r="D37" i="3"/>
  <c r="E32"/>
  <c r="D32"/>
  <c r="E24"/>
  <c r="D24"/>
  <c r="D51" i="2"/>
  <c r="E51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40" i="3"/>
  <c r="E26"/>
  <c r="D26"/>
  <c r="D40"/>
  <c r="E12"/>
  <c r="D12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<sst xmlns="http://schemas.openxmlformats.org/spreadsheetml/2006/main" count="2065" uniqueCount="221">
  <si>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</si>
  <si>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</si>
  <si>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</si>
  <si>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</si>
  <si>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</si>
  <si>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</si>
  <si>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</si>
  <si>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</si>
  <si>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</si>
  <si>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</si>
  <si>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</si>
  <si>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</si>
  <si>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</si>
  <si>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</si>
  <si>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</si>
  <si>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</si>
  <si>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</si>
  <si>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</si>
  <si>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</si>
  <si>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</si>
  <si>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</si>
  <si>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</si>
  <si>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</si>
  <si>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</si>
  <si>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</si>
  <si>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</si>
  <si>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</si>
  <si>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</si>
  <si>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</si>
  <si>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</si>
  <si>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</si>
  <si>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</si>
  <si>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</si>
  <si>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</si>
  <si>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</si>
  <si>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</si>
  <si>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</si>
  <si>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</si>
  <si>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</si>
  <si>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</si>
  <si>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</si>
  <si>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</si>
  <si>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</si>
  <si>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</si>
  <si>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</si>
  <si>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</si>
  <si>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</si>
  <si>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</si>
  <si>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</si>
  <si>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</si>
  <si>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</si>
  <si>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</si>
  <si>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</si>
  <si>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</si>
  <si>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</si>
  <si>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</si>
  <si>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</si>
  <si>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ZEPHYR</t>
  </si>
  <si>
    <t>JML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</si>
  <si>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</si>
  <si>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</si>
  <si>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</si>
  <si>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</si>
  <si>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</si>
  <si>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</si>
  <si>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FEBRUARY, 2022</t>
  </si>
  <si>
    <t>Archer Title and Escrow</t>
  </si>
  <si>
    <t>SINGLE FAM RES.</t>
  </si>
  <si>
    <t>SOUTH KIETZKE</t>
  </si>
  <si>
    <t>RA</t>
  </si>
  <si>
    <t>NO</t>
  </si>
  <si>
    <t>Calatlantic Title West</t>
  </si>
  <si>
    <t>LH</t>
  </si>
  <si>
    <t>YES</t>
  </si>
  <si>
    <t>ET</t>
  </si>
  <si>
    <t>COMMERCIAL</t>
  </si>
  <si>
    <t>LAS VEGAS</t>
  </si>
  <si>
    <t>NCS</t>
  </si>
  <si>
    <t>VACANT LAND</t>
  </si>
  <si>
    <t>CONDO/TWNHSE</t>
  </si>
  <si>
    <t>INCLINE</t>
  </si>
  <si>
    <t>VD</t>
  </si>
  <si>
    <t>TM</t>
  </si>
  <si>
    <t>PB</t>
  </si>
  <si>
    <t>17</t>
  </si>
  <si>
    <t>DAMONTE</t>
  </si>
  <si>
    <t>24</t>
  </si>
  <si>
    <t>LAKESIDE</t>
  </si>
  <si>
    <t>5</t>
  </si>
  <si>
    <t>NF</t>
  </si>
  <si>
    <t>RENO CORPORATE</t>
  </si>
  <si>
    <t>CA</t>
  </si>
  <si>
    <t>DP</t>
  </si>
  <si>
    <t>Stewart Title</t>
  </si>
  <si>
    <t>MLM</t>
  </si>
  <si>
    <t>GARDNERVILLE</t>
  </si>
  <si>
    <t>WLD</t>
  </si>
  <si>
    <t>SLA</t>
  </si>
  <si>
    <t>CARSON CITY</t>
  </si>
  <si>
    <t>MOBILE HOME</t>
  </si>
  <si>
    <t>PLUMB</t>
  </si>
  <si>
    <t>KB</t>
  </si>
  <si>
    <t>2-4 PLEX</t>
  </si>
  <si>
    <t>DKD</t>
  </si>
  <si>
    <t>RLT</t>
  </si>
  <si>
    <t>ACM</t>
  </si>
  <si>
    <t>SLP</t>
  </si>
  <si>
    <t>JH</t>
  </si>
  <si>
    <t>1220-15-410-041</t>
  </si>
  <si>
    <t>CONVENTIONAL</t>
  </si>
  <si>
    <t>UNITED WHOLESALE MORTGAGE LLC</t>
  </si>
  <si>
    <t>1419-26-410-005</t>
  </si>
  <si>
    <t>CARDINAL FINANCIAL COMPANY</t>
  </si>
  <si>
    <t>1220-04-101-002</t>
  </si>
  <si>
    <t>CIVIC FINANCIAL SERVICES LLC</t>
  </si>
  <si>
    <t>1320-33-816-056</t>
  </si>
  <si>
    <t>GUILD MORTGAGE COMPANY LLC</t>
  </si>
  <si>
    <t>1022-32-110-010</t>
  </si>
  <si>
    <t>EL DORADO SAVINGS BANK</t>
  </si>
  <si>
    <t>1420-33-810-024</t>
  </si>
  <si>
    <t>VA</t>
  </si>
  <si>
    <t>0000-00-000-000</t>
  </si>
  <si>
    <t>1320-26-002-053</t>
  </si>
  <si>
    <t>1220-17-401-012</t>
  </si>
  <si>
    <t>1219-15-002-072</t>
  </si>
  <si>
    <t>CONSTRUCTION</t>
  </si>
  <si>
    <t>US BANK NA</t>
  </si>
  <si>
    <t>1420-08-211-062</t>
  </si>
  <si>
    <t>CROSSCOUNTRY MORTGAGE LLC</t>
  </si>
  <si>
    <t>1320-02-001-055</t>
  </si>
  <si>
    <t>FHA</t>
  </si>
  <si>
    <t>AMERICAN PACIFIC MORTGAGE CORPORATION</t>
  </si>
  <si>
    <t>1220-04-512-007</t>
  </si>
  <si>
    <t>1219-15-001-015</t>
  </si>
  <si>
    <t>1420-29-710-004</t>
  </si>
  <si>
    <t>1318-23-217-009</t>
  </si>
  <si>
    <t>LOANDEPOT COM LLC</t>
  </si>
  <si>
    <t>1419-26-311-031 AND MANY MORE</t>
  </si>
  <si>
    <t/>
  </si>
  <si>
    <t>CECCHI, GREGORY K</t>
  </si>
  <si>
    <t>1420-07-610-036</t>
  </si>
  <si>
    <t>UNITED FEDERAL CREDIT UNION</t>
  </si>
  <si>
    <t>1220-23-000-008</t>
  </si>
  <si>
    <t>FINANCE OF AMERICA REVERSE LLC</t>
  </si>
  <si>
    <t>1319-19-212-089</t>
  </si>
  <si>
    <t>CREDIT LINE</t>
  </si>
  <si>
    <t>UMIVERSITY CREDIT UNION</t>
  </si>
  <si>
    <t>1420-32-001-018</t>
  </si>
  <si>
    <t>NEVADA STATE BANK</t>
  </si>
  <si>
    <t>1219-14-001-009</t>
  </si>
  <si>
    <t>HARD MONEY</t>
  </si>
  <si>
    <t>WESTERN HIGHLAND FUND II LLC</t>
  </si>
  <si>
    <t>1318-15-713-005</t>
  </si>
  <si>
    <t>CITY NATIONAL BANK</t>
  </si>
  <si>
    <t>1420-07-616-053</t>
  </si>
  <si>
    <t>GREATER NEVADA MORTGAGE</t>
  </si>
  <si>
    <t>1320-25-001-002</t>
  </si>
  <si>
    <t>1320-30-213-014</t>
  </si>
  <si>
    <t>1220-22-110-096</t>
  </si>
  <si>
    <t>1419-26-414-023</t>
  </si>
  <si>
    <t>CALIBER HOME LOANS INC</t>
  </si>
  <si>
    <t>1420-33-111-033</t>
  </si>
  <si>
    <t>1418-34-111-034</t>
  </si>
  <si>
    <t>UNITED WHOLESALE MORTGAGE</t>
  </si>
  <si>
    <t>1221-05-001-049</t>
  </si>
  <si>
    <t>PLAZA HOME MORTGAGE INC</t>
  </si>
  <si>
    <t>1320-02-001-027</t>
  </si>
  <si>
    <t>ROCK CANYON BANK</t>
  </si>
  <si>
    <t>1420-07-813-011</t>
  </si>
  <si>
    <t>PRIMELENDING</t>
  </si>
  <si>
    <t>1320-08-410-042</t>
  </si>
  <si>
    <t>HERITAGE BANK OF NEVADA</t>
  </si>
  <si>
    <t>0923-18-000-004</t>
  </si>
  <si>
    <t>NORTHWEST FARM CREDIT SERVICES</t>
  </si>
  <si>
    <t>1420-07-310-029</t>
  </si>
  <si>
    <t>ROUNDPOINT MORTGAGE SERVICING CORPORATION</t>
  </si>
  <si>
    <t>1220-16-310-043</t>
  </si>
  <si>
    <t>SIERRA PACIFIC MORTGAGE COMPANY INC</t>
  </si>
  <si>
    <t>1419-01-801-027</t>
  </si>
  <si>
    <t>OSTERHOLT, MARK CHARLES TRUSTEE; OSTERHOLT, GAIL PRESSLER TRUSTEE; OSTERHOLT FAMILY REVOCABLE 8/30/13</t>
  </si>
  <si>
    <t>1221-18-401-007</t>
  </si>
  <si>
    <t>1220-21-810-096</t>
  </si>
  <si>
    <t>1219-22-001-036</t>
  </si>
  <si>
    <t>1318-24-701-004</t>
  </si>
  <si>
    <t>1121-05-513-016</t>
  </si>
  <si>
    <t>1220-04-501-004</t>
  </si>
  <si>
    <t>SBA</t>
  </si>
  <si>
    <t>CDC SMALL BUSINESS FINANCE CORP</t>
  </si>
  <si>
    <t>1321-32-002-011</t>
  </si>
  <si>
    <t>1420-33-302-012</t>
  </si>
  <si>
    <t>FINANCE OF AMERICA MORTGAGE LLC</t>
  </si>
  <si>
    <t>1320-04-001-055</t>
  </si>
  <si>
    <t>1220-22-210-129</t>
  </si>
  <si>
    <t>1220-03-210-057</t>
  </si>
  <si>
    <t>1220-03-112-009</t>
  </si>
  <si>
    <t>WELLS FARGO BANK NA</t>
  </si>
  <si>
    <t>1220-15-210-052</t>
  </si>
  <si>
    <t>1320-32-120-003</t>
  </si>
  <si>
    <t>1219-23-001-049</t>
  </si>
  <si>
    <t>FRIEDMAN, DESIREE K; FRIEDMAN, DENNIS J</t>
  </si>
  <si>
    <t>1220-16-810-023</t>
  </si>
  <si>
    <t>HOME POINT FINANCIAL CORPORATION</t>
  </si>
  <si>
    <t>1220-24-501-001</t>
  </si>
  <si>
    <t>1320-33-714-004</t>
  </si>
  <si>
    <t>1318-15-310-001</t>
  </si>
  <si>
    <t>1220-12-210-008</t>
  </si>
  <si>
    <t>1220-22-210-146</t>
  </si>
  <si>
    <t>NEW AMERICAN FUNDING</t>
  </si>
  <si>
    <t>ATE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</si>
  <si>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</si>
  <si>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</si>
  <si>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</si>
  <si>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</si>
  <si>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</si>
  <si>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</si>
  <si>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</si>
  <si>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</si>
  <si>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</si>
  <si>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</si>
  <si>
    <t>RANK BY CLOSINGS</t>
  </si>
  <si>
    <t>RANK BY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</si>
</sst>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0" fillId="0" borderId="0" xfId="7"/>
    <xf numFmtId="0" fontId="10" fillId="0" borderId="0" xfId="8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0" applyFont="1" applyBorder="1" applyAlignment="1">
      <alignment horizontal="right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Ticor Title</c:v>
                </c:pt>
                <c:pt idx="5">
                  <c:v>Calatlantic Title West</c:v>
                </c:pt>
                <c:pt idx="6">
                  <c:v>Archer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36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13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07288064"/>
        <c:axId val="107289600"/>
        <c:axId val="0"/>
      </c:bar3DChart>
      <c:catAx>
        <c:axId val="107288064"/>
        <c:scaling>
          <c:orientation val="minMax"/>
        </c:scaling>
        <c:axPos val="b"/>
        <c:numFmt formatCode="General" sourceLinked="1"/>
        <c:majorTickMark val="none"/>
        <c:tickLblPos val="nextTo"/>
        <c:crossAx val="107289600"/>
        <c:crosses val="autoZero"/>
        <c:auto val="1"/>
        <c:lblAlgn val="ctr"/>
        <c:lblOffset val="100"/>
      </c:catAx>
      <c:valAx>
        <c:axId val="107289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7288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21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</c:ser>
        <c:shape val="box"/>
        <c:axId val="107324544"/>
        <c:axId val="107326080"/>
        <c:axId val="0"/>
      </c:bar3DChart>
      <c:catAx>
        <c:axId val="107324544"/>
        <c:scaling>
          <c:orientation val="minMax"/>
        </c:scaling>
        <c:axPos val="b"/>
        <c:numFmt formatCode="General" sourceLinked="1"/>
        <c:majorTickMark val="none"/>
        <c:tickLblPos val="nextTo"/>
        <c:crossAx val="107326080"/>
        <c:crosses val="autoZero"/>
        <c:auto val="1"/>
        <c:lblAlgn val="ctr"/>
        <c:lblOffset val="100"/>
      </c:catAx>
      <c:valAx>
        <c:axId val="107326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324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57</c:v>
                </c:pt>
                <c:pt idx="1">
                  <c:v>33</c:v>
                </c:pt>
                <c:pt idx="2">
                  <c:v>32</c:v>
                </c:pt>
                <c:pt idx="3">
                  <c:v>26</c:v>
                </c:pt>
                <c:pt idx="4">
                  <c:v>21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7749760"/>
        <c:axId val="107751296"/>
        <c:axId val="0"/>
      </c:bar3DChart>
      <c:catAx>
        <c:axId val="107749760"/>
        <c:scaling>
          <c:orientation val="minMax"/>
        </c:scaling>
        <c:axPos val="b"/>
        <c:numFmt formatCode="General" sourceLinked="1"/>
        <c:majorTickMark val="none"/>
        <c:tickLblPos val="nextTo"/>
        <c:crossAx val="107751296"/>
        <c:crosses val="autoZero"/>
        <c:auto val="1"/>
        <c:lblAlgn val="ctr"/>
        <c:lblOffset val="100"/>
      </c:catAx>
      <c:valAx>
        <c:axId val="107751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74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Ticor Title</c:v>
                </c:pt>
                <c:pt idx="5">
                  <c:v>Calatlantic Title West</c:v>
                </c:pt>
                <c:pt idx="6">
                  <c:v>Archer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21421638</c:v>
                </c:pt>
                <c:pt idx="1">
                  <c:v>18425500</c:v>
                </c:pt>
                <c:pt idx="2">
                  <c:v>30031599</c:v>
                </c:pt>
                <c:pt idx="3">
                  <c:v>17457232</c:v>
                </c:pt>
                <c:pt idx="4">
                  <c:v>10586075</c:v>
                </c:pt>
                <c:pt idx="5">
                  <c:v>2950065</c:v>
                </c:pt>
                <c:pt idx="6">
                  <c:v>544000</c:v>
                </c:pt>
                <c:pt idx="7">
                  <c:v>477000</c:v>
                </c:pt>
              </c:numCache>
            </c:numRef>
          </c:val>
        </c:ser>
        <c:shape val="box"/>
        <c:axId val="107769216"/>
        <c:axId val="107787392"/>
        <c:axId val="0"/>
      </c:bar3DChart>
      <c:catAx>
        <c:axId val="107769216"/>
        <c:scaling>
          <c:orientation val="minMax"/>
        </c:scaling>
        <c:axPos val="b"/>
        <c:numFmt formatCode="General" sourceLinked="1"/>
        <c:majorTickMark val="none"/>
        <c:tickLblPos val="nextTo"/>
        <c:crossAx val="107787392"/>
        <c:crosses val="autoZero"/>
        <c:auto val="1"/>
        <c:lblAlgn val="ctr"/>
        <c:lblOffset val="100"/>
      </c:catAx>
      <c:valAx>
        <c:axId val="107787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776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8045070</c:v>
                </c:pt>
                <c:pt idx="1">
                  <c:v>6467242.5</c:v>
                </c:pt>
                <c:pt idx="2">
                  <c:v>3893200</c:v>
                </c:pt>
                <c:pt idx="3">
                  <c:v>7828615</c:v>
                </c:pt>
                <c:pt idx="4">
                  <c:v>340800</c:v>
                </c:pt>
              </c:numCache>
            </c:numRef>
          </c:val>
        </c:ser>
        <c:shape val="box"/>
        <c:axId val="144595584"/>
        <c:axId val="144597376"/>
        <c:axId val="0"/>
      </c:bar3DChart>
      <c:catAx>
        <c:axId val="144595584"/>
        <c:scaling>
          <c:orientation val="minMax"/>
        </c:scaling>
        <c:axPos val="b"/>
        <c:numFmt formatCode="General" sourceLinked="1"/>
        <c:majorTickMark val="none"/>
        <c:tickLblPos val="nextTo"/>
        <c:crossAx val="144597376"/>
        <c:crosses val="autoZero"/>
        <c:auto val="1"/>
        <c:lblAlgn val="ctr"/>
        <c:lblOffset val="100"/>
      </c:catAx>
      <c:valAx>
        <c:axId val="144597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4595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29466708</c:v>
                </c:pt>
                <c:pt idx="1">
                  <c:v>23924474.5</c:v>
                </c:pt>
                <c:pt idx="2">
                  <c:v>26254115</c:v>
                </c:pt>
                <c:pt idx="3">
                  <c:v>14479275</c:v>
                </c:pt>
                <c:pt idx="4">
                  <c:v>30031599</c:v>
                </c:pt>
                <c:pt idx="5">
                  <c:v>2950065</c:v>
                </c:pt>
                <c:pt idx="6">
                  <c:v>817800</c:v>
                </c:pt>
                <c:pt idx="7">
                  <c:v>544000</c:v>
                </c:pt>
              </c:numCache>
            </c:numRef>
          </c:val>
        </c:ser>
        <c:shape val="box"/>
        <c:axId val="144611200"/>
        <c:axId val="144612736"/>
        <c:axId val="0"/>
      </c:bar3DChart>
      <c:catAx>
        <c:axId val="144611200"/>
        <c:scaling>
          <c:orientation val="minMax"/>
        </c:scaling>
        <c:axPos val="b"/>
        <c:numFmt formatCode="General" sourceLinked="1"/>
        <c:majorTickMark val="none"/>
        <c:tickLblPos val="nextTo"/>
        <c:crossAx val="144612736"/>
        <c:crosses val="autoZero"/>
        <c:auto val="1"/>
        <c:lblAlgn val="ctr"/>
        <c:lblOffset val="100"/>
      </c:catAx>
      <c:valAx>
        <c:axId val="144612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4611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22.535946296295" createdVersion="3" refreshedVersion="3" minRefreshableVersion="3" recordCount="118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SOUTH KIETZKE"/>
        <s v="MCCARRAN"/>
        <s v="KIETZKE"/>
        <s v="MINDEN"/>
        <s v="LAS VEGAS"/>
        <s v="INCLINE"/>
        <s v="RIDGEVIEW"/>
        <s v="ZEPHYR"/>
        <s v="LAKESIDE"/>
        <s v="LAKESIDEMOANA"/>
        <s v="DAMONTE"/>
        <s v="RENO CORPORATE"/>
        <s v="CARSON CITY"/>
        <s v="GARDNERVILLE"/>
        <s v="PLUMB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PROFESSIONAL" u="1"/>
        <s v="HENDERSON" u="1"/>
        <s v="SO. VIRGINIA ST" u="1"/>
        <s v="LAKESIDEMCCARRAN" u="1"/>
      </sharedItems>
    </cacheField>
    <cacheField name="EO" numFmtId="0">
      <sharedItems count="82">
        <s v="RA"/>
        <s v="LH"/>
        <s v="TM"/>
        <s v="ET"/>
        <s v="PB"/>
        <s v="NCS"/>
        <s v="VD"/>
        <s v="9"/>
        <s v="17"/>
        <s v="5"/>
        <s v="12"/>
        <s v="24"/>
        <s v="JML"/>
        <s v="NF"/>
        <s v="CA"/>
        <s v="DP"/>
        <s v="KDJ"/>
        <s v="SLA"/>
        <s v="WLD"/>
        <s v="MLM"/>
        <s v="SAB"/>
        <s v="KB"/>
        <s v="RLT"/>
        <s v="SLP"/>
        <s v="ACM"/>
        <s v="DKD"/>
        <s v="JH"/>
        <s v="CRF" u="1"/>
        <s v="20" u="1"/>
        <s v="JMS" u="1"/>
        <s v="UNK" u="1"/>
        <s v="RC" u="1"/>
        <s v="18" u="1"/>
        <s v="AE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10" u="1"/>
        <s v="AMG" u="1"/>
        <s v="YC" u="1"/>
        <s v="MLC" u="1"/>
        <s v="ASK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15" u="1"/>
        <s v="ARJ" u="1"/>
        <s v="MDD" u="1"/>
        <s v="23" u="1"/>
        <s v="DMR" u="1"/>
        <s v="CY" u="1"/>
        <s v="LC" u="1"/>
        <s v="DC" u="1"/>
        <s v="BM" u="1"/>
        <s v="FF" u="1"/>
        <s v="1" u="1"/>
        <s v="14" u="1"/>
        <s v="DEB" u="1"/>
        <s v="TB" u="1"/>
        <s v="CD" u="1"/>
        <s v="TO" u="1"/>
        <s v="MIF" u="1"/>
        <s v="21" u="1"/>
        <s v="19" u="1"/>
        <s v="DJA" u="1"/>
      </sharedItems>
    </cacheField>
    <cacheField name="PROPTYPE" numFmtId="0">
      <sharedItems count="8">
        <s v="SINGLE FAM RES."/>
        <s v="VACANT LAND"/>
        <s v="COMMERCIAL"/>
        <s v="CONDO/TWNHSE"/>
        <s v="MOBILE HOME"/>
        <s v="2-4 PLEX"/>
        <s v="COMM'L/IND'L" u="1"/>
        <s v="APARTMENT BLDG." u="1"/>
      </sharedItems>
    </cacheField>
    <cacheField name="DOCNUM" numFmtId="0">
      <sharedItems containsSemiMixedTypes="0" containsString="0" containsNumber="1" containsInteger="1" minValue="980584" maxValue="981879"/>
    </cacheField>
    <cacheField name="AMOUNT" numFmtId="165">
      <sharedItems containsSemiMixedTypes="0" containsString="0" containsNumber="1" containsInteger="1" minValue="55000" maxValue="87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2-01T00:00:00" maxDate="2022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22.536009374999" createdVersion="3" refreshedVersion="3" minRefreshableVersion="3" recordCount="5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FHA"/>
        <s v="CONSTRUCTION"/>
        <s v="VA"/>
        <s v="CREDIT LINE"/>
        <s v="HARD MONEY"/>
        <s v="COMMERCIAL"/>
        <s v="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80590" maxValue="981861"/>
    </cacheField>
    <cacheField name="AMOUNT" numFmtId="0">
      <sharedItems containsString="0" containsBlank="1" containsNumber="1" minValue="0" maxValue="2678000"/>
    </cacheField>
    <cacheField name="RECDATE" numFmtId="14">
      <sharedItems containsSemiMixedTypes="0" containsNonDate="0" containsDate="1" containsString="0" minDate="2022-02-01T00:00:00" maxDate="2022-03-01T00:00:00"/>
    </cacheField>
    <cacheField name="LENDER" numFmtId="0">
      <sharedItems containsBlank="1" count="118">
        <s v="GUILD MORTGAGE COMPANY LLC"/>
        <s v="UNITED WHOLESALE MORTGAGE LLC"/>
        <s v="AMERICAN PACIFIC MORTGAGE CORPORATION"/>
        <s v="US BANK NA"/>
        <s v="EL DORADO SAVINGS BANK"/>
        <s v="CIVIC FINANCIAL SERVICES LLC"/>
        <s v="CARDINAL FINANCIAL COMPANY"/>
        <s v="CROSSCOUNTRY MORTGAGE LLC"/>
        <s v="UMIVERSITY CREDIT UNION"/>
        <s v="GREATER NEVADA MORTGAGE"/>
        <s v="CITY NATIONAL BANK"/>
        <s v="WESTERN HIGHLAND FUND II LLC"/>
        <s v="NEVADA STATE BANK"/>
        <s v="FINANCE OF AMERICA REVERSE LLC"/>
        <s v="UNITED FEDERAL CREDIT UNION"/>
        <s v="CECCHI, GREGORY K"/>
        <s v="LOANDEPOT COM LLC"/>
        <s v="PLAZA HOME MORTGAGE INC"/>
        <s v="CALIBER HOME LOANS INC"/>
        <s v="CDC SMALL BUSINESS FINANCE CORP"/>
        <s v="SIERRA PACIFIC MORTGAGE COMPANY INC"/>
        <s v="UNITED WHOLESALE MORTGAGE"/>
        <s v="ROUNDPOINT MORTGAGE SERVICING CORPORATION"/>
        <s v="NORTHWEST FARM CREDIT SERVICES"/>
        <s v="HERITAGE BANK OF NEVADA"/>
        <s v="PRIMELENDING"/>
        <s v="ROCK CANYON BANK"/>
        <s v="OSTERHOLT, MARK CHARLES TRUSTEE; OSTERHOLT, GAIL PRESSLER TRUSTEE; OSTERHOLT FAMILY REVOCABLE 8/30/13"/>
        <s v="FINANCE OF AMERICA MORTGAGE LLC"/>
        <s v="HOME POINT FINANCIAL CORPORATION"/>
        <s v="FRIEDMAN, DESIREE K; FRIEDMAN, DENNIS J"/>
        <s v="WELLS FARGO BANK NA"/>
        <s v="NEW AMERICAN FUNDING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s v="ATE"/>
    <x v="0"/>
    <x v="0"/>
    <x v="0"/>
    <n v="981261"/>
    <n v="544000"/>
    <x v="0"/>
    <s v="YES"/>
    <d v="2022-02-16T00:00:00"/>
  </r>
  <r>
    <x v="1"/>
    <s v="CAL"/>
    <x v="1"/>
    <x v="1"/>
    <x v="0"/>
    <n v="981158"/>
    <n v="619840"/>
    <x v="1"/>
    <s v="YES"/>
    <d v="2022-02-14T00:00:00"/>
  </r>
  <r>
    <x v="1"/>
    <s v="CAL"/>
    <x v="1"/>
    <x v="1"/>
    <x v="0"/>
    <n v="980584"/>
    <n v="599950"/>
    <x v="1"/>
    <s v="YES"/>
    <d v="2022-02-01T00:00:00"/>
  </r>
  <r>
    <x v="1"/>
    <s v="CAL"/>
    <x v="1"/>
    <x v="1"/>
    <x v="0"/>
    <n v="981854"/>
    <n v="592265"/>
    <x v="1"/>
    <s v="YES"/>
    <d v="2022-02-28T00:00:00"/>
  </r>
  <r>
    <x v="1"/>
    <s v="CAL"/>
    <x v="1"/>
    <x v="1"/>
    <x v="0"/>
    <n v="981850"/>
    <n v="558060"/>
    <x v="1"/>
    <s v="YES"/>
    <d v="2022-02-28T00:00:00"/>
  </r>
  <r>
    <x v="1"/>
    <s v="CAL"/>
    <x v="1"/>
    <x v="1"/>
    <x v="0"/>
    <n v="981642"/>
    <n v="579950"/>
    <x v="1"/>
    <s v="YES"/>
    <d v="2022-02-24T00:00:00"/>
  </r>
  <r>
    <x v="2"/>
    <s v="FA"/>
    <x v="2"/>
    <x v="2"/>
    <x v="0"/>
    <n v="981744"/>
    <n v="445000"/>
    <x v="0"/>
    <s v="YES"/>
    <d v="2022-02-25T00:00:00"/>
  </r>
  <r>
    <x v="2"/>
    <s v="FA"/>
    <x v="3"/>
    <x v="3"/>
    <x v="1"/>
    <n v="981866"/>
    <n v="150000"/>
    <x v="0"/>
    <s v="YES"/>
    <d v="2022-02-28T00:00:00"/>
  </r>
  <r>
    <x v="2"/>
    <s v="FA"/>
    <x v="3"/>
    <x v="3"/>
    <x v="1"/>
    <n v="981741"/>
    <n v="324780"/>
    <x v="0"/>
    <s v="YES"/>
    <d v="2022-02-25T00:00:00"/>
  </r>
  <r>
    <x v="2"/>
    <s v="FA"/>
    <x v="3"/>
    <x v="3"/>
    <x v="2"/>
    <n v="981759"/>
    <n v="1275000"/>
    <x v="0"/>
    <s v="YES"/>
    <d v="2022-02-25T00:00:00"/>
  </r>
  <r>
    <x v="2"/>
    <s v="FA"/>
    <x v="3"/>
    <x v="3"/>
    <x v="0"/>
    <n v="981757"/>
    <n v="705000"/>
    <x v="0"/>
    <s v="YES"/>
    <d v="2022-02-25T00:00:00"/>
  </r>
  <r>
    <x v="2"/>
    <s v="FA"/>
    <x v="2"/>
    <x v="4"/>
    <x v="3"/>
    <n v="981862"/>
    <n v="5665500"/>
    <x v="0"/>
    <s v="YES"/>
    <d v="2022-02-28T00:00:00"/>
  </r>
  <r>
    <x v="2"/>
    <s v="FA"/>
    <x v="3"/>
    <x v="3"/>
    <x v="0"/>
    <n v="980621"/>
    <n v="1295000"/>
    <x v="0"/>
    <s v="YES"/>
    <d v="2022-02-01T00:00:00"/>
  </r>
  <r>
    <x v="2"/>
    <s v="FA"/>
    <x v="3"/>
    <x v="3"/>
    <x v="0"/>
    <n v="980792"/>
    <n v="775000"/>
    <x v="0"/>
    <s v="YES"/>
    <d v="2022-02-04T00:00:00"/>
  </r>
  <r>
    <x v="2"/>
    <s v="FA"/>
    <x v="3"/>
    <x v="3"/>
    <x v="0"/>
    <n v="981028"/>
    <n v="600000"/>
    <x v="0"/>
    <s v="YES"/>
    <d v="2022-02-10T00:00:00"/>
  </r>
  <r>
    <x v="2"/>
    <s v="FA"/>
    <x v="3"/>
    <x v="3"/>
    <x v="0"/>
    <n v="980651"/>
    <n v="455000"/>
    <x v="0"/>
    <s v="YES"/>
    <d v="2022-02-02T00:00:00"/>
  </r>
  <r>
    <x v="2"/>
    <s v="FA"/>
    <x v="3"/>
    <x v="3"/>
    <x v="0"/>
    <n v="980612"/>
    <n v="585000"/>
    <x v="0"/>
    <s v="YES"/>
    <d v="2022-02-01T00:00:00"/>
  </r>
  <r>
    <x v="2"/>
    <s v="FA"/>
    <x v="3"/>
    <x v="3"/>
    <x v="0"/>
    <n v="981733"/>
    <n v="963952"/>
    <x v="0"/>
    <s v="YES"/>
    <d v="2022-02-25T00:00:00"/>
  </r>
  <r>
    <x v="2"/>
    <s v="FA"/>
    <x v="3"/>
    <x v="3"/>
    <x v="1"/>
    <n v="981500"/>
    <n v="165000"/>
    <x v="0"/>
    <s v="YES"/>
    <d v="2022-02-22T00:00:00"/>
  </r>
  <r>
    <x v="2"/>
    <s v="FA"/>
    <x v="3"/>
    <x v="3"/>
    <x v="0"/>
    <n v="980678"/>
    <n v="385000"/>
    <x v="0"/>
    <s v="YES"/>
    <d v="2022-02-02T00:00:00"/>
  </r>
  <r>
    <x v="2"/>
    <s v="FA"/>
    <x v="3"/>
    <x v="3"/>
    <x v="0"/>
    <n v="981390"/>
    <n v="465000"/>
    <x v="0"/>
    <s v="YES"/>
    <d v="2022-02-18T00:00:00"/>
  </r>
  <r>
    <x v="2"/>
    <s v="FA"/>
    <x v="4"/>
    <x v="5"/>
    <x v="2"/>
    <n v="980743"/>
    <n v="1125000"/>
    <x v="0"/>
    <s v="YES"/>
    <d v="2022-02-03T00:00:00"/>
  </r>
  <r>
    <x v="2"/>
    <s v="FA"/>
    <x v="3"/>
    <x v="3"/>
    <x v="1"/>
    <n v="980650"/>
    <n v="509000"/>
    <x v="0"/>
    <s v="YES"/>
    <d v="2022-02-02T00:00:00"/>
  </r>
  <r>
    <x v="2"/>
    <s v="FA"/>
    <x v="3"/>
    <x v="3"/>
    <x v="0"/>
    <n v="980969"/>
    <n v="1100000"/>
    <x v="0"/>
    <s v="YES"/>
    <d v="2022-02-09T00:00:00"/>
  </r>
  <r>
    <x v="2"/>
    <s v="FA"/>
    <x v="5"/>
    <x v="6"/>
    <x v="3"/>
    <n v="981517"/>
    <n v="469000"/>
    <x v="0"/>
    <s v="YES"/>
    <d v="2022-02-22T00:00:00"/>
  </r>
  <r>
    <x v="3"/>
    <s v="FC"/>
    <x v="6"/>
    <x v="7"/>
    <x v="3"/>
    <n v="980867"/>
    <n v="420000"/>
    <x v="0"/>
    <s v="YES"/>
    <d v="2022-02-07T00:00:00"/>
  </r>
  <r>
    <x v="3"/>
    <s v="FC"/>
    <x v="7"/>
    <x v="8"/>
    <x v="0"/>
    <n v="981879"/>
    <n v="780000"/>
    <x v="0"/>
    <s v="YES"/>
    <d v="2022-02-28T00:00:00"/>
  </r>
  <r>
    <x v="3"/>
    <s v="FC"/>
    <x v="8"/>
    <x v="9"/>
    <x v="0"/>
    <n v="981546"/>
    <n v="1900000"/>
    <x v="0"/>
    <s v="YES"/>
    <d v="2022-02-23T00:00:00"/>
  </r>
  <r>
    <x v="3"/>
    <s v="FC"/>
    <x v="7"/>
    <x v="8"/>
    <x v="0"/>
    <n v="981401"/>
    <n v="1500000"/>
    <x v="0"/>
    <s v="YES"/>
    <d v="2022-02-18T00:00:00"/>
  </r>
  <r>
    <x v="3"/>
    <s v="FC"/>
    <x v="7"/>
    <x v="8"/>
    <x v="0"/>
    <n v="981167"/>
    <n v="400000"/>
    <x v="0"/>
    <s v="YES"/>
    <d v="2022-02-14T00:00:00"/>
  </r>
  <r>
    <x v="3"/>
    <s v="FC"/>
    <x v="9"/>
    <x v="10"/>
    <x v="1"/>
    <n v="980655"/>
    <n v="341000"/>
    <x v="0"/>
    <s v="YES"/>
    <d v="2022-02-02T00:00:00"/>
  </r>
  <r>
    <x v="3"/>
    <s v="FC"/>
    <x v="10"/>
    <x v="11"/>
    <x v="0"/>
    <n v="981080"/>
    <n v="408000"/>
    <x v="0"/>
    <s v="YES"/>
    <d v="2022-02-11T00:00:00"/>
  </r>
  <r>
    <x v="3"/>
    <s v="FC"/>
    <x v="7"/>
    <x v="8"/>
    <x v="0"/>
    <n v="980727"/>
    <n v="1599000"/>
    <x v="0"/>
    <s v="YES"/>
    <d v="2022-02-03T00:00:00"/>
  </r>
  <r>
    <x v="3"/>
    <s v="FC"/>
    <x v="7"/>
    <x v="8"/>
    <x v="3"/>
    <n v="981221"/>
    <n v="507500"/>
    <x v="0"/>
    <s v="YES"/>
    <d v="2022-02-15T00:00:00"/>
  </r>
  <r>
    <x v="3"/>
    <s v="FC"/>
    <x v="7"/>
    <x v="8"/>
    <x v="0"/>
    <n v="981205"/>
    <n v="1225000"/>
    <x v="0"/>
    <s v="YES"/>
    <d v="2022-02-15T00:00:00"/>
  </r>
  <r>
    <x v="3"/>
    <s v="FC"/>
    <x v="7"/>
    <x v="8"/>
    <x v="0"/>
    <n v="981420"/>
    <n v="755000"/>
    <x v="0"/>
    <s v="YES"/>
    <d v="2022-02-18T00:00:00"/>
  </r>
  <r>
    <x v="3"/>
    <s v="FC"/>
    <x v="9"/>
    <x v="10"/>
    <x v="1"/>
    <n v="980933"/>
    <n v="400000"/>
    <x v="0"/>
    <s v="YES"/>
    <d v="2022-02-08T00:00:00"/>
  </r>
  <r>
    <x v="3"/>
    <s v="FC"/>
    <x v="7"/>
    <x v="8"/>
    <x v="3"/>
    <n v="981289"/>
    <n v="499000"/>
    <x v="0"/>
    <s v="YES"/>
    <d v="2022-02-16T00:00:00"/>
  </r>
  <r>
    <x v="3"/>
    <s v="FC"/>
    <x v="9"/>
    <x v="10"/>
    <x v="1"/>
    <n v="980877"/>
    <n v="400000"/>
    <x v="0"/>
    <s v="YES"/>
    <d v="2022-02-08T00:00:00"/>
  </r>
  <r>
    <x v="3"/>
    <s v="FC"/>
    <x v="6"/>
    <x v="10"/>
    <x v="1"/>
    <n v="980985"/>
    <n v="412000"/>
    <x v="0"/>
    <s v="YES"/>
    <d v="2022-02-09T00:00:00"/>
  </r>
  <r>
    <x v="3"/>
    <s v="FC"/>
    <x v="7"/>
    <x v="8"/>
    <x v="1"/>
    <n v="981057"/>
    <n v="2750000"/>
    <x v="0"/>
    <s v="YES"/>
    <d v="2022-02-11T00:00:00"/>
  </r>
  <r>
    <x v="3"/>
    <s v="FC"/>
    <x v="7"/>
    <x v="8"/>
    <x v="3"/>
    <n v="981097"/>
    <n v="499000"/>
    <x v="0"/>
    <s v="YES"/>
    <d v="2022-02-11T00:00:00"/>
  </r>
  <r>
    <x v="3"/>
    <s v="FC"/>
    <x v="7"/>
    <x v="8"/>
    <x v="0"/>
    <n v="981354"/>
    <n v="870000"/>
    <x v="0"/>
    <s v="YES"/>
    <d v="2022-02-17T00:00:00"/>
  </r>
  <r>
    <x v="3"/>
    <s v="FC"/>
    <x v="7"/>
    <x v="8"/>
    <x v="0"/>
    <n v="981070"/>
    <n v="1090000"/>
    <x v="0"/>
    <s v="YES"/>
    <d v="2022-02-11T00:00:00"/>
  </r>
  <r>
    <x v="3"/>
    <s v="FC"/>
    <x v="7"/>
    <x v="8"/>
    <x v="3"/>
    <n v="981115"/>
    <n v="500000"/>
    <x v="0"/>
    <s v="YES"/>
    <d v="2022-02-14T00:00:00"/>
  </r>
  <r>
    <x v="3"/>
    <s v="FC"/>
    <x v="7"/>
    <x v="8"/>
    <x v="1"/>
    <n v="980665"/>
    <n v="270000"/>
    <x v="0"/>
    <s v="YES"/>
    <d v="2022-02-02T00:00:00"/>
  </r>
  <r>
    <x v="3"/>
    <s v="FC"/>
    <x v="7"/>
    <x v="8"/>
    <x v="0"/>
    <n v="980957"/>
    <n v="900000"/>
    <x v="0"/>
    <s v="YES"/>
    <d v="2022-02-09T00:00:00"/>
  </r>
  <r>
    <x v="4"/>
    <s v="SIG"/>
    <x v="7"/>
    <x v="12"/>
    <x v="1"/>
    <n v="981425"/>
    <n v="1284000"/>
    <x v="0"/>
    <s v="YES"/>
    <d v="2022-02-18T00:00:00"/>
  </r>
  <r>
    <x v="4"/>
    <s v="SIG"/>
    <x v="3"/>
    <x v="13"/>
    <x v="1"/>
    <n v="981683"/>
    <n v="539000"/>
    <x v="0"/>
    <s v="YES"/>
    <d v="2022-02-24T00:00:00"/>
  </r>
  <r>
    <x v="4"/>
    <s v="SIG"/>
    <x v="7"/>
    <x v="12"/>
    <x v="1"/>
    <n v="981063"/>
    <n v="267000"/>
    <x v="0"/>
    <s v="YES"/>
    <d v="2022-02-11T00:00:00"/>
  </r>
  <r>
    <x v="4"/>
    <s v="SIG"/>
    <x v="7"/>
    <x v="12"/>
    <x v="0"/>
    <n v="981737"/>
    <n v="1588299"/>
    <x v="0"/>
    <s v="YES"/>
    <d v="2022-02-25T00:00:00"/>
  </r>
  <r>
    <x v="4"/>
    <s v="SIG"/>
    <x v="3"/>
    <x v="13"/>
    <x v="0"/>
    <n v="980918"/>
    <n v="469000"/>
    <x v="0"/>
    <s v="YES"/>
    <d v="2022-02-08T00:00:00"/>
  </r>
  <r>
    <x v="4"/>
    <s v="SIG"/>
    <x v="7"/>
    <x v="12"/>
    <x v="0"/>
    <n v="981494"/>
    <n v="8700000"/>
    <x v="0"/>
    <s v="YES"/>
    <d v="2022-02-22T00:00:00"/>
  </r>
  <r>
    <x v="4"/>
    <s v="SIG"/>
    <x v="7"/>
    <x v="12"/>
    <x v="0"/>
    <n v="980838"/>
    <n v="3625000"/>
    <x v="0"/>
    <s v="YES"/>
    <d v="2022-02-07T00:00:00"/>
  </r>
  <r>
    <x v="4"/>
    <s v="SIG"/>
    <x v="7"/>
    <x v="12"/>
    <x v="0"/>
    <n v="981064"/>
    <n v="2300000"/>
    <x v="0"/>
    <s v="YES"/>
    <d v="2022-02-11T00:00:00"/>
  </r>
  <r>
    <x v="4"/>
    <s v="SIG"/>
    <x v="7"/>
    <x v="12"/>
    <x v="0"/>
    <n v="981536"/>
    <n v="1350000"/>
    <x v="0"/>
    <s v="YES"/>
    <d v="2022-02-23T00:00:00"/>
  </r>
  <r>
    <x v="4"/>
    <s v="SIG"/>
    <x v="3"/>
    <x v="13"/>
    <x v="0"/>
    <n v="980786"/>
    <n v="390000"/>
    <x v="0"/>
    <s v="YES"/>
    <d v="2022-02-04T00:00:00"/>
  </r>
  <r>
    <x v="4"/>
    <s v="SIG"/>
    <x v="7"/>
    <x v="12"/>
    <x v="0"/>
    <n v="981066"/>
    <n v="2650000"/>
    <x v="0"/>
    <s v="YES"/>
    <d v="2022-02-11T00:00:00"/>
  </r>
  <r>
    <x v="4"/>
    <s v="SIG"/>
    <x v="7"/>
    <x v="12"/>
    <x v="0"/>
    <n v="981065"/>
    <n v="1950000"/>
    <x v="0"/>
    <s v="YES"/>
    <d v="2022-02-11T00:00:00"/>
  </r>
  <r>
    <x v="4"/>
    <s v="SIG"/>
    <x v="11"/>
    <x v="14"/>
    <x v="1"/>
    <n v="981424"/>
    <n v="625000"/>
    <x v="0"/>
    <s v="YES"/>
    <d v="2022-02-18T00:00:00"/>
  </r>
  <r>
    <x v="4"/>
    <s v="SIG"/>
    <x v="7"/>
    <x v="12"/>
    <x v="3"/>
    <n v="980784"/>
    <n v="900000"/>
    <x v="0"/>
    <s v="YES"/>
    <d v="2022-02-04T00:00:00"/>
  </r>
  <r>
    <x v="4"/>
    <s v="SIG"/>
    <x v="7"/>
    <x v="12"/>
    <x v="3"/>
    <n v="981116"/>
    <n v="680000"/>
    <x v="0"/>
    <s v="YES"/>
    <d v="2022-02-14T00:00:00"/>
  </r>
  <r>
    <x v="4"/>
    <s v="SIG"/>
    <x v="3"/>
    <x v="13"/>
    <x v="1"/>
    <n v="981389"/>
    <n v="88000"/>
    <x v="0"/>
    <s v="YES"/>
    <d v="2022-02-18T00:00:00"/>
  </r>
  <r>
    <x v="4"/>
    <s v="SIG"/>
    <x v="3"/>
    <x v="13"/>
    <x v="0"/>
    <n v="981768"/>
    <n v="447000"/>
    <x v="0"/>
    <s v="YES"/>
    <d v="2022-02-25T00:00:00"/>
  </r>
  <r>
    <x v="4"/>
    <s v="SIG"/>
    <x v="3"/>
    <x v="13"/>
    <x v="0"/>
    <n v="981217"/>
    <n v="603400"/>
    <x v="0"/>
    <s v="YES"/>
    <d v="2022-02-15T00:00:00"/>
  </r>
  <r>
    <x v="4"/>
    <s v="SIG"/>
    <x v="11"/>
    <x v="15"/>
    <x v="0"/>
    <n v="981765"/>
    <n v="325000"/>
    <x v="0"/>
    <s v="YES"/>
    <d v="2022-02-25T00:00:00"/>
  </r>
  <r>
    <x v="4"/>
    <s v="SIG"/>
    <x v="7"/>
    <x v="12"/>
    <x v="0"/>
    <n v="981398"/>
    <n v="625900"/>
    <x v="1"/>
    <s v="YES"/>
    <d v="2022-02-18T00:00:00"/>
  </r>
  <r>
    <x v="4"/>
    <s v="SIG"/>
    <x v="11"/>
    <x v="14"/>
    <x v="1"/>
    <n v="981423"/>
    <n v="625000"/>
    <x v="0"/>
    <s v="YES"/>
    <d v="2022-02-18T00:00:00"/>
  </r>
  <r>
    <x v="5"/>
    <s v="ST"/>
    <x v="12"/>
    <x v="16"/>
    <x v="1"/>
    <n v="981555"/>
    <n v="262000"/>
    <x v="0"/>
    <s v="YES"/>
    <d v="2022-02-23T00:00:00"/>
  </r>
  <r>
    <x v="5"/>
    <s v="ST"/>
    <x v="13"/>
    <x v="17"/>
    <x v="4"/>
    <n v="980796"/>
    <n v="270000"/>
    <x v="0"/>
    <s v="YES"/>
    <d v="2022-02-04T00:00:00"/>
  </r>
  <r>
    <x v="5"/>
    <s v="ST"/>
    <x v="13"/>
    <x v="18"/>
    <x v="0"/>
    <n v="981100"/>
    <n v="330000"/>
    <x v="0"/>
    <s v="YES"/>
    <d v="2022-02-11T00:00:00"/>
  </r>
  <r>
    <x v="5"/>
    <s v="ST"/>
    <x v="13"/>
    <x v="18"/>
    <x v="0"/>
    <n v="981094"/>
    <n v="675000"/>
    <x v="0"/>
    <s v="YES"/>
    <d v="2022-02-11T00:00:00"/>
  </r>
  <r>
    <x v="5"/>
    <s v="ST"/>
    <x v="2"/>
    <x v="19"/>
    <x v="0"/>
    <n v="981088"/>
    <n v="480845"/>
    <x v="1"/>
    <s v="YES"/>
    <d v="2022-02-11T00:00:00"/>
  </r>
  <r>
    <x v="5"/>
    <s v="ST"/>
    <x v="13"/>
    <x v="17"/>
    <x v="0"/>
    <n v="980859"/>
    <n v="1090000"/>
    <x v="0"/>
    <s v="YES"/>
    <d v="2022-02-07T00:00:00"/>
  </r>
  <r>
    <x v="5"/>
    <s v="ST"/>
    <x v="13"/>
    <x v="18"/>
    <x v="0"/>
    <n v="981495"/>
    <n v="1200000"/>
    <x v="0"/>
    <s v="YES"/>
    <d v="2022-02-22T00:00:00"/>
  </r>
  <r>
    <x v="5"/>
    <s v="ST"/>
    <x v="2"/>
    <x v="19"/>
    <x v="0"/>
    <n v="981283"/>
    <n v="561975"/>
    <x v="1"/>
    <s v="YES"/>
    <d v="2022-02-16T00:00:00"/>
  </r>
  <r>
    <x v="5"/>
    <s v="ST"/>
    <x v="13"/>
    <x v="17"/>
    <x v="0"/>
    <n v="981009"/>
    <n v="415000"/>
    <x v="1"/>
    <s v="YES"/>
    <d v="2022-02-10T00:00:00"/>
  </r>
  <r>
    <x v="5"/>
    <s v="ST"/>
    <x v="2"/>
    <x v="19"/>
    <x v="0"/>
    <n v="980979"/>
    <n v="478565"/>
    <x v="1"/>
    <s v="YES"/>
    <d v="2022-02-09T00:00:00"/>
  </r>
  <r>
    <x v="5"/>
    <s v="ST"/>
    <x v="2"/>
    <x v="19"/>
    <x v="0"/>
    <n v="981406"/>
    <n v="548465"/>
    <x v="1"/>
    <s v="YES"/>
    <d v="2022-02-18T00:00:00"/>
  </r>
  <r>
    <x v="5"/>
    <s v="ST"/>
    <x v="13"/>
    <x v="18"/>
    <x v="0"/>
    <n v="980949"/>
    <n v="605000"/>
    <x v="0"/>
    <s v="YES"/>
    <d v="2022-02-09T00:00:00"/>
  </r>
  <r>
    <x v="5"/>
    <s v="ST"/>
    <x v="2"/>
    <x v="20"/>
    <x v="0"/>
    <n v="981418"/>
    <n v="855000"/>
    <x v="0"/>
    <s v="YES"/>
    <d v="2022-02-18T00:00:00"/>
  </r>
  <r>
    <x v="5"/>
    <s v="ST"/>
    <x v="13"/>
    <x v="17"/>
    <x v="0"/>
    <n v="981514"/>
    <n v="610000"/>
    <x v="0"/>
    <s v="YES"/>
    <d v="2022-02-22T00:00:00"/>
  </r>
  <r>
    <x v="5"/>
    <s v="ST"/>
    <x v="13"/>
    <x v="17"/>
    <x v="0"/>
    <n v="981565"/>
    <n v="742358"/>
    <x v="1"/>
    <s v="YES"/>
    <d v="2022-02-23T00:00:00"/>
  </r>
  <r>
    <x v="5"/>
    <s v="ST"/>
    <x v="14"/>
    <x v="21"/>
    <x v="0"/>
    <n v="980863"/>
    <n v="100000"/>
    <x v="0"/>
    <s v="YES"/>
    <d v="2022-02-07T00:00:00"/>
  </r>
  <r>
    <x v="5"/>
    <s v="ST"/>
    <x v="13"/>
    <x v="17"/>
    <x v="0"/>
    <n v="981538"/>
    <n v="510000"/>
    <x v="0"/>
    <s v="YES"/>
    <d v="2022-02-23T00:00:00"/>
  </r>
  <r>
    <x v="5"/>
    <s v="ST"/>
    <x v="13"/>
    <x v="17"/>
    <x v="0"/>
    <n v="981637"/>
    <n v="525000"/>
    <x v="0"/>
    <s v="YES"/>
    <d v="2022-02-24T00:00:00"/>
  </r>
  <r>
    <x v="5"/>
    <s v="ST"/>
    <x v="2"/>
    <x v="19"/>
    <x v="0"/>
    <n v="981793"/>
    <n v="525000"/>
    <x v="0"/>
    <s v="YES"/>
    <d v="2022-02-28T00:00:00"/>
  </r>
  <r>
    <x v="5"/>
    <s v="ST"/>
    <x v="13"/>
    <x v="17"/>
    <x v="0"/>
    <n v="981113"/>
    <n v="425000"/>
    <x v="0"/>
    <s v="YES"/>
    <d v="2022-02-14T00:00:00"/>
  </r>
  <r>
    <x v="5"/>
    <s v="ST"/>
    <x v="13"/>
    <x v="18"/>
    <x v="0"/>
    <n v="980763"/>
    <n v="867000"/>
    <x v="0"/>
    <s v="YES"/>
    <d v="2022-02-04T00:00:00"/>
  </r>
  <r>
    <x v="5"/>
    <s v="ST"/>
    <x v="12"/>
    <x v="16"/>
    <x v="0"/>
    <n v="981381"/>
    <n v="950000"/>
    <x v="0"/>
    <s v="YES"/>
    <d v="2022-02-18T00:00:00"/>
  </r>
  <r>
    <x v="5"/>
    <s v="ST"/>
    <x v="13"/>
    <x v="17"/>
    <x v="0"/>
    <n v="980712"/>
    <n v="425000"/>
    <x v="1"/>
    <s v="YES"/>
    <d v="2022-02-03T00:00:00"/>
  </r>
  <r>
    <x v="5"/>
    <s v="ST"/>
    <x v="13"/>
    <x v="17"/>
    <x v="0"/>
    <n v="981132"/>
    <n v="415000"/>
    <x v="1"/>
    <s v="YES"/>
    <d v="2022-02-14T00:00:00"/>
  </r>
  <r>
    <x v="5"/>
    <s v="ST"/>
    <x v="13"/>
    <x v="17"/>
    <x v="0"/>
    <n v="981136"/>
    <n v="415000"/>
    <x v="1"/>
    <s v="YES"/>
    <d v="2022-02-14T00:00:00"/>
  </r>
  <r>
    <x v="5"/>
    <s v="ST"/>
    <x v="13"/>
    <x v="17"/>
    <x v="0"/>
    <n v="981751"/>
    <n v="505000"/>
    <x v="0"/>
    <s v="YES"/>
    <d v="2022-02-25T00:00:00"/>
  </r>
  <r>
    <x v="5"/>
    <s v="ST"/>
    <x v="13"/>
    <x v="17"/>
    <x v="0"/>
    <n v="980671"/>
    <n v="642000"/>
    <x v="0"/>
    <s v="YES"/>
    <d v="2022-02-02T00:00:00"/>
  </r>
  <r>
    <x v="5"/>
    <s v="ST"/>
    <x v="13"/>
    <x v="18"/>
    <x v="0"/>
    <n v="981026"/>
    <n v="990000"/>
    <x v="0"/>
    <s v="YES"/>
    <d v="2022-02-10T00:00:00"/>
  </r>
  <r>
    <x v="5"/>
    <s v="ST"/>
    <x v="2"/>
    <x v="19"/>
    <x v="0"/>
    <n v="980662"/>
    <n v="502930"/>
    <x v="1"/>
    <s v="YES"/>
    <d v="2022-02-02T00:00:00"/>
  </r>
  <r>
    <x v="5"/>
    <s v="ST"/>
    <x v="12"/>
    <x v="16"/>
    <x v="1"/>
    <n v="981718"/>
    <n v="350000"/>
    <x v="0"/>
    <s v="YES"/>
    <d v="2022-02-25T00:00:00"/>
  </r>
  <r>
    <x v="5"/>
    <s v="ST"/>
    <x v="13"/>
    <x v="17"/>
    <x v="0"/>
    <n v="981722"/>
    <n v="556500"/>
    <x v="0"/>
    <s v="YES"/>
    <d v="2022-02-25T00:00:00"/>
  </r>
  <r>
    <x v="5"/>
    <s v="ST"/>
    <x v="12"/>
    <x v="16"/>
    <x v="0"/>
    <n v="981199"/>
    <n v="440000"/>
    <x v="0"/>
    <s v="YES"/>
    <d v="2022-02-15T00:00:00"/>
  </r>
  <r>
    <x v="5"/>
    <s v="ST"/>
    <x v="12"/>
    <x v="16"/>
    <x v="0"/>
    <n v="981226"/>
    <n v="600000"/>
    <x v="0"/>
    <s v="YES"/>
    <d v="2022-02-15T00:00:00"/>
  </r>
  <r>
    <x v="5"/>
    <s v="ST"/>
    <x v="13"/>
    <x v="17"/>
    <x v="0"/>
    <n v="980673"/>
    <n v="705000"/>
    <x v="1"/>
    <s v="YES"/>
    <d v="2022-02-02T00:00:00"/>
  </r>
  <r>
    <x v="5"/>
    <s v="ST"/>
    <x v="13"/>
    <x v="18"/>
    <x v="0"/>
    <n v="981858"/>
    <n v="1249000"/>
    <x v="0"/>
    <s v="YES"/>
    <d v="2022-02-28T00:00:00"/>
  </r>
  <r>
    <x v="5"/>
    <s v="ST"/>
    <x v="13"/>
    <x v="17"/>
    <x v="0"/>
    <n v="981712"/>
    <n v="600000"/>
    <x v="0"/>
    <s v="YES"/>
    <d v="2022-02-25T00:00:00"/>
  </r>
  <r>
    <x v="6"/>
    <s v="TI"/>
    <x v="13"/>
    <x v="22"/>
    <x v="0"/>
    <n v="981767"/>
    <n v="658732"/>
    <x v="1"/>
    <s v="YES"/>
    <d v="2022-02-25T00:00:00"/>
  </r>
  <r>
    <x v="6"/>
    <s v="TI"/>
    <x v="13"/>
    <x v="22"/>
    <x v="1"/>
    <n v="980881"/>
    <n v="55000"/>
    <x v="0"/>
    <s v="YES"/>
    <d v="2022-02-08T00:00:00"/>
  </r>
  <r>
    <x v="6"/>
    <s v="TI"/>
    <x v="13"/>
    <x v="22"/>
    <x v="0"/>
    <n v="980962"/>
    <n v="674411"/>
    <x v="0"/>
    <s v="YES"/>
    <d v="2022-02-09T00:00:00"/>
  </r>
  <r>
    <x v="6"/>
    <s v="TI"/>
    <x v="13"/>
    <x v="22"/>
    <x v="0"/>
    <n v="981267"/>
    <n v="1500000"/>
    <x v="0"/>
    <s v="YES"/>
    <d v="2022-02-16T00:00:00"/>
  </r>
  <r>
    <x v="6"/>
    <s v="TI"/>
    <x v="13"/>
    <x v="22"/>
    <x v="0"/>
    <n v="980745"/>
    <n v="954900"/>
    <x v="1"/>
    <s v="YES"/>
    <d v="2022-02-03T00:00:00"/>
  </r>
  <r>
    <x v="6"/>
    <s v="TI"/>
    <x v="13"/>
    <x v="22"/>
    <x v="0"/>
    <n v="981403"/>
    <n v="726500"/>
    <x v="0"/>
    <s v="YES"/>
    <d v="2022-02-18T00:00:00"/>
  </r>
  <r>
    <x v="6"/>
    <s v="TI"/>
    <x v="13"/>
    <x v="22"/>
    <x v="0"/>
    <n v="981020"/>
    <n v="1495000"/>
    <x v="0"/>
    <s v="YES"/>
    <d v="2022-02-10T00:00:00"/>
  </r>
  <r>
    <x v="6"/>
    <s v="TI"/>
    <x v="13"/>
    <x v="22"/>
    <x v="0"/>
    <n v="981147"/>
    <n v="1450000"/>
    <x v="0"/>
    <s v="YES"/>
    <d v="2022-02-14T00:00:00"/>
  </r>
  <r>
    <x v="6"/>
    <s v="TI"/>
    <x v="5"/>
    <x v="23"/>
    <x v="0"/>
    <n v="980801"/>
    <n v="550000"/>
    <x v="0"/>
    <s v="YES"/>
    <d v="2022-02-04T00:00:00"/>
  </r>
  <r>
    <x v="6"/>
    <s v="TI"/>
    <x v="2"/>
    <x v="24"/>
    <x v="0"/>
    <n v="981567"/>
    <n v="435000"/>
    <x v="0"/>
    <s v="YES"/>
    <d v="2022-02-23T00:00:00"/>
  </r>
  <r>
    <x v="6"/>
    <s v="TI"/>
    <x v="13"/>
    <x v="22"/>
    <x v="0"/>
    <n v="981840"/>
    <n v="751532"/>
    <x v="0"/>
    <s v="YES"/>
    <d v="2022-02-28T00:00:00"/>
  </r>
  <r>
    <x v="6"/>
    <s v="TI"/>
    <x v="12"/>
    <x v="25"/>
    <x v="5"/>
    <n v="981630"/>
    <n v="850000"/>
    <x v="0"/>
    <s v="YES"/>
    <d v="2022-02-24T00:00:00"/>
  </r>
  <r>
    <x v="6"/>
    <s v="TI"/>
    <x v="13"/>
    <x v="22"/>
    <x v="0"/>
    <n v="981387"/>
    <n v="485000"/>
    <x v="0"/>
    <s v="YES"/>
    <d v="2022-02-18T00:00:00"/>
  </r>
  <r>
    <x v="7"/>
    <s v="TT"/>
    <x v="1"/>
    <x v="26"/>
    <x v="0"/>
    <n v="981753"/>
    <n v="477000"/>
    <x v="0"/>
    <s v="YES"/>
    <d v="2022-02-2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">
  <r>
    <x v="0"/>
    <s v="FA"/>
    <x v="0"/>
    <s v="1220-17-401-012"/>
    <n v="981127"/>
    <n v="400000"/>
    <d v="2022-02-14T00:00:00"/>
    <x v="0"/>
  </r>
  <r>
    <x v="0"/>
    <s v="FA"/>
    <x v="0"/>
    <s v="1220-15-410-041"/>
    <n v="981756"/>
    <n v="350000"/>
    <d v="2022-02-25T00:00:00"/>
    <x v="1"/>
  </r>
  <r>
    <x v="0"/>
    <s v="FA"/>
    <x v="0"/>
    <s v="1220-04-512-007"/>
    <n v="981816"/>
    <n v="106000"/>
    <d v="2022-02-28T00:00:00"/>
    <x v="0"/>
  </r>
  <r>
    <x v="0"/>
    <s v="FA"/>
    <x v="1"/>
    <s v="1320-02-001-055"/>
    <n v="980652"/>
    <n v="1233562.5"/>
    <d v="2022-02-02T00:00:00"/>
    <x v="2"/>
  </r>
  <r>
    <x v="0"/>
    <s v="FA"/>
    <x v="2"/>
    <s v="1219-15-002-072"/>
    <n v="980936"/>
    <n v="1000000"/>
    <d v="2022-02-08T00:00:00"/>
    <x v="3"/>
  </r>
  <r>
    <x v="0"/>
    <s v="FA"/>
    <x v="0"/>
    <s v="1219-15-001-015"/>
    <n v="981399"/>
    <n v="253000"/>
    <d v="2022-02-18T00:00:00"/>
    <x v="4"/>
  </r>
  <r>
    <x v="0"/>
    <s v="FA"/>
    <x v="0"/>
    <s v="1320-26-002-053"/>
    <n v="981729"/>
    <n v="345000"/>
    <d v="2022-02-25T00:00:00"/>
    <x v="0"/>
  </r>
  <r>
    <x v="0"/>
    <s v="FA"/>
    <x v="0"/>
    <s v="0000-00-000-000"/>
    <n v="981162"/>
    <n v="150000"/>
    <d v="2022-02-14T00:00:00"/>
    <x v="4"/>
  </r>
  <r>
    <x v="0"/>
    <s v="FA"/>
    <x v="3"/>
    <s v="1420-33-810-024"/>
    <n v="980590"/>
    <n v="393680"/>
    <d v="2022-02-01T00:00:00"/>
    <x v="1"/>
  </r>
  <r>
    <x v="0"/>
    <s v="FA"/>
    <x v="0"/>
    <s v="1022-32-110-010"/>
    <n v="981612"/>
    <n v="335000"/>
    <d v="2022-02-24T00:00:00"/>
    <x v="4"/>
  </r>
  <r>
    <x v="0"/>
    <s v="FA"/>
    <x v="0"/>
    <s v="1320-33-816-056"/>
    <n v="981598"/>
    <n v="116000"/>
    <d v="2022-02-24T00:00:00"/>
    <x v="0"/>
  </r>
  <r>
    <x v="0"/>
    <s v="FA"/>
    <x v="0"/>
    <s v="1220-04-101-002"/>
    <n v="981579"/>
    <n v="1085000"/>
    <d v="2022-02-23T00:00:00"/>
    <x v="5"/>
  </r>
  <r>
    <x v="0"/>
    <s v="FA"/>
    <x v="0"/>
    <s v="1419-26-410-005"/>
    <n v="981392"/>
    <n v="400000"/>
    <d v="2022-02-18T00:00:00"/>
    <x v="6"/>
  </r>
  <r>
    <x v="0"/>
    <s v="FA"/>
    <x v="0"/>
    <s v="1420-08-211-062"/>
    <n v="981068"/>
    <n v="300000"/>
    <d v="2022-02-11T00:00:00"/>
    <x v="7"/>
  </r>
  <r>
    <x v="1"/>
    <s v="FC"/>
    <x v="4"/>
    <s v="1319-19-212-089"/>
    <n v="981194"/>
    <n v="279915"/>
    <d v="2022-02-15T00:00:00"/>
    <x v="8"/>
  </r>
  <r>
    <x v="1"/>
    <s v="FC"/>
    <x v="0"/>
    <s v="1420-07-616-053"/>
    <n v="981270"/>
    <n v="162000"/>
    <d v="2022-02-16T00:00:00"/>
    <x v="9"/>
  </r>
  <r>
    <x v="1"/>
    <s v="FC"/>
    <x v="4"/>
    <s v="1318-15-713-005"/>
    <n v="980938"/>
    <n v="400000"/>
    <d v="2022-02-08T00:00:00"/>
    <x v="10"/>
  </r>
  <r>
    <x v="1"/>
    <s v="FC"/>
    <x v="5"/>
    <s v="1219-14-001-009"/>
    <n v="981575"/>
    <n v="845000"/>
    <d v="2022-02-23T00:00:00"/>
    <x v="11"/>
  </r>
  <r>
    <x v="1"/>
    <s v="FC"/>
    <x v="6"/>
    <s v="1420-32-001-018"/>
    <n v="981170"/>
    <n v="2678000"/>
    <d v="2022-02-14T00:00:00"/>
    <x v="12"/>
  </r>
  <r>
    <x v="1"/>
    <s v="FC"/>
    <x v="0"/>
    <s v="1220-23-000-008"/>
    <n v="981743"/>
    <n v="2235600"/>
    <d v="2022-02-25T00:00:00"/>
    <x v="13"/>
  </r>
  <r>
    <x v="1"/>
    <s v="FC"/>
    <x v="0"/>
    <s v="1420-07-610-036"/>
    <n v="981590"/>
    <n v="374000"/>
    <d v="2022-02-24T00:00:00"/>
    <x v="14"/>
  </r>
  <r>
    <x v="1"/>
    <s v="FC"/>
    <x v="7"/>
    <s v="1419-26-311-031 AND MANY MORE"/>
    <n v="981581"/>
    <m/>
    <d v="2022-02-23T00:00:00"/>
    <x v="15"/>
  </r>
  <r>
    <x v="1"/>
    <s v="FC"/>
    <x v="0"/>
    <s v="1420-29-710-004"/>
    <n v="981375"/>
    <n v="282100"/>
    <d v="2022-02-18T00:00:00"/>
    <x v="0"/>
  </r>
  <r>
    <x v="1"/>
    <s v="FC"/>
    <x v="0"/>
    <s v="1318-23-217-009"/>
    <n v="980680"/>
    <n v="572000"/>
    <d v="2022-02-02T00:00:00"/>
    <x v="16"/>
  </r>
  <r>
    <x v="2"/>
    <s v="ST"/>
    <x v="1"/>
    <s v="1221-05-001-049"/>
    <n v="981274"/>
    <n v="870000"/>
    <d v="2022-02-16T00:00:00"/>
    <x v="17"/>
  </r>
  <r>
    <x v="2"/>
    <s v="ST"/>
    <x v="0"/>
    <s v="1320-25-001-002"/>
    <n v="981236"/>
    <n v="858000"/>
    <d v="2022-02-16T00:00:00"/>
    <x v="3"/>
  </r>
  <r>
    <x v="2"/>
    <s v="ST"/>
    <x v="0"/>
    <s v="1320-30-213-014"/>
    <n v="981376"/>
    <n v="150000"/>
    <d v="2022-02-18T00:00:00"/>
    <x v="3"/>
  </r>
  <r>
    <x v="2"/>
    <s v="ST"/>
    <x v="0"/>
    <s v="1220-22-110-096"/>
    <n v="981074"/>
    <n v="298000"/>
    <d v="2022-02-11T00:00:00"/>
    <x v="0"/>
  </r>
  <r>
    <x v="2"/>
    <s v="ST"/>
    <x v="0"/>
    <s v="1419-26-414-023"/>
    <n v="981072"/>
    <n v="731000"/>
    <d v="2022-02-11T00:00:00"/>
    <x v="18"/>
  </r>
  <r>
    <x v="2"/>
    <s v="ST"/>
    <x v="8"/>
    <s v="1220-04-501-004"/>
    <n v="980606"/>
    <n v="362000"/>
    <d v="2022-02-01T00:00:00"/>
    <x v="19"/>
  </r>
  <r>
    <x v="2"/>
    <s v="ST"/>
    <x v="3"/>
    <s v="1420-33-111-033"/>
    <n v="980698"/>
    <n v="523700"/>
    <d v="2022-02-03T00:00:00"/>
    <x v="0"/>
  </r>
  <r>
    <x v="2"/>
    <s v="ST"/>
    <x v="0"/>
    <s v="1321-32-002-011"/>
    <n v="981145"/>
    <n v="182500"/>
    <d v="2022-02-14T00:00:00"/>
    <x v="20"/>
  </r>
  <r>
    <x v="2"/>
    <s v="ST"/>
    <x v="0"/>
    <s v="1418-34-111-034"/>
    <n v="980617"/>
    <n v="464000"/>
    <d v="2022-02-01T00:00:00"/>
    <x v="21"/>
  </r>
  <r>
    <x v="2"/>
    <s v="ST"/>
    <x v="4"/>
    <s v="1121-05-513-016"/>
    <n v="981844"/>
    <n v="50000"/>
    <d v="2022-02-28T00:00:00"/>
    <x v="4"/>
  </r>
  <r>
    <x v="2"/>
    <s v="ST"/>
    <x v="0"/>
    <s v="1318-24-701-004"/>
    <n v="981835"/>
    <n v="155000"/>
    <d v="2022-02-28T00:00:00"/>
    <x v="21"/>
  </r>
  <r>
    <x v="2"/>
    <s v="ST"/>
    <x v="0"/>
    <s v="1219-22-001-036"/>
    <n v="981817"/>
    <n v="375000"/>
    <d v="2022-02-28T00:00:00"/>
    <x v="20"/>
  </r>
  <r>
    <x v="2"/>
    <s v="ST"/>
    <x v="0"/>
    <s v="1220-21-810-096"/>
    <n v="981815"/>
    <n v="164000"/>
    <d v="2022-02-28T00:00:00"/>
    <x v="21"/>
  </r>
  <r>
    <x v="2"/>
    <s v="ST"/>
    <x v="0"/>
    <s v="1221-18-401-007"/>
    <n v="981794"/>
    <n v="976950"/>
    <d v="2022-02-28T00:00:00"/>
    <x v="3"/>
  </r>
  <r>
    <x v="2"/>
    <s v="ST"/>
    <x v="0"/>
    <s v="1220-16-310-043"/>
    <n v="981724"/>
    <n v="212000"/>
    <d v="2022-02-25T00:00:00"/>
    <x v="20"/>
  </r>
  <r>
    <x v="2"/>
    <s v="ST"/>
    <x v="3"/>
    <s v="1420-07-310-029"/>
    <n v="981685"/>
    <n v="227920"/>
    <d v="2022-02-24T00:00:00"/>
    <x v="22"/>
  </r>
  <r>
    <x v="2"/>
    <s v="ST"/>
    <x v="0"/>
    <s v="0923-18-000-004"/>
    <n v="981143"/>
    <n v="120000"/>
    <d v="2022-02-14T00:00:00"/>
    <x v="23"/>
  </r>
  <r>
    <x v="2"/>
    <s v="ST"/>
    <x v="6"/>
    <s v="1320-08-410-042"/>
    <n v="981570"/>
    <n v="385000"/>
    <d v="2022-02-23T00:00:00"/>
    <x v="24"/>
  </r>
  <r>
    <x v="2"/>
    <s v="ST"/>
    <x v="0"/>
    <s v="1420-07-813-011"/>
    <n v="980630"/>
    <n v="225000"/>
    <d v="2022-02-02T00:00:00"/>
    <x v="25"/>
  </r>
  <r>
    <x v="2"/>
    <s v="ST"/>
    <x v="0"/>
    <s v="1320-02-001-027"/>
    <n v="981219"/>
    <n v="560000"/>
    <d v="2022-02-15T00:00:00"/>
    <x v="26"/>
  </r>
  <r>
    <x v="2"/>
    <s v="ST"/>
    <x v="5"/>
    <s v="1419-01-801-027"/>
    <n v="981791"/>
    <n v="155000"/>
    <d v="2022-02-28T00:00:00"/>
    <x v="27"/>
  </r>
  <r>
    <x v="3"/>
    <s v="TI"/>
    <x v="0"/>
    <s v="1220-22-210-129"/>
    <n v="981316"/>
    <n v="296000"/>
    <d v="2022-02-17T00:00:00"/>
    <x v="28"/>
  </r>
  <r>
    <x v="3"/>
    <s v="TI"/>
    <x v="0"/>
    <s v="1220-12-210-008"/>
    <n v="981847"/>
    <n v="366300"/>
    <d v="2022-02-28T00:00:00"/>
    <x v="28"/>
  </r>
  <r>
    <x v="3"/>
    <s v="TI"/>
    <x v="0"/>
    <s v="1318-15-310-001"/>
    <n v="981841"/>
    <n v="210000"/>
    <d v="2022-02-28T00:00:00"/>
    <x v="9"/>
  </r>
  <r>
    <x v="3"/>
    <s v="TI"/>
    <x v="0"/>
    <s v="1320-33-714-004"/>
    <n v="981790"/>
    <n v="379500"/>
    <d v="2022-02-28T00:00:00"/>
    <x v="28"/>
  </r>
  <r>
    <x v="3"/>
    <s v="TI"/>
    <x v="0"/>
    <s v="1220-24-501-001"/>
    <n v="981624"/>
    <n v="497000"/>
    <d v="2022-02-24T00:00:00"/>
    <x v="28"/>
  </r>
  <r>
    <x v="3"/>
    <s v="TI"/>
    <x v="0"/>
    <s v="1220-16-810-023"/>
    <n v="981560"/>
    <n v="86700"/>
    <d v="2022-02-23T00:00:00"/>
    <x v="29"/>
  </r>
  <r>
    <x v="3"/>
    <s v="TI"/>
    <x v="5"/>
    <s v="1219-23-001-049"/>
    <n v="981559"/>
    <n v="0"/>
    <d v="2022-02-23T00:00:00"/>
    <x v="30"/>
  </r>
  <r>
    <x v="3"/>
    <s v="TI"/>
    <x v="0"/>
    <s v="1320-32-120-003"/>
    <n v="981507"/>
    <n v="647200"/>
    <d v="2022-02-22T00:00:00"/>
    <x v="0"/>
  </r>
  <r>
    <x v="3"/>
    <s v="TI"/>
    <x v="0"/>
    <s v="1220-15-210-052"/>
    <n v="981861"/>
    <n v="190000"/>
    <d v="2022-02-28T00:00:00"/>
    <x v="28"/>
  </r>
  <r>
    <x v="3"/>
    <s v="TI"/>
    <x v="0"/>
    <s v="1420-33-302-012"/>
    <n v="981118"/>
    <n v="440500"/>
    <d v="2022-02-14T00:00:00"/>
    <x v="28"/>
  </r>
  <r>
    <x v="3"/>
    <s v="TI"/>
    <x v="0"/>
    <s v="1220-03-210-057"/>
    <n v="981377"/>
    <n v="350000"/>
    <d v="2022-02-18T00:00:00"/>
    <x v="9"/>
  </r>
  <r>
    <x v="3"/>
    <s v="TI"/>
    <x v="5"/>
    <s v="1320-04-001-055"/>
    <n v="980688"/>
    <n v="125000"/>
    <d v="2022-02-03T00:00:00"/>
    <x v="11"/>
  </r>
  <r>
    <x v="3"/>
    <s v="TI"/>
    <x v="0"/>
    <s v="1220-03-112-009"/>
    <n v="981395"/>
    <n v="305000"/>
    <d v="2022-02-18T00:00:00"/>
    <x v="31"/>
  </r>
  <r>
    <x v="4"/>
    <s v="TT"/>
    <x v="0"/>
    <s v="1220-22-210-146"/>
    <n v="981386"/>
    <n v="340800"/>
    <d v="2022-02-18T00:00:00"/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8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1"/>
        <item m="1" x="12"/>
        <item m="1" x="10"/>
        <item x="2"/>
        <item x="3"/>
        <item m="1" x="15"/>
        <item m="1" x="14"/>
        <item x="6"/>
        <item x="7"/>
        <item m="1" x="8"/>
        <item m="1" x="16"/>
        <item m="1" x="9"/>
        <item x="5"/>
        <item x="4"/>
        <item x="0"/>
        <item x="1"/>
        <item t="default"/>
      </items>
    </pivotField>
    <pivotField compact="0" showAll="0" insertBlankRow="1"/>
    <pivotField axis="axisRow" compact="0" showAll="0" insertBlankRow="1">
      <items count="28">
        <item n="Douglas" x="12"/>
        <item x="10"/>
        <item m="1" x="20"/>
        <item x="13"/>
        <item m="1" x="24"/>
        <item x="5"/>
        <item x="2"/>
        <item x="8"/>
        <item m="1" x="26"/>
        <item x="9"/>
        <item m="1" x="18"/>
        <item x="4"/>
        <item x="1"/>
        <item m="1" x="15"/>
        <item m="1" x="19"/>
        <item m="1" x="16"/>
        <item x="14"/>
        <item m="1" x="23"/>
        <item x="6"/>
        <item m="1" x="21"/>
        <item m="1" x="25"/>
        <item x="0"/>
        <item m="1" x="22"/>
        <item m="1" x="17"/>
        <item x="3"/>
        <item x="7"/>
        <item x="11"/>
        <item t="default"/>
      </items>
    </pivotField>
    <pivotField axis="axisRow" compact="0" showAll="0" insertBlankRow="1">
      <items count="83">
        <item m="1" x="72"/>
        <item m="1" x="47"/>
        <item m="1" x="37"/>
        <item x="10"/>
        <item m="1" x="73"/>
        <item m="1" x="62"/>
        <item m="1" x="80"/>
        <item m="1" x="55"/>
        <item m="1" x="28"/>
        <item m="1" x="79"/>
        <item m="1" x="65"/>
        <item x="11"/>
        <item x="9"/>
        <item x="7"/>
        <item m="1" x="33"/>
        <item m="1" x="48"/>
        <item m="1" x="63"/>
        <item m="1" x="51"/>
        <item m="1" x="70"/>
        <item m="1" x="76"/>
        <item m="1" x="34"/>
        <item m="1" x="27"/>
        <item m="1" x="67"/>
        <item m="1" x="74"/>
        <item m="1" x="81"/>
        <item x="25"/>
        <item m="1" x="52"/>
        <item m="1" x="36"/>
        <item m="1" x="61"/>
        <item m="1" x="71"/>
        <item x="26"/>
        <item m="1" x="29"/>
        <item m="1" x="58"/>
        <item m="1" x="41"/>
        <item m="1" x="35"/>
        <item m="1" x="39"/>
        <item m="1" x="60"/>
        <item m="1" x="57"/>
        <item m="1" x="68"/>
        <item x="1"/>
        <item m="1" x="53"/>
        <item m="1" x="54"/>
        <item m="1" x="64"/>
        <item m="1" x="78"/>
        <item x="19"/>
        <item m="1" x="56"/>
        <item m="1" x="45"/>
        <item x="5"/>
        <item m="1" x="46"/>
        <item x="0"/>
        <item m="1" x="31"/>
        <item m="1" x="43"/>
        <item x="20"/>
        <item m="1" x="59"/>
        <item m="1" x="75"/>
        <item m="1" x="77"/>
        <item m="1" x="30"/>
        <item x="6"/>
        <item m="1" x="40"/>
        <item m="1" x="49"/>
        <item m="1" x="42"/>
        <item m="1" x="66"/>
        <item x="23"/>
        <item m="1" x="44"/>
        <item m="1" x="38"/>
        <item m="1" x="32"/>
        <item x="12"/>
        <item m="1" x="69"/>
        <item x="16"/>
        <item m="1" x="50"/>
        <item x="2"/>
        <item x="3"/>
        <item x="4"/>
        <item x="8"/>
        <item x="13"/>
        <item x="14"/>
        <item x="15"/>
        <item x="17"/>
        <item x="18"/>
        <item x="21"/>
        <item x="22"/>
        <item x="24"/>
        <item t="default"/>
      </items>
    </pivotField>
    <pivotField axis="axisPage" compact="0" showAll="0" insertBlankRow="1">
      <items count="9">
        <item x="5"/>
        <item m="1" x="7"/>
        <item m="1" x="6"/>
        <item x="3"/>
        <item x="4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3">
    <i>
      <x v="4"/>
    </i>
    <i r="1">
      <x v="5"/>
    </i>
    <i r="2">
      <x v="57"/>
    </i>
    <i t="blank" r="1">
      <x v="5"/>
    </i>
    <i r="1">
      <x v="6"/>
    </i>
    <i r="2">
      <x v="70"/>
    </i>
    <i r="2">
      <x v="72"/>
    </i>
    <i t="blank" r="1">
      <x v="6"/>
    </i>
    <i r="1">
      <x v="11"/>
    </i>
    <i r="2">
      <x v="47"/>
    </i>
    <i t="blank" r="1">
      <x v="11"/>
    </i>
    <i r="1">
      <x v="24"/>
    </i>
    <i r="2">
      <x v="71"/>
    </i>
    <i t="blank" r="1">
      <x v="24"/>
    </i>
    <i>
      <x v="5"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3"/>
    </i>
    <i r="2">
      <x v="13"/>
    </i>
    <i t="blank" r="1">
      <x v="18"/>
    </i>
    <i r="1">
      <x v="25"/>
    </i>
    <i r="2">
      <x v="73"/>
    </i>
    <i t="blank" r="1">
      <x v="25"/>
    </i>
    <i>
      <x v="8"/>
    </i>
    <i r="1">
      <x/>
    </i>
    <i r="2">
      <x v="25"/>
    </i>
    <i t="blank" r="1">
      <x/>
    </i>
    <i r="1">
      <x v="3"/>
    </i>
    <i r="2">
      <x v="80"/>
    </i>
    <i t="blank" r="1">
      <x v="3"/>
    </i>
    <i r="1">
      <x v="5"/>
    </i>
    <i r="2">
      <x v="62"/>
    </i>
    <i t="blank" r="1">
      <x v="5"/>
    </i>
    <i r="1">
      <x v="6"/>
    </i>
    <i r="2">
      <x v="81"/>
    </i>
    <i t="blank" r="1">
      <x v="6"/>
    </i>
    <i>
      <x v="9"/>
    </i>
    <i r="1">
      <x v="12"/>
    </i>
    <i r="2">
      <x v="30"/>
    </i>
    <i t="blank" r="1">
      <x v="12"/>
    </i>
    <i>
      <x v="13"/>
    </i>
    <i r="1">
      <x/>
    </i>
    <i r="2">
      <x v="68"/>
    </i>
    <i t="blank" r="1">
      <x/>
    </i>
    <i r="1">
      <x v="3"/>
    </i>
    <i r="2">
      <x v="77"/>
    </i>
    <i r="2">
      <x v="78"/>
    </i>
    <i t="blank" r="1">
      <x v="3"/>
    </i>
    <i r="1">
      <x v="6"/>
    </i>
    <i r="2">
      <x v="44"/>
    </i>
    <i r="2">
      <x v="52"/>
    </i>
    <i t="blank" r="1">
      <x v="6"/>
    </i>
    <i r="1">
      <x v="16"/>
    </i>
    <i r="2">
      <x v="79"/>
    </i>
    <i t="blank" r="1">
      <x v="16"/>
    </i>
    <i>
      <x v="14"/>
    </i>
    <i r="1">
      <x v="24"/>
    </i>
    <i r="2">
      <x v="74"/>
    </i>
    <i t="blank" r="1">
      <x v="24"/>
    </i>
    <i r="1">
      <x v="25"/>
    </i>
    <i r="2">
      <x v="66"/>
    </i>
    <i t="blank" r="1">
      <x v="25"/>
    </i>
    <i r="1">
      <x v="26"/>
    </i>
    <i r="2">
      <x v="75"/>
    </i>
    <i r="2">
      <x v="76"/>
    </i>
    <i t="blank" r="1">
      <x v="26"/>
    </i>
    <i>
      <x v="15"/>
    </i>
    <i r="1">
      <x v="21"/>
    </i>
    <i r="2">
      <x v="49"/>
    </i>
    <i t="blank" r="1">
      <x v="21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11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2">
        <item x="6"/>
        <item x="2"/>
        <item x="0"/>
        <item x="4"/>
        <item x="1"/>
        <item x="5"/>
        <item m="1" x="10"/>
        <item x="8"/>
        <item x="3"/>
        <item m="1" x="9"/>
        <item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9">
        <item m="1" x="51"/>
        <item m="1" x="105"/>
        <item m="1" x="116"/>
        <item x="2"/>
        <item m="1" x="78"/>
        <item m="1" x="54"/>
        <item m="1" x="82"/>
        <item m="1" x="53"/>
        <item m="1" x="49"/>
        <item m="1" x="71"/>
        <item m="1" x="61"/>
        <item m="1" x="47"/>
        <item m="1" x="59"/>
        <item m="1" x="39"/>
        <item m="1" x="35"/>
        <item x="18"/>
        <item m="1" x="46"/>
        <item m="1" x="76"/>
        <item m="1" x="69"/>
        <item m="1" x="101"/>
        <item m="1" x="92"/>
        <item x="10"/>
        <item m="1" x="52"/>
        <item m="1" x="98"/>
        <item m="1" x="55"/>
        <item m="1" x="80"/>
        <item x="28"/>
        <item m="1" x="57"/>
        <item m="1" x="56"/>
        <item m="1" x="114"/>
        <item m="1" x="102"/>
        <item m="1" x="117"/>
        <item m="1" x="70"/>
        <item x="9"/>
        <item m="1" x="34"/>
        <item m="1" x="44"/>
        <item x="24"/>
        <item m="1" x="108"/>
        <item m="1" x="88"/>
        <item m="1" x="96"/>
        <item m="1" x="42"/>
        <item m="1" x="63"/>
        <item m="1" x="100"/>
        <item m="1" x="36"/>
        <item m="1" x="89"/>
        <item m="1" x="110"/>
        <item m="1" x="67"/>
        <item m="1" x="112"/>
        <item m="1" x="75"/>
        <item m="1" x="115"/>
        <item m="1" x="91"/>
        <item m="1" x="81"/>
        <item m="1" x="58"/>
        <item x="12"/>
        <item m="1" x="62"/>
        <item x="32"/>
        <item m="1" x="84"/>
        <item m="1" x="95"/>
        <item m="1" x="45"/>
        <item m="1" x="106"/>
        <item m="1" x="87"/>
        <item m="1" x="103"/>
        <item m="1" x="41"/>
        <item x="25"/>
        <item m="1" x="113"/>
        <item m="1" x="86"/>
        <item m="1" x="93"/>
        <item m="1" x="65"/>
        <item m="1" x="111"/>
        <item m="1" x="48"/>
        <item x="20"/>
        <item m="1" x="107"/>
        <item m="1" x="64"/>
        <item m="1" x="50"/>
        <item m="1" x="68"/>
        <item m="1" x="43"/>
        <item m="1" x="38"/>
        <item m="1" x="85"/>
        <item m="1" x="104"/>
        <item m="1" x="40"/>
        <item m="1" x="97"/>
        <item m="1" x="79"/>
        <item x="14"/>
        <item x="21"/>
        <item x="3"/>
        <item m="1" x="90"/>
        <item x="31"/>
        <item m="1" x="77"/>
        <item m="1" x="37"/>
        <item m="1" x="109"/>
        <item m="1" x="94"/>
        <item m="1" x="99"/>
        <item x="17"/>
        <item m="1" x="60"/>
        <item m="1" x="83"/>
        <item m="1" x="74"/>
        <item m="1" x="72"/>
        <item m="1" x="66"/>
        <item m="1" x="73"/>
        <item m="1" x="33"/>
        <item x="0"/>
        <item x="1"/>
        <item x="4"/>
        <item x="5"/>
        <item x="6"/>
        <item x="7"/>
        <item x="8"/>
        <item x="11"/>
        <item x="13"/>
        <item x="15"/>
        <item x="16"/>
        <item x="19"/>
        <item x="22"/>
        <item x="23"/>
        <item x="26"/>
        <item x="27"/>
        <item x="29"/>
        <item x="30"/>
        <item t="default"/>
      </items>
    </pivotField>
  </pivotFields>
  <rowFields count="2">
    <field x="7"/>
    <field x="0"/>
  </rowFields>
  <rowItems count="107">
    <i>
      <x v="3"/>
    </i>
    <i r="1">
      <x v="3"/>
    </i>
    <i t="blank">
      <x v="3"/>
    </i>
    <i>
      <x v="15"/>
    </i>
    <i r="1">
      <x v="11"/>
    </i>
    <i t="blank">
      <x v="15"/>
    </i>
    <i>
      <x v="21"/>
    </i>
    <i r="1">
      <x v="4"/>
    </i>
    <i t="blank">
      <x v="21"/>
    </i>
    <i>
      <x v="26"/>
    </i>
    <i r="1">
      <x v="7"/>
    </i>
    <i t="blank">
      <x v="26"/>
    </i>
    <i>
      <x v="33"/>
    </i>
    <i r="1">
      <x v="4"/>
    </i>
    <i r="1">
      <x v="7"/>
    </i>
    <i t="blank">
      <x v="33"/>
    </i>
    <i>
      <x v="36"/>
    </i>
    <i r="1">
      <x v="11"/>
    </i>
    <i t="blank">
      <x v="36"/>
    </i>
    <i>
      <x v="53"/>
    </i>
    <i r="1">
      <x v="4"/>
    </i>
    <i t="blank">
      <x v="53"/>
    </i>
    <i>
      <x v="55"/>
    </i>
    <i r="1">
      <x v="8"/>
    </i>
    <i t="blank">
      <x v="55"/>
    </i>
    <i>
      <x v="63"/>
    </i>
    <i r="1">
      <x v="11"/>
    </i>
    <i t="blank">
      <x v="63"/>
    </i>
    <i>
      <x v="70"/>
    </i>
    <i r="1">
      <x v="11"/>
    </i>
    <i t="blank">
      <x v="70"/>
    </i>
    <i>
      <x v="82"/>
    </i>
    <i r="1">
      <x v="4"/>
    </i>
    <i t="blank">
      <x v="82"/>
    </i>
    <i>
      <x v="83"/>
    </i>
    <i r="1">
      <x v="11"/>
    </i>
    <i t="blank">
      <x v="83"/>
    </i>
    <i>
      <x v="84"/>
    </i>
    <i r="1">
      <x v="3"/>
    </i>
    <i r="1">
      <x v="11"/>
    </i>
    <i t="blank">
      <x v="84"/>
    </i>
    <i>
      <x v="86"/>
    </i>
    <i r="1">
      <x v="7"/>
    </i>
    <i t="blank">
      <x v="86"/>
    </i>
    <i>
      <x v="92"/>
    </i>
    <i r="1">
      <x v="11"/>
    </i>
    <i t="blank">
      <x v="92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4"/>
    </i>
    <i r="1">
      <x v="7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9" totalsRowShown="0" headerRowDxfId="5">
  <autoFilter ref="A1:J11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60" totalsRowShown="0" headerRowDxfId="4">
  <autoFilter ref="A1:H6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8" totalsRowShown="0" headerRowDxfId="3" headerRowBorderDxfId="2" tableBorderDxfId="1" totalsRowBorderDxfId="0">
  <autoFilter ref="A1:E17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61</v>
      </c>
    </row>
    <row r="2" spans="1:7">
      <c r="A2" s="2" t="s">
        <v>65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6" t="s">
        <v>219</v>
      </c>
      <c r="G6" s="126" t="s">
        <v>220</v>
      </c>
    </row>
    <row r="7" spans="1:7">
      <c r="A7" s="119" t="s">
        <v>93</v>
      </c>
      <c r="B7" s="120">
        <v>36</v>
      </c>
      <c r="C7" s="70">
        <v>21421638</v>
      </c>
      <c r="D7" s="121">
        <f>B7/$B$15</f>
        <v>0.30508474576271188</v>
      </c>
      <c r="E7" s="50">
        <f>C7/$C$15</f>
        <v>0.21023637624012434</v>
      </c>
      <c r="F7" s="122">
        <v>1</v>
      </c>
      <c r="G7" s="103">
        <v>2</v>
      </c>
    </row>
    <row r="8" spans="1:7">
      <c r="A8" s="68" t="s">
        <v>38</v>
      </c>
      <c r="B8" s="69">
        <v>22</v>
      </c>
      <c r="C8" s="70">
        <v>18425500</v>
      </c>
      <c r="D8" s="23">
        <f>B8/$B$15</f>
        <v>0.1864406779661017</v>
      </c>
      <c r="E8" s="23">
        <f>C8/$C$15</f>
        <v>0.18083165957768546</v>
      </c>
      <c r="F8" s="74">
        <v>2</v>
      </c>
      <c r="G8" s="74">
        <v>3</v>
      </c>
    </row>
    <row r="9" spans="1:7">
      <c r="A9" s="119" t="s">
        <v>60</v>
      </c>
      <c r="B9" s="69">
        <v>21</v>
      </c>
      <c r="C9" s="125">
        <v>30031599</v>
      </c>
      <c r="D9" s="23">
        <f t="shared" ref="D9" si="0">B9/$B$15</f>
        <v>0.17796610169491525</v>
      </c>
      <c r="E9" s="124">
        <f t="shared" ref="E9" si="1">C9/$C$15</f>
        <v>0.29473631038189246</v>
      </c>
      <c r="F9" s="74">
        <v>3</v>
      </c>
      <c r="G9" s="123">
        <v>1</v>
      </c>
    </row>
    <row r="10" spans="1:7">
      <c r="A10" s="85" t="s">
        <v>40</v>
      </c>
      <c r="B10" s="81">
        <v>19</v>
      </c>
      <c r="C10" s="116">
        <v>17457232</v>
      </c>
      <c r="D10" s="23">
        <f>B10/$B$15</f>
        <v>0.16101694915254236</v>
      </c>
      <c r="E10" s="23">
        <f>C10/$C$15</f>
        <v>0.17132887759858226</v>
      </c>
      <c r="F10" s="74">
        <v>4</v>
      </c>
      <c r="G10" s="74">
        <v>4</v>
      </c>
    </row>
    <row r="11" spans="1:7">
      <c r="A11" s="68" t="s">
        <v>39</v>
      </c>
      <c r="B11" s="69">
        <v>13</v>
      </c>
      <c r="C11" s="70">
        <v>10586075</v>
      </c>
      <c r="D11" s="23">
        <f>B11/$B$15</f>
        <v>0.11016949152542373</v>
      </c>
      <c r="E11" s="23">
        <f>C11/$C$15</f>
        <v>0.10389392475991678</v>
      </c>
      <c r="F11" s="74">
        <v>5</v>
      </c>
      <c r="G11" s="74">
        <v>5</v>
      </c>
    </row>
    <row r="12" spans="1:7">
      <c r="A12" s="85" t="s">
        <v>71</v>
      </c>
      <c r="B12" s="81">
        <v>5</v>
      </c>
      <c r="C12" s="116">
        <v>2950065</v>
      </c>
      <c r="D12" s="23">
        <f>B12/$B$15</f>
        <v>4.2372881355932202E-2</v>
      </c>
      <c r="E12" s="23">
        <f>C12/$C$15</f>
        <v>2.8952546732085679E-2</v>
      </c>
      <c r="F12" s="74">
        <v>6</v>
      </c>
      <c r="G12" s="74">
        <v>6</v>
      </c>
    </row>
    <row r="13" spans="1:7">
      <c r="A13" s="68" t="s">
        <v>66</v>
      </c>
      <c r="B13" s="69">
        <v>1</v>
      </c>
      <c r="C13" s="70">
        <v>544000</v>
      </c>
      <c r="D13" s="23">
        <f>B13/$B$15</f>
        <v>8.4745762711864406E-3</v>
      </c>
      <c r="E13" s="23">
        <f>C13/$C$15</f>
        <v>5.3389282684464957E-3</v>
      </c>
      <c r="F13" s="74">
        <v>7</v>
      </c>
      <c r="G13" s="74">
        <v>7</v>
      </c>
    </row>
    <row r="14" spans="1:7">
      <c r="A14" s="85" t="s">
        <v>53</v>
      </c>
      <c r="B14" s="81">
        <v>1</v>
      </c>
      <c r="C14" s="116">
        <v>477000</v>
      </c>
      <c r="D14" s="23">
        <f>B14/$B$15</f>
        <v>8.4745762711864406E-3</v>
      </c>
      <c r="E14" s="23">
        <f>C14/$C$15</f>
        <v>4.6813764412665044E-3</v>
      </c>
      <c r="F14" s="74">
        <v>7</v>
      </c>
      <c r="G14" s="74">
        <v>8</v>
      </c>
    </row>
    <row r="15" spans="1:7">
      <c r="A15" s="82" t="s">
        <v>23</v>
      </c>
      <c r="B15" s="83">
        <f>SUM(B7:B14)</f>
        <v>118</v>
      </c>
      <c r="C15" s="84">
        <f>SUM(C7:C14)</f>
        <v>101893109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93</v>
      </c>
      <c r="B20" s="120">
        <v>21</v>
      </c>
      <c r="C20" s="125">
        <v>8045070</v>
      </c>
      <c r="D20" s="124">
        <f>B20/$B$25</f>
        <v>0.3559322033898305</v>
      </c>
      <c r="E20" s="124">
        <f>C20/$C$25</f>
        <v>0.30273158788485877</v>
      </c>
      <c r="F20" s="123">
        <v>1</v>
      </c>
      <c r="G20" s="123">
        <v>1</v>
      </c>
    </row>
    <row r="21" spans="1:7">
      <c r="A21" s="68" t="s">
        <v>40</v>
      </c>
      <c r="B21" s="69">
        <v>14</v>
      </c>
      <c r="C21" s="70">
        <v>6467242.5</v>
      </c>
      <c r="D21" s="23">
        <f>B21/$B$25</f>
        <v>0.23728813559322035</v>
      </c>
      <c r="E21" s="23">
        <f>C21/$C$25</f>
        <v>0.24335880126107587</v>
      </c>
      <c r="F21" s="74">
        <v>2</v>
      </c>
      <c r="G21" s="74">
        <v>3</v>
      </c>
    </row>
    <row r="22" spans="1:7">
      <c r="A22" s="68" t="s">
        <v>39</v>
      </c>
      <c r="B22" s="69">
        <v>13</v>
      </c>
      <c r="C22" s="70">
        <v>3893200</v>
      </c>
      <c r="D22" s="23">
        <f>B22/$B$25</f>
        <v>0.22033898305084745</v>
      </c>
      <c r="E22" s="23">
        <f>C22/$C$25</f>
        <v>0.14649898856732535</v>
      </c>
      <c r="F22" s="74">
        <v>3</v>
      </c>
      <c r="G22" s="74">
        <v>4</v>
      </c>
    </row>
    <row r="23" spans="1:7">
      <c r="A23" s="68" t="s">
        <v>38</v>
      </c>
      <c r="B23" s="69">
        <v>10</v>
      </c>
      <c r="C23" s="70">
        <v>7828615</v>
      </c>
      <c r="D23" s="23">
        <f>B23/$B$25</f>
        <v>0.16949152542372881</v>
      </c>
      <c r="E23" s="23">
        <f>C23/$C$25</f>
        <v>0.29458650451633406</v>
      </c>
      <c r="F23" s="74">
        <v>4</v>
      </c>
      <c r="G23" s="74">
        <v>2</v>
      </c>
    </row>
    <row r="24" spans="1:7">
      <c r="A24" s="68" t="s">
        <v>53</v>
      </c>
      <c r="B24" s="69">
        <v>1</v>
      </c>
      <c r="C24" s="70">
        <v>340800</v>
      </c>
      <c r="D24" s="23">
        <f>B24/$B$25</f>
        <v>1.6949152542372881E-2</v>
      </c>
      <c r="E24" s="23">
        <f>C24/$C$25</f>
        <v>1.2824117770405959E-2</v>
      </c>
      <c r="F24" s="74">
        <v>5</v>
      </c>
      <c r="G24" s="74">
        <v>5</v>
      </c>
    </row>
    <row r="25" spans="1:7">
      <c r="A25" s="32" t="s">
        <v>23</v>
      </c>
      <c r="B25" s="46">
        <f>SUM(B20:B24)</f>
        <v>59</v>
      </c>
      <c r="C25" s="33">
        <f>SUM(C20:C24)</f>
        <v>26574927.5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42" t="s">
        <v>12</v>
      </c>
      <c r="B27" s="143"/>
      <c r="C27" s="143"/>
      <c r="D27" s="143"/>
      <c r="E27" s="143"/>
      <c r="F27" s="143"/>
      <c r="G27" s="144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9" t="s">
        <v>93</v>
      </c>
      <c r="B30" s="120">
        <v>57</v>
      </c>
      <c r="C30" s="70">
        <v>29466708</v>
      </c>
      <c r="D30" s="124">
        <f t="shared" ref="D30:D37" si="2">B30/$B$38</f>
        <v>0.32203389830508472</v>
      </c>
      <c r="E30" s="23">
        <f t="shared" ref="E30:E37" si="3">C30/$C$38</f>
        <v>0.22936995693866621</v>
      </c>
      <c r="F30" s="123">
        <v>1</v>
      </c>
      <c r="G30" s="74">
        <v>2</v>
      </c>
    </row>
    <row r="31" spans="1:7">
      <c r="A31" s="68" t="s">
        <v>40</v>
      </c>
      <c r="B31" s="69">
        <v>33</v>
      </c>
      <c r="C31" s="70">
        <v>23924474.5</v>
      </c>
      <c r="D31" s="23">
        <f t="shared" si="2"/>
        <v>0.1864406779661017</v>
      </c>
      <c r="E31" s="23">
        <f t="shared" si="3"/>
        <v>0.18622900413053328</v>
      </c>
      <c r="F31" s="74">
        <v>2</v>
      </c>
      <c r="G31" s="74">
        <v>4</v>
      </c>
    </row>
    <row r="32" spans="1:7">
      <c r="A32" s="68" t="s">
        <v>38</v>
      </c>
      <c r="B32" s="69">
        <v>32</v>
      </c>
      <c r="C32" s="70">
        <v>26254115</v>
      </c>
      <c r="D32" s="23">
        <f t="shared" si="2"/>
        <v>0.1807909604519774</v>
      </c>
      <c r="E32" s="23">
        <f t="shared" si="3"/>
        <v>0.20436301289620784</v>
      </c>
      <c r="F32" s="74">
        <v>3</v>
      </c>
      <c r="G32" s="74">
        <v>3</v>
      </c>
    </row>
    <row r="33" spans="1:7">
      <c r="A33" s="68" t="s">
        <v>39</v>
      </c>
      <c r="B33" s="69">
        <v>26</v>
      </c>
      <c r="C33" s="70">
        <v>14479275</v>
      </c>
      <c r="D33" s="23">
        <f t="shared" ref="D33" si="4">B33/$B$38</f>
        <v>0.14689265536723164</v>
      </c>
      <c r="E33" s="23">
        <f t="shared" ref="E33" si="5">C33/$C$38</f>
        <v>0.11270721803240139</v>
      </c>
      <c r="F33" s="74">
        <v>4</v>
      </c>
      <c r="G33" s="74">
        <v>5</v>
      </c>
    </row>
    <row r="34" spans="1:7">
      <c r="A34" s="119" t="s">
        <v>60</v>
      </c>
      <c r="B34" s="69">
        <v>21</v>
      </c>
      <c r="C34" s="125">
        <v>30031599</v>
      </c>
      <c r="D34" s="23">
        <f t="shared" si="2"/>
        <v>0.11864406779661017</v>
      </c>
      <c r="E34" s="124">
        <f t="shared" si="3"/>
        <v>0.2337670896059815</v>
      </c>
      <c r="F34" s="74">
        <v>5</v>
      </c>
      <c r="G34" s="123">
        <v>1</v>
      </c>
    </row>
    <row r="35" spans="1:7">
      <c r="A35" s="68" t="s">
        <v>71</v>
      </c>
      <c r="B35" s="69">
        <v>5</v>
      </c>
      <c r="C35" s="70">
        <v>2950065</v>
      </c>
      <c r="D35" s="23">
        <f t="shared" si="2"/>
        <v>2.8248587570621469E-2</v>
      </c>
      <c r="E35" s="23">
        <f t="shared" si="3"/>
        <v>2.2963416273588021E-2</v>
      </c>
      <c r="F35" s="74">
        <v>6</v>
      </c>
      <c r="G35" s="74">
        <v>6</v>
      </c>
    </row>
    <row r="36" spans="1:7">
      <c r="A36" s="68" t="s">
        <v>53</v>
      </c>
      <c r="B36" s="69">
        <v>2</v>
      </c>
      <c r="C36" s="70">
        <v>817800</v>
      </c>
      <c r="D36" s="23">
        <f t="shared" si="2"/>
        <v>1.1299435028248588E-2</v>
      </c>
      <c r="E36" s="23">
        <f t="shared" si="3"/>
        <v>6.3657857804964579E-3</v>
      </c>
      <c r="F36" s="74">
        <v>7</v>
      </c>
      <c r="G36" s="74">
        <v>7</v>
      </c>
    </row>
    <row r="37" spans="1:7">
      <c r="A37" s="68" t="s">
        <v>66</v>
      </c>
      <c r="B37" s="69">
        <v>1</v>
      </c>
      <c r="C37" s="70">
        <v>544000</v>
      </c>
      <c r="D37" s="23">
        <f t="shared" si="2"/>
        <v>5.6497175141242938E-3</v>
      </c>
      <c r="E37" s="23">
        <f t="shared" si="3"/>
        <v>4.2345163421253036E-3</v>
      </c>
      <c r="F37" s="74">
        <v>8</v>
      </c>
      <c r="G37" s="74">
        <v>8</v>
      </c>
    </row>
    <row r="38" spans="1:7">
      <c r="A38" s="32" t="s">
        <v>23</v>
      </c>
      <c r="B38" s="47">
        <f>SUM(B30:B37)</f>
        <v>177</v>
      </c>
      <c r="C38" s="37">
        <f>SUM(C30:C37)</f>
        <v>128468036.5</v>
      </c>
      <c r="D38" s="30">
        <f>SUM(D30:D37)</f>
        <v>0.99999999999999989</v>
      </c>
      <c r="E38" s="30">
        <f>SUM(E30:E37)</f>
        <v>1</v>
      </c>
      <c r="F38" s="31"/>
      <c r="G38" s="31"/>
    </row>
    <row r="40" spans="1:7">
      <c r="A40" s="148" t="s">
        <v>24</v>
      </c>
      <c r="B40" s="148"/>
      <c r="C40" s="148"/>
      <c r="D40" s="102" t="s">
        <v>54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62</v>
      </c>
    </row>
    <row r="2" spans="1:7">
      <c r="A2" s="2" t="str">
        <f>'OVERALL STATS'!A2</f>
        <v>Reporting Period: FEBRUARY,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93</v>
      </c>
      <c r="B7" s="128">
        <v>25</v>
      </c>
      <c r="C7" s="95">
        <v>15731500</v>
      </c>
      <c r="D7" s="129">
        <f>B7/$B$14</f>
        <v>0.25252525252525254</v>
      </c>
      <c r="E7" s="23">
        <f>C7/$C$14</f>
        <v>0.17284822338308214</v>
      </c>
      <c r="F7" s="123">
        <v>1</v>
      </c>
      <c r="G7" s="74">
        <v>4</v>
      </c>
    </row>
    <row r="8" spans="1:7">
      <c r="A8" s="35" t="s">
        <v>38</v>
      </c>
      <c r="B8" s="36">
        <v>22</v>
      </c>
      <c r="C8" s="95">
        <v>18425500</v>
      </c>
      <c r="D8" s="27">
        <f>B8/$B$14</f>
        <v>0.22222222222222221</v>
      </c>
      <c r="E8" s="23">
        <f>C8/$C$14</f>
        <v>0.20244826875663349</v>
      </c>
      <c r="F8" s="74">
        <v>2</v>
      </c>
      <c r="G8" s="74">
        <v>2</v>
      </c>
    </row>
    <row r="9" spans="1:7">
      <c r="A9" s="127" t="s">
        <v>60</v>
      </c>
      <c r="B9" s="36">
        <v>20</v>
      </c>
      <c r="C9" s="130">
        <v>29405699</v>
      </c>
      <c r="D9" s="27">
        <f t="shared" ref="D9" si="0">B9/$B$14</f>
        <v>0.20202020202020202</v>
      </c>
      <c r="E9" s="124">
        <f t="shared" ref="E9" si="1">C9/$C$14</f>
        <v>0.32309206556829767</v>
      </c>
      <c r="F9" s="74">
        <v>3</v>
      </c>
      <c r="G9" s="123">
        <v>1</v>
      </c>
    </row>
    <row r="10" spans="1:7">
      <c r="A10" s="35" t="s">
        <v>40</v>
      </c>
      <c r="B10" s="36">
        <v>19</v>
      </c>
      <c r="C10" s="95">
        <v>17457232</v>
      </c>
      <c r="D10" s="27">
        <f>B10/$B$14</f>
        <v>0.19191919191919191</v>
      </c>
      <c r="E10" s="23">
        <f>C10/$C$14</f>
        <v>0.19180952460898767</v>
      </c>
      <c r="F10" s="74">
        <v>4</v>
      </c>
      <c r="G10" s="74">
        <v>3</v>
      </c>
    </row>
    <row r="11" spans="1:7">
      <c r="A11" s="35" t="s">
        <v>39</v>
      </c>
      <c r="B11" s="36">
        <v>11</v>
      </c>
      <c r="C11" s="95">
        <v>8972443</v>
      </c>
      <c r="D11" s="27">
        <f>B11/$B$14</f>
        <v>0.1111111111111111</v>
      </c>
      <c r="E11" s="23">
        <f>C11/$C$14</f>
        <v>9.8583786158724318E-2</v>
      </c>
      <c r="F11" s="74">
        <v>5</v>
      </c>
      <c r="G11" s="74">
        <v>5</v>
      </c>
    </row>
    <row r="12" spans="1:7">
      <c r="A12" s="35" t="s">
        <v>66</v>
      </c>
      <c r="B12" s="36">
        <v>1</v>
      </c>
      <c r="C12" s="95">
        <v>544000</v>
      </c>
      <c r="D12" s="27">
        <f>B12/$B$14</f>
        <v>1.0101010101010102E-2</v>
      </c>
      <c r="E12" s="23">
        <f>C12/$C$14</f>
        <v>5.9771435349710257E-3</v>
      </c>
      <c r="F12" s="74">
        <v>6</v>
      </c>
      <c r="G12" s="74">
        <v>6</v>
      </c>
    </row>
    <row r="13" spans="1:7">
      <c r="A13" s="35" t="s">
        <v>53</v>
      </c>
      <c r="B13" s="36">
        <v>1</v>
      </c>
      <c r="C13" s="95">
        <v>477000</v>
      </c>
      <c r="D13" s="27">
        <f>B13/$B$14</f>
        <v>1.0101010101010102E-2</v>
      </c>
      <c r="E13" s="23">
        <f>C13/$C$14</f>
        <v>5.240987989303638E-3</v>
      </c>
      <c r="F13" s="74">
        <v>6</v>
      </c>
      <c r="G13" s="74">
        <v>7</v>
      </c>
    </row>
    <row r="14" spans="1:7">
      <c r="A14" s="28" t="s">
        <v>23</v>
      </c>
      <c r="B14" s="29">
        <f>SUM(B7:B13)</f>
        <v>99</v>
      </c>
      <c r="C14" s="96">
        <f>SUM(C7:C13)</f>
        <v>91013374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2" t="s">
        <v>14</v>
      </c>
      <c r="B16" s="143"/>
      <c r="C16" s="143"/>
      <c r="D16" s="143"/>
      <c r="E16" s="143"/>
      <c r="F16" s="143"/>
      <c r="G16" s="144"/>
    </row>
    <row r="17" spans="1:7">
      <c r="A17" s="3"/>
      <c r="B17" s="100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1" t="s">
        <v>93</v>
      </c>
      <c r="B19" s="128">
        <v>11</v>
      </c>
      <c r="C19" s="130">
        <v>5690138</v>
      </c>
      <c r="D19" s="129">
        <f>B19/$B$23</f>
        <v>0.57894736842105265</v>
      </c>
      <c r="E19" s="124">
        <f>C19/$C$23</f>
        <v>0.52300336359295518</v>
      </c>
      <c r="F19" s="123">
        <v>1</v>
      </c>
      <c r="G19" s="123">
        <v>1</v>
      </c>
    </row>
    <row r="20" spans="1:7">
      <c r="A20" s="48" t="s">
        <v>71</v>
      </c>
      <c r="B20" s="49">
        <v>5</v>
      </c>
      <c r="C20" s="97">
        <v>2950065</v>
      </c>
      <c r="D20" s="27">
        <f>B20/$B$23</f>
        <v>0.26315789473684209</v>
      </c>
      <c r="E20" s="23">
        <f>C20/$C$23</f>
        <v>0.27115228449957651</v>
      </c>
      <c r="F20" s="74">
        <v>2</v>
      </c>
      <c r="G20" s="74">
        <v>2</v>
      </c>
    </row>
    <row r="21" spans="1:7">
      <c r="A21" s="48" t="s">
        <v>39</v>
      </c>
      <c r="B21" s="49">
        <v>2</v>
      </c>
      <c r="C21" s="97">
        <v>1613632</v>
      </c>
      <c r="D21" s="27">
        <f>B21/$B$23</f>
        <v>0.10526315789473684</v>
      </c>
      <c r="E21" s="23">
        <f>C21/$C$23</f>
        <v>0.14831537716681517</v>
      </c>
      <c r="F21" s="74">
        <v>3</v>
      </c>
      <c r="G21" s="74">
        <v>3</v>
      </c>
    </row>
    <row r="22" spans="1:7">
      <c r="A22" s="48" t="s">
        <v>60</v>
      </c>
      <c r="B22" s="49">
        <v>1</v>
      </c>
      <c r="C22" s="97">
        <v>625900</v>
      </c>
      <c r="D22" s="27">
        <f t="shared" ref="D22" si="2">B22/$B$23</f>
        <v>5.2631578947368418E-2</v>
      </c>
      <c r="E22" s="23">
        <f t="shared" ref="E22" si="3">C22/$C$23</f>
        <v>5.7528974740653153E-2</v>
      </c>
      <c r="F22" s="74">
        <v>4</v>
      </c>
      <c r="G22" s="74">
        <v>4</v>
      </c>
    </row>
    <row r="23" spans="1:7">
      <c r="A23" s="28" t="s">
        <v>23</v>
      </c>
      <c r="B23" s="29">
        <f>SUM(B19:B22)</f>
        <v>19</v>
      </c>
      <c r="C23" s="96">
        <f>SUM(C19:C22)</f>
        <v>10879735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100"/>
      <c r="C26" s="93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4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7" t="s">
        <v>93</v>
      </c>
      <c r="B28" s="128">
        <v>23</v>
      </c>
      <c r="C28" s="95">
        <v>15119500</v>
      </c>
      <c r="D28" s="129">
        <f t="shared" ref="D28:D33" si="4">B28/$B$35</f>
        <v>0.29487179487179488</v>
      </c>
      <c r="E28" s="23">
        <f t="shared" ref="E28:E33" si="5">C28/$C$35</f>
        <v>0.19188012111284911</v>
      </c>
      <c r="F28" s="123">
        <v>1</v>
      </c>
      <c r="G28" s="74">
        <v>2</v>
      </c>
    </row>
    <row r="29" spans="1:7">
      <c r="A29" s="35" t="s">
        <v>38</v>
      </c>
      <c r="B29" s="36">
        <v>16</v>
      </c>
      <c r="C29" s="95">
        <v>13852500</v>
      </c>
      <c r="D29" s="27">
        <f t="shared" si="4"/>
        <v>0.20512820512820512</v>
      </c>
      <c r="E29" s="23">
        <f t="shared" si="5"/>
        <v>0.17580074590533698</v>
      </c>
      <c r="F29" s="104">
        <v>2</v>
      </c>
      <c r="G29" s="104">
        <v>4</v>
      </c>
    </row>
    <row r="30" spans="1:7">
      <c r="A30" s="127" t="s">
        <v>60</v>
      </c>
      <c r="B30" s="36">
        <v>14</v>
      </c>
      <c r="C30" s="130">
        <v>25977699</v>
      </c>
      <c r="D30" s="27">
        <f t="shared" si="4"/>
        <v>0.17948717948717949</v>
      </c>
      <c r="E30" s="124">
        <f t="shared" si="5"/>
        <v>0.32968048085936302</v>
      </c>
      <c r="F30" s="104">
        <v>3</v>
      </c>
      <c r="G30" s="132">
        <v>1</v>
      </c>
    </row>
    <row r="31" spans="1:7">
      <c r="A31" s="35" t="s">
        <v>40</v>
      </c>
      <c r="B31" s="36">
        <v>13</v>
      </c>
      <c r="C31" s="95">
        <v>13908452</v>
      </c>
      <c r="D31" s="27">
        <f t="shared" si="4"/>
        <v>0.16666666666666666</v>
      </c>
      <c r="E31" s="23">
        <f t="shared" si="5"/>
        <v>0.17651082735885767</v>
      </c>
      <c r="F31" s="74">
        <v>4</v>
      </c>
      <c r="G31" s="74">
        <v>3</v>
      </c>
    </row>
    <row r="32" spans="1:7">
      <c r="A32" s="35" t="s">
        <v>39</v>
      </c>
      <c r="B32" s="36">
        <v>10</v>
      </c>
      <c r="C32" s="95">
        <v>8917443</v>
      </c>
      <c r="D32" s="27">
        <f t="shared" si="4"/>
        <v>0.12820512820512819</v>
      </c>
      <c r="E32" s="23">
        <f t="shared" si="5"/>
        <v>0.11317041190892084</v>
      </c>
      <c r="F32" s="104">
        <v>5</v>
      </c>
      <c r="G32" s="74">
        <v>5</v>
      </c>
    </row>
    <row r="33" spans="1:7">
      <c r="A33" s="35" t="s">
        <v>66</v>
      </c>
      <c r="B33" s="36">
        <v>1</v>
      </c>
      <c r="C33" s="95">
        <v>544000</v>
      </c>
      <c r="D33" s="27">
        <f t="shared" si="4"/>
        <v>1.282051282051282E-2</v>
      </c>
      <c r="E33" s="23">
        <f t="shared" si="5"/>
        <v>6.9038517070928217E-3</v>
      </c>
      <c r="F33" s="74">
        <v>6</v>
      </c>
      <c r="G33" s="74">
        <v>6</v>
      </c>
    </row>
    <row r="34" spans="1:7">
      <c r="A34" s="35" t="s">
        <v>53</v>
      </c>
      <c r="B34" s="36">
        <v>1</v>
      </c>
      <c r="C34" s="95">
        <v>477000</v>
      </c>
      <c r="D34" s="27">
        <f>B34/$B$35</f>
        <v>1.282051282051282E-2</v>
      </c>
      <c r="E34" s="23">
        <f>C34/$C$35</f>
        <v>6.0535611475795517E-3</v>
      </c>
      <c r="F34" s="74">
        <v>6</v>
      </c>
      <c r="G34" s="74">
        <v>7</v>
      </c>
    </row>
    <row r="35" spans="1:7">
      <c r="A35" s="28" t="s">
        <v>23</v>
      </c>
      <c r="B35" s="40">
        <f>SUM(B28:B34)</f>
        <v>78</v>
      </c>
      <c r="C35" s="98">
        <f>SUM(C28:C34)</f>
        <v>78796594</v>
      </c>
      <c r="D35" s="30">
        <f>SUM(D28:D34)</f>
        <v>0.99999999999999989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2" t="s">
        <v>16</v>
      </c>
      <c r="B37" s="143"/>
      <c r="C37" s="143"/>
      <c r="D37" s="143"/>
      <c r="E37" s="143"/>
      <c r="F37" s="143"/>
      <c r="G37" s="144"/>
    </row>
    <row r="38" spans="1:7">
      <c r="A38" s="18"/>
      <c r="B38" s="101"/>
      <c r="C38" s="99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4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3" t="s">
        <v>40</v>
      </c>
      <c r="B40" s="134">
        <v>2</v>
      </c>
      <c r="C40" s="135">
        <v>2400000</v>
      </c>
      <c r="D40" s="124">
        <f>B40/$B$41</f>
        <v>1</v>
      </c>
      <c r="E40" s="124">
        <f>C40/$C$41</f>
        <v>1</v>
      </c>
      <c r="F40" s="123">
        <v>1</v>
      </c>
      <c r="G40" s="123">
        <v>1</v>
      </c>
    </row>
    <row r="41" spans="1:7">
      <c r="A41" s="28" t="s">
        <v>23</v>
      </c>
      <c r="B41" s="40">
        <f>SUM(B40:B40)</f>
        <v>2</v>
      </c>
      <c r="C41" s="98">
        <f>SUM(C40:C40)</f>
        <v>2400000</v>
      </c>
      <c r="D41" s="30">
        <f>SUM(D40:D40)</f>
        <v>1</v>
      </c>
      <c r="E41" s="30">
        <f>SUM(E40:E40)</f>
        <v>1</v>
      </c>
      <c r="F41" s="31"/>
      <c r="G41" s="31"/>
    </row>
    <row r="42" spans="1:7" ht="13.5" thickBot="1"/>
    <row r="43" spans="1:7" ht="16.5" thickBot="1">
      <c r="A43" s="142" t="s">
        <v>17</v>
      </c>
      <c r="B43" s="143"/>
      <c r="C43" s="143"/>
      <c r="D43" s="143"/>
      <c r="E43" s="143"/>
      <c r="F43" s="143"/>
      <c r="G43" s="144"/>
    </row>
    <row r="44" spans="1:7">
      <c r="A44" s="18"/>
      <c r="B44" s="101"/>
      <c r="C44" s="99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4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7" t="s">
        <v>38</v>
      </c>
      <c r="B46" s="128">
        <v>6</v>
      </c>
      <c r="C46" s="130">
        <v>4573000</v>
      </c>
      <c r="D46" s="129">
        <f>B46/$B$51</f>
        <v>0.31578947368421051</v>
      </c>
      <c r="E46" s="124">
        <f>C46/$C$51</f>
        <v>0.46583502940882854</v>
      </c>
      <c r="F46" s="123">
        <v>1</v>
      </c>
      <c r="G46" s="123">
        <v>1</v>
      </c>
    </row>
    <row r="47" spans="1:7">
      <c r="A47" s="127" t="s">
        <v>60</v>
      </c>
      <c r="B47" s="128">
        <v>6</v>
      </c>
      <c r="C47" s="95">
        <v>3428000</v>
      </c>
      <c r="D47" s="129">
        <f>B47/$B$51</f>
        <v>0.31578947368421051</v>
      </c>
      <c r="E47" s="23">
        <f>C47/$C$51</f>
        <v>0.34919800586342975</v>
      </c>
      <c r="F47" s="123">
        <v>1</v>
      </c>
      <c r="G47" s="74">
        <v>2</v>
      </c>
    </row>
    <row r="48" spans="1:7">
      <c r="A48" s="35" t="s">
        <v>40</v>
      </c>
      <c r="B48" s="36">
        <v>4</v>
      </c>
      <c r="C48" s="95">
        <v>1148780</v>
      </c>
      <c r="D48" s="27">
        <f t="shared" ref="D48" si="6">B48/$B$51</f>
        <v>0.21052631578947367</v>
      </c>
      <c r="E48" s="23">
        <f t="shared" ref="E48" si="7">C48/$C$51</f>
        <v>0.11702207852269278</v>
      </c>
      <c r="F48" s="74">
        <v>2</v>
      </c>
      <c r="G48" s="74">
        <v>3</v>
      </c>
    </row>
    <row r="49" spans="1:7">
      <c r="A49" s="35" t="s">
        <v>93</v>
      </c>
      <c r="B49" s="36">
        <v>2</v>
      </c>
      <c r="C49" s="95">
        <v>612000</v>
      </c>
      <c r="D49" s="27">
        <f>B49/$B$51</f>
        <v>0.10526315789473684</v>
      </c>
      <c r="E49" s="23">
        <f>C49/$C$51</f>
        <v>6.234223441902538E-2</v>
      </c>
      <c r="F49" s="74">
        <v>3</v>
      </c>
      <c r="G49" s="74">
        <v>4</v>
      </c>
    </row>
    <row r="50" spans="1:7">
      <c r="A50" s="35" t="s">
        <v>39</v>
      </c>
      <c r="B50" s="36">
        <v>1</v>
      </c>
      <c r="C50" s="95">
        <v>55000</v>
      </c>
      <c r="D50" s="27">
        <f>B50/$B$51</f>
        <v>5.2631578947368418E-2</v>
      </c>
      <c r="E50" s="23">
        <f>C50/$C$51</f>
        <v>5.6026517860235233E-3</v>
      </c>
      <c r="F50" s="74">
        <v>4</v>
      </c>
      <c r="G50" s="74">
        <v>5</v>
      </c>
    </row>
    <row r="51" spans="1:7">
      <c r="A51" s="28" t="s">
        <v>23</v>
      </c>
      <c r="B51" s="29">
        <f>SUM(B46:B50)</f>
        <v>19</v>
      </c>
      <c r="C51" s="96">
        <f>SUM(C46:C50)</f>
        <v>9816780</v>
      </c>
      <c r="D51" s="30">
        <f>SUM(D46:D50)</f>
        <v>1</v>
      </c>
      <c r="E51" s="30">
        <f>SUM(E46:E50)</f>
        <v>1</v>
      </c>
      <c r="F51" s="31"/>
      <c r="G51" s="31"/>
    </row>
    <row r="54" spans="1:7">
      <c r="A54" s="148" t="s">
        <v>24</v>
      </c>
      <c r="B54" s="148"/>
      <c r="C54" s="148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6:G16"/>
    <mergeCell ref="A25:G25"/>
    <mergeCell ref="A37:G37"/>
    <mergeCell ref="A43:G43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63</v>
      </c>
    </row>
    <row r="2" spans="1:7">
      <c r="A2" s="57" t="str">
        <f>'OVERALL STATS'!A2</f>
        <v>Reporting Period: FEBRUARY,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93</v>
      </c>
      <c r="B7" s="137">
        <v>17</v>
      </c>
      <c r="C7" s="138">
        <v>7093070</v>
      </c>
      <c r="D7" s="129">
        <f>B7/$B$12</f>
        <v>0.36170212765957449</v>
      </c>
      <c r="E7" s="139">
        <f>C7/$C$12</f>
        <v>0.34949818335908883</v>
      </c>
      <c r="F7" s="123">
        <v>1</v>
      </c>
      <c r="G7" s="123">
        <v>1</v>
      </c>
    </row>
    <row r="8" spans="1:7">
      <c r="A8" s="61" t="s">
        <v>40</v>
      </c>
      <c r="B8" s="54">
        <v>13</v>
      </c>
      <c r="C8" s="55">
        <v>5467242.5</v>
      </c>
      <c r="D8" s="27">
        <f>B8/$B$12</f>
        <v>0.27659574468085107</v>
      </c>
      <c r="E8" s="67">
        <f>C8/$C$12</f>
        <v>0.26938847660231796</v>
      </c>
      <c r="F8" s="74">
        <v>2</v>
      </c>
      <c r="G8" s="74">
        <v>2</v>
      </c>
    </row>
    <row r="9" spans="1:7">
      <c r="A9" s="61" t="s">
        <v>39</v>
      </c>
      <c r="B9" s="54">
        <v>11</v>
      </c>
      <c r="C9" s="55">
        <v>3768200</v>
      </c>
      <c r="D9" s="27">
        <f t="shared" ref="D9" si="0">B9/$B$12</f>
        <v>0.23404255319148937</v>
      </c>
      <c r="E9" s="67">
        <f t="shared" ref="E9" si="1">C9/$C$12</f>
        <v>0.18567123326482307</v>
      </c>
      <c r="F9" s="74">
        <v>3</v>
      </c>
      <c r="G9" s="74">
        <v>3</v>
      </c>
    </row>
    <row r="10" spans="1:7">
      <c r="A10" s="61" t="s">
        <v>38</v>
      </c>
      <c r="B10" s="54">
        <v>5</v>
      </c>
      <c r="C10" s="55">
        <v>3625700</v>
      </c>
      <c r="D10" s="27">
        <f>B10/$B$12</f>
        <v>0.10638297872340426</v>
      </c>
      <c r="E10" s="67">
        <f>C10/$C$12</f>
        <v>0.17864980373872644</v>
      </c>
      <c r="F10" s="74">
        <v>4</v>
      </c>
      <c r="G10" s="74">
        <v>4</v>
      </c>
    </row>
    <row r="11" spans="1:7">
      <c r="A11" s="61" t="s">
        <v>53</v>
      </c>
      <c r="B11" s="54">
        <v>1</v>
      </c>
      <c r="C11" s="55">
        <v>340800</v>
      </c>
      <c r="D11" s="27">
        <f>B11/$B$12</f>
        <v>2.1276595744680851E-2</v>
      </c>
      <c r="E11" s="67">
        <f>C11/$C$12</f>
        <v>1.6792303035043709E-2</v>
      </c>
      <c r="F11" s="74">
        <v>5</v>
      </c>
      <c r="G11" s="74">
        <v>5</v>
      </c>
    </row>
    <row r="12" spans="1:7">
      <c r="A12" s="60" t="s">
        <v>23</v>
      </c>
      <c r="B12" s="34">
        <f>SUM(B7:B11)</f>
        <v>47</v>
      </c>
      <c r="C12" s="52">
        <f>SUM(C7:C11)</f>
        <v>20295012.5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42" t="s">
        <v>19</v>
      </c>
      <c r="B14" s="143"/>
      <c r="C14" s="143"/>
      <c r="D14" s="143"/>
      <c r="E14" s="143"/>
      <c r="F14" s="143"/>
      <c r="G14" s="144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0" t="s">
        <v>93</v>
      </c>
      <c r="B17" s="123">
        <v>2</v>
      </c>
      <c r="C17" s="75">
        <v>747000</v>
      </c>
      <c r="D17" s="129">
        <f>B17/$B$19</f>
        <v>0.66666666666666663</v>
      </c>
      <c r="E17" s="67">
        <f>C17/$C$19</f>
        <v>0.21810218978102189</v>
      </c>
      <c r="F17" s="123">
        <v>1</v>
      </c>
      <c r="G17" s="74">
        <v>2</v>
      </c>
    </row>
    <row r="18" spans="1:7">
      <c r="A18" s="136" t="s">
        <v>38</v>
      </c>
      <c r="B18" s="54">
        <v>1</v>
      </c>
      <c r="C18" s="138">
        <v>2678000</v>
      </c>
      <c r="D18" s="27">
        <f>B18/$B$19</f>
        <v>0.33333333333333331</v>
      </c>
      <c r="E18" s="139">
        <f>C18/$C$19</f>
        <v>0.78189781021897808</v>
      </c>
      <c r="F18" s="74">
        <v>2</v>
      </c>
      <c r="G18" s="123">
        <v>1</v>
      </c>
    </row>
    <row r="19" spans="1:7">
      <c r="A19" s="60" t="s">
        <v>23</v>
      </c>
      <c r="B19" s="40">
        <f>SUM(B17:B18)</f>
        <v>3</v>
      </c>
      <c r="C19" s="37">
        <f>SUM(C17:C18)</f>
        <v>3425000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42" t="s">
        <v>20</v>
      </c>
      <c r="B21" s="143"/>
      <c r="C21" s="143"/>
      <c r="D21" s="143"/>
      <c r="E21" s="143"/>
      <c r="F21" s="143"/>
      <c r="G21" s="144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6" t="s">
        <v>38</v>
      </c>
      <c r="B24" s="137">
        <v>2</v>
      </c>
      <c r="C24" s="138">
        <v>679915</v>
      </c>
      <c r="D24" s="129">
        <f t="shared" ref="D24" si="2">B24/$B$26</f>
        <v>0.66666666666666663</v>
      </c>
      <c r="E24" s="139">
        <f t="shared" ref="E24" si="3">C24/$C$26</f>
        <v>0.9314988731564634</v>
      </c>
      <c r="F24" s="123">
        <v>1</v>
      </c>
      <c r="G24" s="123">
        <v>1</v>
      </c>
    </row>
    <row r="25" spans="1:7">
      <c r="A25" s="71" t="s">
        <v>93</v>
      </c>
      <c r="B25" s="72">
        <v>1</v>
      </c>
      <c r="C25" s="73">
        <v>50000</v>
      </c>
      <c r="D25" s="27">
        <f>B25/$B$26</f>
        <v>0.33333333333333331</v>
      </c>
      <c r="E25" s="67">
        <f>C25/$C$26</f>
        <v>6.8501126843536569E-2</v>
      </c>
      <c r="F25" s="74">
        <v>2</v>
      </c>
      <c r="G25" s="74">
        <v>2</v>
      </c>
    </row>
    <row r="26" spans="1:7">
      <c r="A26" s="60" t="s">
        <v>23</v>
      </c>
      <c r="B26" s="40">
        <f>SUM(B24:B25)</f>
        <v>3</v>
      </c>
      <c r="C26" s="37">
        <f>SUM(C24:C25)</f>
        <v>729915</v>
      </c>
      <c r="D26" s="30">
        <f>SUM(D24:D25)</f>
        <v>1</v>
      </c>
      <c r="E26" s="30">
        <f>SUM(E24:E25)</f>
        <v>1</v>
      </c>
      <c r="F26" s="40"/>
      <c r="G26" s="40"/>
    </row>
    <row r="27" spans="1:7" ht="13.5" thickBot="1"/>
    <row r="28" spans="1:7" ht="16.5" thickBot="1">
      <c r="A28" s="142" t="s">
        <v>21</v>
      </c>
      <c r="B28" s="143"/>
      <c r="C28" s="143"/>
      <c r="D28" s="143"/>
      <c r="E28" s="143"/>
      <c r="F28" s="143"/>
      <c r="G28" s="144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0" t="s">
        <v>40</v>
      </c>
      <c r="B31" s="123">
        <v>1</v>
      </c>
      <c r="C31" s="141">
        <v>1000000</v>
      </c>
      <c r="D31" s="124">
        <f>B31/$B$32</f>
        <v>1</v>
      </c>
      <c r="E31" s="139">
        <f>C31/$C$32</f>
        <v>1</v>
      </c>
      <c r="F31" s="123">
        <v>1</v>
      </c>
      <c r="G31" s="123">
        <v>1</v>
      </c>
    </row>
    <row r="32" spans="1:7">
      <c r="A32" s="60" t="s">
        <v>23</v>
      </c>
      <c r="B32" s="34">
        <f>SUM(B31:B31)</f>
        <v>1</v>
      </c>
      <c r="C32" s="52">
        <f>SUM(C31:C31)</f>
        <v>1000000</v>
      </c>
      <c r="D32" s="30">
        <f>SUM(D31:D31)</f>
        <v>1</v>
      </c>
      <c r="E32" s="30">
        <f>SUM(E31:E31)</f>
        <v>1</v>
      </c>
      <c r="F32" s="40"/>
      <c r="G32" s="40"/>
    </row>
    <row r="33" spans="1:7" ht="13.5" thickBot="1"/>
    <row r="34" spans="1:7" ht="16.5" thickBot="1">
      <c r="A34" s="142" t="s">
        <v>22</v>
      </c>
      <c r="B34" s="143"/>
      <c r="C34" s="143"/>
      <c r="D34" s="143"/>
      <c r="E34" s="143"/>
      <c r="F34" s="143"/>
      <c r="G34" s="144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6" t="s">
        <v>39</v>
      </c>
      <c r="B37" s="137">
        <v>2</v>
      </c>
      <c r="C37" s="73">
        <v>125000</v>
      </c>
      <c r="D37" s="124">
        <f t="shared" ref="D37" si="4">B37/$B$40</f>
        <v>0.5</v>
      </c>
      <c r="E37" s="23">
        <f t="shared" ref="E37" si="5">C37/$C$40</f>
        <v>0.1111111111111111</v>
      </c>
      <c r="F37" s="123">
        <v>1</v>
      </c>
      <c r="G37" s="74">
        <v>3</v>
      </c>
    </row>
    <row r="38" spans="1:7">
      <c r="A38" s="136" t="s">
        <v>38</v>
      </c>
      <c r="B38" s="72">
        <v>1</v>
      </c>
      <c r="C38" s="138">
        <v>845000</v>
      </c>
      <c r="D38" s="23">
        <f>B38/$B$40</f>
        <v>0.25</v>
      </c>
      <c r="E38" s="124">
        <f>C38/$C$40</f>
        <v>0.75111111111111106</v>
      </c>
      <c r="F38" s="74">
        <v>2</v>
      </c>
      <c r="G38" s="123">
        <v>1</v>
      </c>
    </row>
    <row r="39" spans="1:7">
      <c r="A39" s="71" t="s">
        <v>93</v>
      </c>
      <c r="B39" s="72">
        <v>1</v>
      </c>
      <c r="C39" s="73">
        <v>155000</v>
      </c>
      <c r="D39" s="23">
        <f>B39/$B$40</f>
        <v>0.25</v>
      </c>
      <c r="E39" s="23">
        <f>C39/$C$40</f>
        <v>0.13777777777777778</v>
      </c>
      <c r="F39" s="74">
        <v>2</v>
      </c>
      <c r="G39" s="74">
        <v>2</v>
      </c>
    </row>
    <row r="40" spans="1:7">
      <c r="A40" s="60" t="s">
        <v>23</v>
      </c>
      <c r="B40" s="34">
        <f>SUM(B37:B39)</f>
        <v>4</v>
      </c>
      <c r="C40" s="52">
        <f>SUM(C37:C39)</f>
        <v>1125000</v>
      </c>
      <c r="D40" s="30">
        <f>SUM(D37:D39)</f>
        <v>1</v>
      </c>
      <c r="E40" s="30">
        <f>SUM(E37:E39)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8" t="s">
        <v>24</v>
      </c>
      <c r="B44" s="148"/>
      <c r="C44" s="148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4:G14"/>
    <mergeCell ref="A21:G21"/>
    <mergeCell ref="A28:G28"/>
    <mergeCell ref="A34:G3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55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50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40</v>
      </c>
      <c r="D6" s="77">
        <v>19</v>
      </c>
      <c r="E6" s="25">
        <v>17457232</v>
      </c>
      <c r="F6" s="9">
        <v>0.16101694915254236</v>
      </c>
      <c r="G6" s="9">
        <v>0.17132887759858226</v>
      </c>
    </row>
    <row r="7" spans="1:7">
      <c r="B7" t="s">
        <v>80</v>
      </c>
      <c r="D7" s="77">
        <v>1</v>
      </c>
      <c r="E7" s="25">
        <v>469000</v>
      </c>
      <c r="F7" s="9">
        <v>8.4745762711864406E-3</v>
      </c>
      <c r="G7" s="9">
        <v>4.6028627902599383E-3</v>
      </c>
    </row>
    <row r="8" spans="1:7">
      <c r="C8" t="s">
        <v>81</v>
      </c>
      <c r="D8" s="77">
        <v>1</v>
      </c>
      <c r="E8" s="25">
        <v>469000</v>
      </c>
      <c r="F8" s="9">
        <v>8.4745762711864406E-3</v>
      </c>
      <c r="G8" s="9">
        <v>4.6028627902599383E-3</v>
      </c>
    </row>
    <row r="9" spans="1:7">
      <c r="D9" s="77"/>
      <c r="E9" s="25"/>
      <c r="F9" s="9"/>
      <c r="G9" s="9"/>
    </row>
    <row r="10" spans="1:7">
      <c r="B10" t="s">
        <v>27</v>
      </c>
      <c r="D10" s="77">
        <v>2</v>
      </c>
      <c r="E10" s="25">
        <v>6110500</v>
      </c>
      <c r="F10" s="9">
        <v>1.6949152542372881E-2</v>
      </c>
      <c r="G10" s="9">
        <v>5.9969708059452773E-2</v>
      </c>
    </row>
    <row r="11" spans="1:7">
      <c r="C11" t="s">
        <v>82</v>
      </c>
      <c r="D11" s="77">
        <v>1</v>
      </c>
      <c r="E11" s="25">
        <v>445000</v>
      </c>
      <c r="F11" s="9">
        <v>8.4745762711864406E-3</v>
      </c>
      <c r="G11" s="9">
        <v>4.3673218372402393E-3</v>
      </c>
    </row>
    <row r="12" spans="1:7">
      <c r="C12" t="s">
        <v>83</v>
      </c>
      <c r="D12" s="77">
        <v>1</v>
      </c>
      <c r="E12" s="25">
        <v>5665500</v>
      </c>
      <c r="F12" s="9">
        <v>8.4745762711864406E-3</v>
      </c>
      <c r="G12" s="9">
        <v>5.5602386222212537E-2</v>
      </c>
    </row>
    <row r="13" spans="1:7">
      <c r="D13" s="77"/>
      <c r="E13" s="25"/>
      <c r="F13" s="9"/>
      <c r="G13" s="9"/>
    </row>
    <row r="14" spans="1:7">
      <c r="B14" t="s">
        <v>76</v>
      </c>
      <c r="D14" s="77">
        <v>1</v>
      </c>
      <c r="E14" s="25">
        <v>1125000</v>
      </c>
      <c r="F14" s="9">
        <v>8.4745762711864406E-3</v>
      </c>
      <c r="G14" s="9">
        <v>1.1040982172798358E-2</v>
      </c>
    </row>
    <row r="15" spans="1:7">
      <c r="C15" t="s">
        <v>77</v>
      </c>
      <c r="D15" s="77">
        <v>1</v>
      </c>
      <c r="E15" s="25">
        <v>1125000</v>
      </c>
      <c r="F15" s="9">
        <v>8.4745762711864406E-3</v>
      </c>
      <c r="G15" s="9">
        <v>1.1040982172798358E-2</v>
      </c>
    </row>
    <row r="16" spans="1:7">
      <c r="D16" s="77"/>
      <c r="E16" s="25"/>
      <c r="F16" s="9"/>
      <c r="G16" s="9"/>
    </row>
    <row r="17" spans="1:7">
      <c r="B17" t="s">
        <v>56</v>
      </c>
      <c r="D17" s="77">
        <v>15</v>
      </c>
      <c r="E17" s="25">
        <v>9752732</v>
      </c>
      <c r="F17" s="9">
        <v>0.1271186440677966</v>
      </c>
      <c r="G17" s="9">
        <v>9.5715324576071181E-2</v>
      </c>
    </row>
    <row r="18" spans="1:7">
      <c r="C18" t="s">
        <v>74</v>
      </c>
      <c r="D18" s="77">
        <v>15</v>
      </c>
      <c r="E18" s="25">
        <v>9752732</v>
      </c>
      <c r="F18" s="9">
        <v>0.1271186440677966</v>
      </c>
      <c r="G18" s="9">
        <v>9.5715324576071181E-2</v>
      </c>
    </row>
    <row r="19" spans="1:7">
      <c r="D19" s="77"/>
      <c r="E19" s="25"/>
      <c r="F19" s="9"/>
      <c r="G19" s="9"/>
    </row>
    <row r="20" spans="1:7">
      <c r="A20" t="s">
        <v>38</v>
      </c>
      <c r="D20" s="77">
        <v>22</v>
      </c>
      <c r="E20" s="25">
        <v>18425500</v>
      </c>
      <c r="F20" s="9">
        <v>0.1864406779661017</v>
      </c>
      <c r="G20" s="9">
        <v>0.18083165957768546</v>
      </c>
    </row>
    <row r="21" spans="1:7">
      <c r="B21" t="s">
        <v>85</v>
      </c>
      <c r="D21" s="77">
        <v>1</v>
      </c>
      <c r="E21" s="25">
        <v>408000</v>
      </c>
      <c r="F21" s="9">
        <v>8.4745762711864406E-3</v>
      </c>
      <c r="G21" s="9">
        <v>4.0041962013348713E-3</v>
      </c>
    </row>
    <row r="22" spans="1:7">
      <c r="C22" t="s">
        <v>86</v>
      </c>
      <c r="D22" s="77">
        <v>1</v>
      </c>
      <c r="E22" s="25">
        <v>408000</v>
      </c>
      <c r="F22" s="9">
        <v>8.4745762711864406E-3</v>
      </c>
      <c r="G22" s="9">
        <v>4.0041962013348713E-3</v>
      </c>
    </row>
    <row r="23" spans="1:7">
      <c r="D23" s="77"/>
      <c r="E23" s="25"/>
      <c r="F23" s="9"/>
      <c r="G23" s="9"/>
    </row>
    <row r="24" spans="1:7">
      <c r="B24" t="s">
        <v>87</v>
      </c>
      <c r="D24" s="77">
        <v>1</v>
      </c>
      <c r="E24" s="25">
        <v>1900000</v>
      </c>
      <c r="F24" s="9">
        <v>8.4745762711864406E-3</v>
      </c>
      <c r="G24" s="9">
        <v>1.8646992114059451E-2</v>
      </c>
    </row>
    <row r="25" spans="1:7">
      <c r="C25" t="s">
        <v>88</v>
      </c>
      <c r="D25" s="77">
        <v>1</v>
      </c>
      <c r="E25" s="25">
        <v>1900000</v>
      </c>
      <c r="F25" s="9">
        <v>8.4745762711864406E-3</v>
      </c>
      <c r="G25" s="9">
        <v>1.8646992114059451E-2</v>
      </c>
    </row>
    <row r="26" spans="1:7">
      <c r="D26" s="77"/>
      <c r="E26" s="25"/>
      <c r="F26" s="9"/>
      <c r="G26" s="9"/>
    </row>
    <row r="27" spans="1:7">
      <c r="B27" t="s">
        <v>45</v>
      </c>
      <c r="D27" s="77">
        <v>3</v>
      </c>
      <c r="E27" s="25">
        <v>1141000</v>
      </c>
      <c r="F27" s="9">
        <v>2.5423728813559324E-2</v>
      </c>
      <c r="G27" s="9">
        <v>1.1198009474811491E-2</v>
      </c>
    </row>
    <row r="28" spans="1:7">
      <c r="C28" t="s">
        <v>46</v>
      </c>
      <c r="D28" s="77">
        <v>3</v>
      </c>
      <c r="E28" s="25">
        <v>1141000</v>
      </c>
      <c r="F28" s="9">
        <v>2.5423728813559324E-2</v>
      </c>
      <c r="G28" s="9">
        <v>1.1198009474811491E-2</v>
      </c>
    </row>
    <row r="29" spans="1:7">
      <c r="D29" s="77"/>
      <c r="E29" s="25"/>
      <c r="F29" s="9"/>
      <c r="G29" s="9"/>
    </row>
    <row r="30" spans="1:7">
      <c r="B30" t="s">
        <v>28</v>
      </c>
      <c r="D30" s="77">
        <v>2</v>
      </c>
      <c r="E30" s="25">
        <v>832000</v>
      </c>
      <c r="F30" s="9">
        <v>1.6949152542372881E-2</v>
      </c>
      <c r="G30" s="9">
        <v>8.1654197046828747E-3</v>
      </c>
    </row>
    <row r="31" spans="1:7">
      <c r="C31" t="s">
        <v>46</v>
      </c>
      <c r="D31" s="77">
        <v>1</v>
      </c>
      <c r="E31" s="25">
        <v>412000</v>
      </c>
      <c r="F31" s="9">
        <v>8.4745762711864406E-3</v>
      </c>
      <c r="G31" s="9">
        <v>4.0434530268381548E-3</v>
      </c>
    </row>
    <row r="32" spans="1:7">
      <c r="C32" t="s">
        <v>47</v>
      </c>
      <c r="D32" s="77">
        <v>1</v>
      </c>
      <c r="E32" s="25">
        <v>420000</v>
      </c>
      <c r="F32" s="9">
        <v>8.4745762711864406E-3</v>
      </c>
      <c r="G32" s="9">
        <v>4.1219666778447208E-3</v>
      </c>
    </row>
    <row r="33" spans="1:7">
      <c r="D33" s="77"/>
      <c r="E33" s="25"/>
      <c r="F33" s="9"/>
      <c r="G33" s="9"/>
    </row>
    <row r="34" spans="1:7">
      <c r="B34" t="s">
        <v>57</v>
      </c>
      <c r="D34" s="77">
        <v>15</v>
      </c>
      <c r="E34" s="25">
        <v>14144500</v>
      </c>
      <c r="F34" s="9">
        <v>0.1271186440677966</v>
      </c>
      <c r="G34" s="9">
        <v>0.1388170420827968</v>
      </c>
    </row>
    <row r="35" spans="1:7">
      <c r="C35" t="s">
        <v>84</v>
      </c>
      <c r="D35" s="77">
        <v>15</v>
      </c>
      <c r="E35" s="25">
        <v>14144500</v>
      </c>
      <c r="F35" s="9">
        <v>0.1271186440677966</v>
      </c>
      <c r="G35" s="9">
        <v>0.1388170420827968</v>
      </c>
    </row>
    <row r="36" spans="1:7">
      <c r="D36" s="77"/>
      <c r="E36" s="25"/>
      <c r="F36" s="9"/>
      <c r="G36" s="9"/>
    </row>
    <row r="37" spans="1:7">
      <c r="A37" t="s">
        <v>39</v>
      </c>
      <c r="D37" s="77">
        <v>13</v>
      </c>
      <c r="E37" s="25">
        <v>10586075</v>
      </c>
      <c r="F37" s="9">
        <v>0.11016949152542373</v>
      </c>
      <c r="G37" s="9">
        <v>0.10389392475991678</v>
      </c>
    </row>
    <row r="38" spans="1:7">
      <c r="B38" t="s">
        <v>64</v>
      </c>
      <c r="D38" s="77">
        <v>1</v>
      </c>
      <c r="E38" s="25">
        <v>850000</v>
      </c>
      <c r="F38" s="9">
        <v>8.4745762711864406E-3</v>
      </c>
      <c r="G38" s="9">
        <v>8.3420754194476494E-3</v>
      </c>
    </row>
    <row r="39" spans="1:7">
      <c r="C39" t="s">
        <v>103</v>
      </c>
      <c r="D39" s="77">
        <v>1</v>
      </c>
      <c r="E39" s="25">
        <v>850000</v>
      </c>
      <c r="F39" s="9">
        <v>8.4745762711864406E-3</v>
      </c>
      <c r="G39" s="9">
        <v>8.3420754194476494E-3</v>
      </c>
    </row>
    <row r="40" spans="1:7">
      <c r="D40" s="77"/>
      <c r="E40" s="25"/>
      <c r="F40" s="9"/>
      <c r="G40" s="9"/>
    </row>
    <row r="41" spans="1:7">
      <c r="B41" t="s">
        <v>95</v>
      </c>
      <c r="D41" s="77">
        <v>10</v>
      </c>
      <c r="E41" s="25">
        <v>8751075</v>
      </c>
      <c r="F41" s="9">
        <v>8.4745762711864403E-2</v>
      </c>
      <c r="G41" s="9">
        <v>8.5884856060285689E-2</v>
      </c>
    </row>
    <row r="42" spans="1:7">
      <c r="C42" t="s">
        <v>104</v>
      </c>
      <c r="D42" s="77">
        <v>10</v>
      </c>
      <c r="E42" s="25">
        <v>8751075</v>
      </c>
      <c r="F42" s="9">
        <v>8.4745762711864403E-2</v>
      </c>
      <c r="G42" s="9">
        <v>8.5884856060285689E-2</v>
      </c>
    </row>
    <row r="43" spans="1:7">
      <c r="D43" s="77"/>
      <c r="E43" s="25"/>
      <c r="F43" s="9"/>
      <c r="G43" s="9"/>
    </row>
    <row r="44" spans="1:7">
      <c r="B44" t="s">
        <v>80</v>
      </c>
      <c r="D44" s="77">
        <v>1</v>
      </c>
      <c r="E44" s="25">
        <v>550000</v>
      </c>
      <c r="F44" s="9">
        <v>8.4745762711864406E-3</v>
      </c>
      <c r="G44" s="9">
        <v>5.39781350670142E-3</v>
      </c>
    </row>
    <row r="45" spans="1:7">
      <c r="C45" t="s">
        <v>106</v>
      </c>
      <c r="D45" s="77">
        <v>1</v>
      </c>
      <c r="E45" s="25">
        <v>550000</v>
      </c>
      <c r="F45" s="9">
        <v>8.4745762711864406E-3</v>
      </c>
      <c r="G45" s="9">
        <v>5.39781350670142E-3</v>
      </c>
    </row>
    <row r="46" spans="1:7">
      <c r="D46" s="77"/>
      <c r="E46" s="25"/>
      <c r="F46" s="9"/>
      <c r="G46" s="9"/>
    </row>
    <row r="47" spans="1:7">
      <c r="B47" t="s">
        <v>27</v>
      </c>
      <c r="D47" s="77">
        <v>1</v>
      </c>
      <c r="E47" s="25">
        <v>435000</v>
      </c>
      <c r="F47" s="9">
        <v>8.4745762711864406E-3</v>
      </c>
      <c r="G47" s="9">
        <v>4.2691797734820324E-3</v>
      </c>
    </row>
    <row r="48" spans="1:7">
      <c r="C48" t="s">
        <v>105</v>
      </c>
      <c r="D48" s="77">
        <v>1</v>
      </c>
      <c r="E48" s="25">
        <v>435000</v>
      </c>
      <c r="F48" s="9">
        <v>8.4745762711864406E-3</v>
      </c>
      <c r="G48" s="9">
        <v>4.2691797734820324E-3</v>
      </c>
    </row>
    <row r="49" spans="1:7">
      <c r="D49" s="77"/>
      <c r="E49" s="25"/>
      <c r="F49" s="9"/>
      <c r="G49" s="9"/>
    </row>
    <row r="50" spans="1:7">
      <c r="A50" t="s">
        <v>53</v>
      </c>
      <c r="D50" s="77">
        <v>1</v>
      </c>
      <c r="E50" s="25">
        <v>477000</v>
      </c>
      <c r="F50" s="9">
        <v>8.4745762711864406E-3</v>
      </c>
      <c r="G50" s="9">
        <v>4.6813764412665044E-3</v>
      </c>
    </row>
    <row r="51" spans="1:7">
      <c r="B51" t="s">
        <v>34</v>
      </c>
      <c r="D51" s="77">
        <v>1</v>
      </c>
      <c r="E51" s="25">
        <v>477000</v>
      </c>
      <c r="F51" s="9">
        <v>8.4745762711864406E-3</v>
      </c>
      <c r="G51" s="9">
        <v>4.6813764412665044E-3</v>
      </c>
    </row>
    <row r="52" spans="1:7">
      <c r="C52" t="s">
        <v>107</v>
      </c>
      <c r="D52" s="77">
        <v>1</v>
      </c>
      <c r="E52" s="25">
        <v>477000</v>
      </c>
      <c r="F52" s="9">
        <v>8.4745762711864406E-3</v>
      </c>
      <c r="G52" s="9">
        <v>4.6813764412665044E-3</v>
      </c>
    </row>
    <row r="53" spans="1:7">
      <c r="D53" s="77"/>
      <c r="E53" s="25"/>
      <c r="F53" s="9"/>
      <c r="G53" s="9"/>
    </row>
    <row r="54" spans="1:7">
      <c r="A54" t="s">
        <v>93</v>
      </c>
      <c r="D54" s="77">
        <v>36</v>
      </c>
      <c r="E54" s="25">
        <v>21421638</v>
      </c>
      <c r="F54" s="9">
        <v>0.30508474576271188</v>
      </c>
      <c r="G54" s="9">
        <v>0.21023637624012434</v>
      </c>
    </row>
    <row r="55" spans="1:7">
      <c r="B55" t="s">
        <v>64</v>
      </c>
      <c r="D55" s="77">
        <v>5</v>
      </c>
      <c r="E55" s="25">
        <v>2602000</v>
      </c>
      <c r="F55" s="9">
        <v>4.2372881355932202E-2</v>
      </c>
      <c r="G55" s="9">
        <v>2.5536564989885626E-2</v>
      </c>
    </row>
    <row r="56" spans="1:7">
      <c r="C56" t="s">
        <v>59</v>
      </c>
      <c r="D56" s="77">
        <v>5</v>
      </c>
      <c r="E56" s="25">
        <v>2602000</v>
      </c>
      <c r="F56" s="9">
        <v>4.2372881355932202E-2</v>
      </c>
      <c r="G56" s="9">
        <v>2.5536564989885626E-2</v>
      </c>
    </row>
    <row r="57" spans="1:7">
      <c r="D57" s="77"/>
      <c r="E57" s="25"/>
      <c r="F57" s="9"/>
      <c r="G57" s="9"/>
    </row>
    <row r="58" spans="1:7">
      <c r="B58" t="s">
        <v>95</v>
      </c>
      <c r="D58" s="77">
        <v>23</v>
      </c>
      <c r="E58" s="25">
        <v>14766858</v>
      </c>
      <c r="F58" s="9">
        <v>0.19491525423728814</v>
      </c>
      <c r="G58" s="9">
        <v>0.14492499193443983</v>
      </c>
    </row>
    <row r="59" spans="1:7">
      <c r="C59" t="s">
        <v>97</v>
      </c>
      <c r="D59" s="77">
        <v>16</v>
      </c>
      <c r="E59" s="25">
        <v>8850858</v>
      </c>
      <c r="F59" s="9">
        <v>0.13559322033898305</v>
      </c>
      <c r="G59" s="9">
        <v>8.6864147015084214E-2</v>
      </c>
    </row>
    <row r="60" spans="1:7">
      <c r="C60" t="s">
        <v>96</v>
      </c>
      <c r="D60" s="77">
        <v>7</v>
      </c>
      <c r="E60" s="25">
        <v>5916000</v>
      </c>
      <c r="F60" s="9">
        <v>5.9322033898305086E-2</v>
      </c>
      <c r="G60" s="9">
        <v>5.8060844919355634E-2</v>
      </c>
    </row>
    <row r="61" spans="1:7">
      <c r="D61" s="77"/>
      <c r="E61" s="25"/>
      <c r="F61" s="9"/>
      <c r="G61" s="9"/>
    </row>
    <row r="62" spans="1:7">
      <c r="B62" t="s">
        <v>27</v>
      </c>
      <c r="D62" s="77">
        <v>7</v>
      </c>
      <c r="E62" s="25">
        <v>3952780</v>
      </c>
      <c r="F62" s="9">
        <v>5.9322033898305086E-2</v>
      </c>
      <c r="G62" s="9">
        <v>3.8793398678216795E-2</v>
      </c>
    </row>
    <row r="63" spans="1:7">
      <c r="C63" t="s">
        <v>94</v>
      </c>
      <c r="D63" s="77">
        <v>6</v>
      </c>
      <c r="E63" s="25">
        <v>3097780</v>
      </c>
      <c r="F63" s="9">
        <v>5.0847457627118647E-2</v>
      </c>
      <c r="G63" s="9">
        <v>3.0402252226890043E-2</v>
      </c>
    </row>
    <row r="64" spans="1:7">
      <c r="C64" t="s">
        <v>48</v>
      </c>
      <c r="D64" s="77">
        <v>1</v>
      </c>
      <c r="E64" s="25">
        <v>855000</v>
      </c>
      <c r="F64" s="9">
        <v>8.4745762711864406E-3</v>
      </c>
      <c r="G64" s="9">
        <v>8.3911464513267524E-3</v>
      </c>
    </row>
    <row r="65" spans="1:7">
      <c r="D65" s="77"/>
      <c r="E65" s="25"/>
      <c r="F65" s="9"/>
      <c r="G65" s="9"/>
    </row>
    <row r="66" spans="1:7">
      <c r="B66" t="s">
        <v>100</v>
      </c>
      <c r="D66" s="77">
        <v>1</v>
      </c>
      <c r="E66" s="25">
        <v>100000</v>
      </c>
      <c r="F66" s="9">
        <v>8.4745762711864406E-3</v>
      </c>
      <c r="G66" s="9">
        <v>9.8142063758207632E-4</v>
      </c>
    </row>
    <row r="67" spans="1:7">
      <c r="C67" t="s">
        <v>101</v>
      </c>
      <c r="D67" s="77">
        <v>1</v>
      </c>
      <c r="E67" s="25">
        <v>100000</v>
      </c>
      <c r="F67" s="9">
        <v>8.4745762711864406E-3</v>
      </c>
      <c r="G67" s="9">
        <v>9.8142063758207632E-4</v>
      </c>
    </row>
    <row r="68" spans="1:7">
      <c r="D68" s="77"/>
      <c r="E68" s="25"/>
      <c r="F68" s="9"/>
      <c r="G68" s="9"/>
    </row>
    <row r="69" spans="1:7">
      <c r="A69" t="s">
        <v>60</v>
      </c>
      <c r="D69" s="77">
        <v>21</v>
      </c>
      <c r="E69" s="25">
        <v>30031599</v>
      </c>
      <c r="F69" s="9">
        <v>0.17796610169491525</v>
      </c>
      <c r="G69" s="9">
        <v>0.29473631038189246</v>
      </c>
    </row>
    <row r="70" spans="1:7">
      <c r="B70" t="s">
        <v>56</v>
      </c>
      <c r="D70" s="77">
        <v>6</v>
      </c>
      <c r="E70" s="25">
        <v>2536400</v>
      </c>
      <c r="F70" s="9">
        <v>5.0847457627118647E-2</v>
      </c>
      <c r="G70" s="9">
        <v>2.4892753051631786E-2</v>
      </c>
    </row>
    <row r="71" spans="1:7">
      <c r="C71" t="s">
        <v>89</v>
      </c>
      <c r="D71" s="77">
        <v>6</v>
      </c>
      <c r="E71" s="25">
        <v>2536400</v>
      </c>
      <c r="F71" s="9">
        <v>5.0847457627118647E-2</v>
      </c>
      <c r="G71" s="9">
        <v>2.4892753051631786E-2</v>
      </c>
    </row>
    <row r="72" spans="1:7">
      <c r="D72" s="77"/>
      <c r="E72" s="25"/>
      <c r="F72" s="9"/>
      <c r="G72" s="9"/>
    </row>
    <row r="73" spans="1:7">
      <c r="B73" t="s">
        <v>57</v>
      </c>
      <c r="D73" s="77">
        <v>12</v>
      </c>
      <c r="E73" s="25">
        <v>25920199</v>
      </c>
      <c r="F73" s="9">
        <v>0.10169491525423729</v>
      </c>
      <c r="G73" s="9">
        <v>0.25438618228834298</v>
      </c>
    </row>
    <row r="74" spans="1:7">
      <c r="C74" t="s">
        <v>58</v>
      </c>
      <c r="D74" s="77">
        <v>12</v>
      </c>
      <c r="E74" s="25">
        <v>25920199</v>
      </c>
      <c r="F74" s="9">
        <v>0.10169491525423729</v>
      </c>
      <c r="G74" s="9">
        <v>0.25438618228834298</v>
      </c>
    </row>
    <row r="75" spans="1:7">
      <c r="D75" s="77"/>
      <c r="E75" s="25"/>
      <c r="F75" s="9"/>
      <c r="G75" s="9"/>
    </row>
    <row r="76" spans="1:7">
      <c r="B76" t="s">
        <v>90</v>
      </c>
      <c r="D76" s="77">
        <v>3</v>
      </c>
      <c r="E76" s="25">
        <v>1575000</v>
      </c>
      <c r="F76" s="9">
        <v>2.5423728813559324E-2</v>
      </c>
      <c r="G76" s="9">
        <v>1.5457375041917703E-2</v>
      </c>
    </row>
    <row r="77" spans="1:7">
      <c r="C77" t="s">
        <v>91</v>
      </c>
      <c r="D77" s="77">
        <v>2</v>
      </c>
      <c r="E77" s="25">
        <v>1250000</v>
      </c>
      <c r="F77" s="9">
        <v>1.6949152542372881E-2</v>
      </c>
      <c r="G77" s="9">
        <v>1.2267757969775955E-2</v>
      </c>
    </row>
    <row r="78" spans="1:7">
      <c r="C78" t="s">
        <v>92</v>
      </c>
      <c r="D78" s="77">
        <v>1</v>
      </c>
      <c r="E78" s="25">
        <v>325000</v>
      </c>
      <c r="F78" s="9">
        <v>8.4745762711864406E-3</v>
      </c>
      <c r="G78" s="9">
        <v>3.1896170721417479E-3</v>
      </c>
    </row>
    <row r="79" spans="1:7">
      <c r="D79" s="77"/>
      <c r="E79" s="25"/>
      <c r="F79" s="9"/>
      <c r="G79" s="9"/>
    </row>
    <row r="80" spans="1:7">
      <c r="A80" t="s">
        <v>66</v>
      </c>
      <c r="D80" s="77">
        <v>1</v>
      </c>
      <c r="E80" s="25">
        <v>544000</v>
      </c>
      <c r="F80" s="9">
        <v>8.4745762711864406E-3</v>
      </c>
      <c r="G80" s="9">
        <v>5.3389282684464957E-3</v>
      </c>
    </row>
    <row r="81" spans="1:7">
      <c r="B81" t="s">
        <v>68</v>
      </c>
      <c r="D81" s="77">
        <v>1</v>
      </c>
      <c r="E81" s="25">
        <v>544000</v>
      </c>
      <c r="F81" s="9">
        <v>8.4745762711864406E-3</v>
      </c>
      <c r="G81" s="9">
        <v>5.3389282684464957E-3</v>
      </c>
    </row>
    <row r="82" spans="1:7">
      <c r="C82" t="s">
        <v>69</v>
      </c>
      <c r="D82" s="77">
        <v>1</v>
      </c>
      <c r="E82" s="25">
        <v>544000</v>
      </c>
      <c r="F82" s="9">
        <v>8.4745762711864406E-3</v>
      </c>
      <c r="G82" s="9">
        <v>5.3389282684464957E-3</v>
      </c>
    </row>
    <row r="83" spans="1:7">
      <c r="D83" s="77"/>
      <c r="E83" s="25"/>
      <c r="F83" s="9"/>
      <c r="G83" s="9"/>
    </row>
    <row r="84" spans="1:7">
      <c r="A84" t="s">
        <v>71</v>
      </c>
      <c r="D84" s="77">
        <v>5</v>
      </c>
      <c r="E84" s="25">
        <v>2950065</v>
      </c>
      <c r="F84" s="9">
        <v>4.2372881355932202E-2</v>
      </c>
      <c r="G84" s="9">
        <v>2.8952546732085679E-2</v>
      </c>
    </row>
    <row r="85" spans="1:7">
      <c r="B85" t="s">
        <v>34</v>
      </c>
      <c r="D85" s="77">
        <v>5</v>
      </c>
      <c r="E85" s="25">
        <v>2950065</v>
      </c>
      <c r="F85" s="9">
        <v>4.2372881355932202E-2</v>
      </c>
      <c r="G85" s="9">
        <v>2.8952546732085679E-2</v>
      </c>
    </row>
    <row r="86" spans="1:7">
      <c r="C86" t="s">
        <v>72</v>
      </c>
      <c r="D86" s="77">
        <v>5</v>
      </c>
      <c r="E86" s="25">
        <v>2950065</v>
      </c>
      <c r="F86" s="9">
        <v>4.2372881355932202E-2</v>
      </c>
      <c r="G86" s="9">
        <v>2.8952546732085679E-2</v>
      </c>
    </row>
    <row r="87" spans="1:7">
      <c r="D87" s="77"/>
      <c r="E87" s="25"/>
      <c r="F87" s="9"/>
      <c r="G87" s="9"/>
    </row>
    <row r="88" spans="1:7">
      <c r="A88" t="s">
        <v>31</v>
      </c>
      <c r="D88" s="77">
        <v>118</v>
      </c>
      <c r="E88" s="25">
        <v>101893109</v>
      </c>
      <c r="F88" s="9">
        <v>1</v>
      </c>
      <c r="G8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1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50</v>
      </c>
    </row>
    <row r="4" spans="1:6">
      <c r="A4" s="76" t="s">
        <v>49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131</v>
      </c>
      <c r="C5" s="77">
        <v>1</v>
      </c>
      <c r="D5" s="25">
        <v>1233562.5</v>
      </c>
      <c r="E5" s="9">
        <v>1.6949152542372881E-2</v>
      </c>
      <c r="F5" s="9">
        <v>4.6418282796820427E-2</v>
      </c>
    </row>
    <row r="6" spans="1:6">
      <c r="B6" t="s">
        <v>40</v>
      </c>
      <c r="C6" s="77">
        <v>1</v>
      </c>
      <c r="D6" s="25">
        <v>1233562.5</v>
      </c>
      <c r="E6" s="9">
        <v>1.6949152542372881E-2</v>
      </c>
      <c r="F6" s="9">
        <v>4.6418282796820427E-2</v>
      </c>
    </row>
    <row r="7" spans="1:6">
      <c r="C7" s="77"/>
      <c r="D7" s="25"/>
      <c r="E7" s="9"/>
      <c r="F7" s="9"/>
    </row>
    <row r="8" spans="1:6">
      <c r="A8" t="s">
        <v>160</v>
      </c>
      <c r="C8" s="77">
        <v>1</v>
      </c>
      <c r="D8" s="25">
        <v>731000</v>
      </c>
      <c r="E8" s="9">
        <v>1.6949152542372881E-2</v>
      </c>
      <c r="F8" s="9">
        <v>2.7507130546263955E-2</v>
      </c>
    </row>
    <row r="9" spans="1:6">
      <c r="B9" t="s">
        <v>93</v>
      </c>
      <c r="C9" s="77">
        <v>1</v>
      </c>
      <c r="D9" s="25">
        <v>731000</v>
      </c>
      <c r="E9" s="9">
        <v>1.6949152542372881E-2</v>
      </c>
      <c r="F9" s="9">
        <v>2.7507130546263955E-2</v>
      </c>
    </row>
    <row r="10" spans="1:6">
      <c r="C10" s="77"/>
      <c r="D10" s="25"/>
      <c r="E10" s="9"/>
      <c r="F10" s="9"/>
    </row>
    <row r="11" spans="1:6">
      <c r="A11" t="s">
        <v>153</v>
      </c>
      <c r="C11" s="77">
        <v>1</v>
      </c>
      <c r="D11" s="25">
        <v>400000</v>
      </c>
      <c r="E11" s="9">
        <v>1.6949152542372881E-2</v>
      </c>
      <c r="F11" s="9">
        <v>1.5051781420664271E-2</v>
      </c>
    </row>
    <row r="12" spans="1:6">
      <c r="B12" t="s">
        <v>38</v>
      </c>
      <c r="C12" s="77">
        <v>1</v>
      </c>
      <c r="D12" s="25">
        <v>400000</v>
      </c>
      <c r="E12" s="9">
        <v>1.6949152542372881E-2</v>
      </c>
      <c r="F12" s="9">
        <v>1.5051781420664271E-2</v>
      </c>
    </row>
    <row r="13" spans="1:6">
      <c r="C13" s="77"/>
      <c r="D13" s="25"/>
      <c r="E13" s="9"/>
      <c r="F13" s="9"/>
    </row>
    <row r="14" spans="1:6">
      <c r="A14" t="s">
        <v>190</v>
      </c>
      <c r="C14" s="77">
        <v>6</v>
      </c>
      <c r="D14" s="25">
        <v>2169300</v>
      </c>
      <c r="E14" s="9">
        <v>0.10169491525423729</v>
      </c>
      <c r="F14" s="9">
        <v>8.1629573589617505E-2</v>
      </c>
    </row>
    <row r="15" spans="1:6">
      <c r="B15" t="s">
        <v>39</v>
      </c>
      <c r="C15" s="77">
        <v>6</v>
      </c>
      <c r="D15" s="25">
        <v>2169300</v>
      </c>
      <c r="E15" s="9">
        <v>0.10169491525423729</v>
      </c>
      <c r="F15" s="9">
        <v>8.1629573589617505E-2</v>
      </c>
    </row>
    <row r="16" spans="1:6">
      <c r="C16" s="77"/>
      <c r="D16" s="25"/>
      <c r="E16" s="9"/>
      <c r="F16" s="9"/>
    </row>
    <row r="17" spans="1:6">
      <c r="A17" t="s">
        <v>155</v>
      </c>
      <c r="C17" s="77">
        <v>3</v>
      </c>
      <c r="D17" s="25">
        <v>722000</v>
      </c>
      <c r="E17" s="9">
        <v>5.0847457627118647E-2</v>
      </c>
      <c r="F17" s="9">
        <v>2.7168465464299008E-2</v>
      </c>
    </row>
    <row r="18" spans="1:6">
      <c r="B18" t="s">
        <v>38</v>
      </c>
      <c r="C18" s="77">
        <v>1</v>
      </c>
      <c r="D18" s="25">
        <v>162000</v>
      </c>
      <c r="E18" s="9">
        <v>1.6949152542372881E-2</v>
      </c>
      <c r="F18" s="9">
        <v>6.0959714753690301E-3</v>
      </c>
    </row>
    <row r="19" spans="1:6">
      <c r="B19" t="s">
        <v>39</v>
      </c>
      <c r="C19" s="77">
        <v>2</v>
      </c>
      <c r="D19" s="25">
        <v>560000</v>
      </c>
      <c r="E19" s="9">
        <v>3.3898305084745763E-2</v>
      </c>
      <c r="F19" s="9">
        <v>2.1072493988929981E-2</v>
      </c>
    </row>
    <row r="20" spans="1:6">
      <c r="C20" s="77"/>
      <c r="D20" s="25"/>
      <c r="E20" s="9"/>
      <c r="F20" s="9"/>
    </row>
    <row r="21" spans="1:6">
      <c r="A21" t="s">
        <v>171</v>
      </c>
      <c r="C21" s="77">
        <v>1</v>
      </c>
      <c r="D21" s="25">
        <v>385000</v>
      </c>
      <c r="E21" s="9">
        <v>1.6949152542372881E-2</v>
      </c>
      <c r="F21" s="9">
        <v>1.448733961738936E-2</v>
      </c>
    </row>
    <row r="22" spans="1:6">
      <c r="B22" t="s">
        <v>93</v>
      </c>
      <c r="C22" s="77">
        <v>1</v>
      </c>
      <c r="D22" s="25">
        <v>385000</v>
      </c>
      <c r="E22" s="9">
        <v>1.6949152542372881E-2</v>
      </c>
      <c r="F22" s="9">
        <v>1.448733961738936E-2</v>
      </c>
    </row>
    <row r="23" spans="1:6">
      <c r="C23" s="77"/>
      <c r="D23" s="25"/>
      <c r="E23" s="9"/>
      <c r="F23" s="9"/>
    </row>
    <row r="24" spans="1:6">
      <c r="A24" t="s">
        <v>148</v>
      </c>
      <c r="C24" s="77">
        <v>1</v>
      </c>
      <c r="D24" s="25">
        <v>2678000</v>
      </c>
      <c r="E24" s="9">
        <v>1.6949152542372881E-2</v>
      </c>
      <c r="F24" s="9">
        <v>0.1007716766113473</v>
      </c>
    </row>
    <row r="25" spans="1:6">
      <c r="B25" t="s">
        <v>38</v>
      </c>
      <c r="C25" s="77">
        <v>1</v>
      </c>
      <c r="D25" s="25">
        <v>2678000</v>
      </c>
      <c r="E25" s="9">
        <v>1.6949152542372881E-2</v>
      </c>
      <c r="F25" s="9">
        <v>0.1007716766113473</v>
      </c>
    </row>
    <row r="26" spans="1:6">
      <c r="C26" s="77"/>
      <c r="D26" s="25"/>
      <c r="E26" s="9"/>
      <c r="F26" s="9"/>
    </row>
    <row r="27" spans="1:6">
      <c r="A27" t="s">
        <v>207</v>
      </c>
      <c r="C27" s="77">
        <v>1</v>
      </c>
      <c r="D27" s="25">
        <v>340800</v>
      </c>
      <c r="E27" s="9">
        <v>1.6949152542372881E-2</v>
      </c>
      <c r="F27" s="9">
        <v>1.2824117770405959E-2</v>
      </c>
    </row>
    <row r="28" spans="1:6">
      <c r="B28" t="s">
        <v>53</v>
      </c>
      <c r="C28" s="77">
        <v>1</v>
      </c>
      <c r="D28" s="25">
        <v>340800</v>
      </c>
      <c r="E28" s="9">
        <v>1.6949152542372881E-2</v>
      </c>
      <c r="F28" s="9">
        <v>1.2824117770405959E-2</v>
      </c>
    </row>
    <row r="29" spans="1:6">
      <c r="C29" s="77"/>
      <c r="D29" s="25"/>
      <c r="E29" s="9"/>
      <c r="F29" s="9"/>
    </row>
    <row r="30" spans="1:6">
      <c r="A30" t="s">
        <v>169</v>
      </c>
      <c r="C30" s="77">
        <v>1</v>
      </c>
      <c r="D30" s="25">
        <v>225000</v>
      </c>
      <c r="E30" s="9">
        <v>1.6949152542372881E-2</v>
      </c>
      <c r="F30" s="9">
        <v>8.4666270491236522E-3</v>
      </c>
    </row>
    <row r="31" spans="1:6">
      <c r="B31" t="s">
        <v>93</v>
      </c>
      <c r="C31" s="77">
        <v>1</v>
      </c>
      <c r="D31" s="25">
        <v>225000</v>
      </c>
      <c r="E31" s="9">
        <v>1.6949152542372881E-2</v>
      </c>
      <c r="F31" s="9">
        <v>8.4666270491236522E-3</v>
      </c>
    </row>
    <row r="32" spans="1:6">
      <c r="C32" s="77"/>
      <c r="D32" s="25"/>
      <c r="E32" s="9"/>
      <c r="F32" s="9"/>
    </row>
    <row r="33" spans="1:6">
      <c r="A33" t="s">
        <v>177</v>
      </c>
      <c r="C33" s="77">
        <v>3</v>
      </c>
      <c r="D33" s="25">
        <v>769500</v>
      </c>
      <c r="E33" s="9">
        <v>5.0847457627118647E-2</v>
      </c>
      <c r="F33" s="9">
        <v>2.8955864508002891E-2</v>
      </c>
    </row>
    <row r="34" spans="1:6">
      <c r="B34" t="s">
        <v>93</v>
      </c>
      <c r="C34" s="77">
        <v>3</v>
      </c>
      <c r="D34" s="25">
        <v>769500</v>
      </c>
      <c r="E34" s="9">
        <v>5.0847457627118647E-2</v>
      </c>
      <c r="F34" s="9">
        <v>2.8955864508002891E-2</v>
      </c>
    </row>
    <row r="35" spans="1:6">
      <c r="C35" s="77"/>
      <c r="D35" s="25"/>
      <c r="E35" s="9"/>
      <c r="F35" s="9"/>
    </row>
    <row r="36" spans="1:6">
      <c r="A36" t="s">
        <v>141</v>
      </c>
      <c r="C36" s="77">
        <v>1</v>
      </c>
      <c r="D36" s="25">
        <v>374000</v>
      </c>
      <c r="E36" s="9">
        <v>1.6949152542372881E-2</v>
      </c>
      <c r="F36" s="9">
        <v>1.4073415628321094E-2</v>
      </c>
    </row>
    <row r="37" spans="1:6">
      <c r="B37" t="s">
        <v>38</v>
      </c>
      <c r="C37" s="77">
        <v>1</v>
      </c>
      <c r="D37" s="25">
        <v>374000</v>
      </c>
      <c r="E37" s="9">
        <v>1.6949152542372881E-2</v>
      </c>
      <c r="F37" s="9">
        <v>1.4073415628321094E-2</v>
      </c>
    </row>
    <row r="38" spans="1:6">
      <c r="C38" s="77"/>
      <c r="D38" s="25"/>
      <c r="E38" s="9"/>
      <c r="F38" s="9"/>
    </row>
    <row r="39" spans="1:6">
      <c r="A39" t="s">
        <v>163</v>
      </c>
      <c r="C39" s="77">
        <v>3</v>
      </c>
      <c r="D39" s="25">
        <v>783000</v>
      </c>
      <c r="E39" s="9">
        <v>5.0847457627118647E-2</v>
      </c>
      <c r="F39" s="9">
        <v>2.946386213095031E-2</v>
      </c>
    </row>
    <row r="40" spans="1:6">
      <c r="B40" t="s">
        <v>93</v>
      </c>
      <c r="C40" s="77">
        <v>3</v>
      </c>
      <c r="D40" s="25">
        <v>783000</v>
      </c>
      <c r="E40" s="9">
        <v>5.0847457627118647E-2</v>
      </c>
      <c r="F40" s="9">
        <v>2.946386213095031E-2</v>
      </c>
    </row>
    <row r="41" spans="1:6">
      <c r="C41" s="77"/>
      <c r="D41" s="25"/>
      <c r="E41" s="9"/>
      <c r="F41" s="9"/>
    </row>
    <row r="42" spans="1:6">
      <c r="A42" t="s">
        <v>126</v>
      </c>
      <c r="C42" s="77">
        <v>4</v>
      </c>
      <c r="D42" s="25">
        <v>2984950</v>
      </c>
      <c r="E42" s="9">
        <v>6.7796610169491525E-2</v>
      </c>
      <c r="F42" s="9">
        <v>0.11232203737902954</v>
      </c>
    </row>
    <row r="43" spans="1:6">
      <c r="B43" t="s">
        <v>40</v>
      </c>
      <c r="C43" s="77">
        <v>1</v>
      </c>
      <c r="D43" s="25">
        <v>1000000</v>
      </c>
      <c r="E43" s="9">
        <v>1.6949152542372881E-2</v>
      </c>
      <c r="F43" s="9">
        <v>3.7629453551660676E-2</v>
      </c>
    </row>
    <row r="44" spans="1:6">
      <c r="B44" t="s">
        <v>93</v>
      </c>
      <c r="C44" s="77">
        <v>3</v>
      </c>
      <c r="D44" s="25">
        <v>1984950</v>
      </c>
      <c r="E44" s="9">
        <v>5.0847457627118647E-2</v>
      </c>
      <c r="F44" s="9">
        <v>7.4692583827368861E-2</v>
      </c>
    </row>
    <row r="45" spans="1:6">
      <c r="C45" s="77"/>
      <c r="D45" s="25"/>
      <c r="E45" s="9"/>
      <c r="F45" s="9"/>
    </row>
    <row r="46" spans="1:6">
      <c r="A46" t="s">
        <v>195</v>
      </c>
      <c r="C46" s="77">
        <v>1</v>
      </c>
      <c r="D46" s="25">
        <v>305000</v>
      </c>
      <c r="E46" s="9">
        <v>1.6949152542372881E-2</v>
      </c>
      <c r="F46" s="9">
        <v>1.1476983333256507E-2</v>
      </c>
    </row>
    <row r="47" spans="1:6">
      <c r="B47" t="s">
        <v>39</v>
      </c>
      <c r="C47" s="77">
        <v>1</v>
      </c>
      <c r="D47" s="25">
        <v>305000</v>
      </c>
      <c r="E47" s="9">
        <v>1.6949152542372881E-2</v>
      </c>
      <c r="F47" s="9">
        <v>1.1476983333256507E-2</v>
      </c>
    </row>
    <row r="48" spans="1:6">
      <c r="C48" s="77"/>
      <c r="D48" s="25"/>
      <c r="E48" s="9"/>
      <c r="F48" s="9"/>
    </row>
    <row r="49" spans="1:6">
      <c r="A49" t="s">
        <v>165</v>
      </c>
      <c r="C49" s="77">
        <v>1</v>
      </c>
      <c r="D49" s="25">
        <v>870000</v>
      </c>
      <c r="E49" s="9">
        <v>1.6949152542372881E-2</v>
      </c>
      <c r="F49" s="9">
        <v>3.2737624589944787E-2</v>
      </c>
    </row>
    <row r="50" spans="1:6">
      <c r="B50" t="s">
        <v>93</v>
      </c>
      <c r="C50" s="77">
        <v>1</v>
      </c>
      <c r="D50" s="25">
        <v>870000</v>
      </c>
      <c r="E50" s="9">
        <v>1.6949152542372881E-2</v>
      </c>
      <c r="F50" s="9">
        <v>3.2737624589944787E-2</v>
      </c>
    </row>
    <row r="51" spans="1:6">
      <c r="C51" s="77"/>
      <c r="D51" s="25"/>
      <c r="E51" s="9"/>
      <c r="F51" s="9"/>
    </row>
    <row r="52" spans="1:6">
      <c r="A52" t="s">
        <v>116</v>
      </c>
      <c r="C52" s="77">
        <v>8</v>
      </c>
      <c r="D52" s="25">
        <v>2718000</v>
      </c>
      <c r="E52" s="9">
        <v>0.13559322033898305</v>
      </c>
      <c r="F52" s="9">
        <v>0.10227685475341372</v>
      </c>
    </row>
    <row r="53" spans="1:6">
      <c r="B53" t="s">
        <v>40</v>
      </c>
      <c r="C53" s="77">
        <v>4</v>
      </c>
      <c r="D53" s="25">
        <v>967000</v>
      </c>
      <c r="E53" s="9">
        <v>6.7796610169491525E-2</v>
      </c>
      <c r="F53" s="9">
        <v>3.6387681584455878E-2</v>
      </c>
    </row>
    <row r="54" spans="1:6">
      <c r="B54" t="s">
        <v>38</v>
      </c>
      <c r="C54" s="77">
        <v>1</v>
      </c>
      <c r="D54" s="25">
        <v>282100</v>
      </c>
      <c r="E54" s="9">
        <v>1.6949152542372881E-2</v>
      </c>
      <c r="F54" s="9">
        <v>1.0615268846923476E-2</v>
      </c>
    </row>
    <row r="55" spans="1:6">
      <c r="B55" t="s">
        <v>39</v>
      </c>
      <c r="C55" s="77">
        <v>1</v>
      </c>
      <c r="D55" s="25">
        <v>647200</v>
      </c>
      <c r="E55" s="9">
        <v>1.6949152542372881E-2</v>
      </c>
      <c r="F55" s="9">
        <v>2.4353782338634791E-2</v>
      </c>
    </row>
    <row r="56" spans="1:6">
      <c r="B56" t="s">
        <v>93</v>
      </c>
      <c r="C56" s="77">
        <v>2</v>
      </c>
      <c r="D56" s="25">
        <v>821700</v>
      </c>
      <c r="E56" s="9">
        <v>3.3898305084745763E-2</v>
      </c>
      <c r="F56" s="9">
        <v>3.0920121983399579E-2</v>
      </c>
    </row>
    <row r="57" spans="1:6">
      <c r="C57" s="77"/>
      <c r="D57" s="25"/>
      <c r="E57" s="9"/>
      <c r="F57" s="9"/>
    </row>
    <row r="58" spans="1:6">
      <c r="A58" t="s">
        <v>110</v>
      </c>
      <c r="C58" s="77">
        <v>2</v>
      </c>
      <c r="D58" s="25">
        <v>743680</v>
      </c>
      <c r="E58" s="9">
        <v>3.3898305084745763E-2</v>
      </c>
      <c r="F58" s="9">
        <v>2.7984272017299014E-2</v>
      </c>
    </row>
    <row r="59" spans="1:6">
      <c r="B59" t="s">
        <v>40</v>
      </c>
      <c r="C59" s="77">
        <v>2</v>
      </c>
      <c r="D59" s="25">
        <v>743680</v>
      </c>
      <c r="E59" s="9">
        <v>3.3898305084745763E-2</v>
      </c>
      <c r="F59" s="9">
        <v>2.7984272017299014E-2</v>
      </c>
    </row>
    <row r="60" spans="1:6">
      <c r="C60" s="77"/>
      <c r="D60" s="25"/>
      <c r="E60" s="9"/>
      <c r="F60" s="9"/>
    </row>
    <row r="61" spans="1:6">
      <c r="A61" t="s">
        <v>118</v>
      </c>
      <c r="C61" s="77">
        <v>4</v>
      </c>
      <c r="D61" s="25">
        <v>788000</v>
      </c>
      <c r="E61" s="9">
        <v>6.7796610169491525E-2</v>
      </c>
      <c r="F61" s="9">
        <v>2.9652009398708615E-2</v>
      </c>
    </row>
    <row r="62" spans="1:6">
      <c r="B62" t="s">
        <v>40</v>
      </c>
      <c r="C62" s="77">
        <v>3</v>
      </c>
      <c r="D62" s="25">
        <v>738000</v>
      </c>
      <c r="E62" s="9">
        <v>5.0847457627118647E-2</v>
      </c>
      <c r="F62" s="9">
        <v>2.7770536721125581E-2</v>
      </c>
    </row>
    <row r="63" spans="1:6">
      <c r="B63" t="s">
        <v>93</v>
      </c>
      <c r="C63" s="77">
        <v>1</v>
      </c>
      <c r="D63" s="25">
        <v>50000</v>
      </c>
      <c r="E63" s="9">
        <v>1.6949152542372881E-2</v>
      </c>
      <c r="F63" s="9">
        <v>1.8814726775830339E-3</v>
      </c>
    </row>
    <row r="64" spans="1:6">
      <c r="C64" s="77"/>
      <c r="D64" s="25"/>
      <c r="E64" s="9"/>
      <c r="F64" s="9"/>
    </row>
    <row r="65" spans="1:6">
      <c r="A65" t="s">
        <v>114</v>
      </c>
      <c r="C65" s="77">
        <v>1</v>
      </c>
      <c r="D65" s="25">
        <v>1085000</v>
      </c>
      <c r="E65" s="9">
        <v>1.6949152542372881E-2</v>
      </c>
      <c r="F65" s="9">
        <v>4.0827957103551832E-2</v>
      </c>
    </row>
    <row r="66" spans="1:6">
      <c r="B66" t="s">
        <v>40</v>
      </c>
      <c r="C66" s="77">
        <v>1</v>
      </c>
      <c r="D66" s="25">
        <v>1085000</v>
      </c>
      <c r="E66" s="9">
        <v>1.6949152542372881E-2</v>
      </c>
      <c r="F66" s="9">
        <v>4.0827957103551832E-2</v>
      </c>
    </row>
    <row r="67" spans="1:6">
      <c r="C67" s="77"/>
      <c r="D67" s="25"/>
      <c r="E67" s="9"/>
      <c r="F67" s="9"/>
    </row>
    <row r="68" spans="1:6">
      <c r="A68" t="s">
        <v>112</v>
      </c>
      <c r="C68" s="77">
        <v>1</v>
      </c>
      <c r="D68" s="25">
        <v>400000</v>
      </c>
      <c r="E68" s="9">
        <v>1.6949152542372881E-2</v>
      </c>
      <c r="F68" s="9">
        <v>1.5051781420664271E-2</v>
      </c>
    </row>
    <row r="69" spans="1:6">
      <c r="B69" t="s">
        <v>40</v>
      </c>
      <c r="C69" s="77">
        <v>1</v>
      </c>
      <c r="D69" s="25">
        <v>400000</v>
      </c>
      <c r="E69" s="9">
        <v>1.6949152542372881E-2</v>
      </c>
      <c r="F69" s="9">
        <v>1.5051781420664271E-2</v>
      </c>
    </row>
    <row r="70" spans="1:6">
      <c r="C70" s="77"/>
      <c r="D70" s="25"/>
      <c r="E70" s="9"/>
      <c r="F70" s="9"/>
    </row>
    <row r="71" spans="1:6">
      <c r="A71" t="s">
        <v>128</v>
      </c>
      <c r="C71" s="77">
        <v>1</v>
      </c>
      <c r="D71" s="25">
        <v>300000</v>
      </c>
      <c r="E71" s="9">
        <v>1.6949152542372881E-2</v>
      </c>
      <c r="F71" s="9">
        <v>1.1288836065498202E-2</v>
      </c>
    </row>
    <row r="72" spans="1:6">
      <c r="B72" t="s">
        <v>40</v>
      </c>
      <c r="C72" s="77">
        <v>1</v>
      </c>
      <c r="D72" s="25">
        <v>300000</v>
      </c>
      <c r="E72" s="9">
        <v>1.6949152542372881E-2</v>
      </c>
      <c r="F72" s="9">
        <v>1.1288836065498202E-2</v>
      </c>
    </row>
    <row r="73" spans="1:6">
      <c r="C73" s="77"/>
      <c r="D73" s="25"/>
      <c r="E73" s="9"/>
      <c r="F73" s="9"/>
    </row>
    <row r="74" spans="1:6">
      <c r="A74" t="s">
        <v>146</v>
      </c>
      <c r="C74" s="77">
        <v>1</v>
      </c>
      <c r="D74" s="25">
        <v>279915</v>
      </c>
      <c r="E74" s="9">
        <v>1.6949152542372881E-2</v>
      </c>
      <c r="F74" s="9">
        <v>1.0533048490913098E-2</v>
      </c>
    </row>
    <row r="75" spans="1:6">
      <c r="B75" t="s">
        <v>38</v>
      </c>
      <c r="C75" s="77">
        <v>1</v>
      </c>
      <c r="D75" s="25">
        <v>279915</v>
      </c>
      <c r="E75" s="9">
        <v>1.6949152542372881E-2</v>
      </c>
      <c r="F75" s="9">
        <v>1.0533048490913098E-2</v>
      </c>
    </row>
    <row r="76" spans="1:6">
      <c r="C76" s="77"/>
      <c r="D76" s="25"/>
      <c r="E76" s="9"/>
      <c r="F76" s="9"/>
    </row>
    <row r="77" spans="1:6">
      <c r="A77" t="s">
        <v>151</v>
      </c>
      <c r="C77" s="77">
        <v>2</v>
      </c>
      <c r="D77" s="25">
        <v>970000</v>
      </c>
      <c r="E77" s="9">
        <v>3.3898305084745763E-2</v>
      </c>
      <c r="F77" s="9">
        <v>3.6500569945110854E-2</v>
      </c>
    </row>
    <row r="78" spans="1:6">
      <c r="B78" t="s">
        <v>38</v>
      </c>
      <c r="C78" s="77">
        <v>1</v>
      </c>
      <c r="D78" s="25">
        <v>845000</v>
      </c>
      <c r="E78" s="9">
        <v>1.6949152542372881E-2</v>
      </c>
      <c r="F78" s="9">
        <v>3.1796888251153274E-2</v>
      </c>
    </row>
    <row r="79" spans="1:6">
      <c r="B79" t="s">
        <v>39</v>
      </c>
      <c r="C79" s="77">
        <v>1</v>
      </c>
      <c r="D79" s="25">
        <v>125000</v>
      </c>
      <c r="E79" s="9">
        <v>1.6949152542372881E-2</v>
      </c>
      <c r="F79" s="9">
        <v>4.7036816939575845E-3</v>
      </c>
    </row>
    <row r="80" spans="1:6">
      <c r="C80" s="77"/>
      <c r="D80" s="25"/>
      <c r="E80" s="9"/>
      <c r="F80" s="9"/>
    </row>
    <row r="81" spans="1:6">
      <c r="A81" t="s">
        <v>143</v>
      </c>
      <c r="C81" s="77">
        <v>1</v>
      </c>
      <c r="D81" s="25">
        <v>2235600</v>
      </c>
      <c r="E81" s="9">
        <v>1.6949152542372881E-2</v>
      </c>
      <c r="F81" s="9">
        <v>8.4124406360092607E-2</v>
      </c>
    </row>
    <row r="82" spans="1:6">
      <c r="B82" t="s">
        <v>38</v>
      </c>
      <c r="C82" s="77">
        <v>1</v>
      </c>
      <c r="D82" s="25">
        <v>2235600</v>
      </c>
      <c r="E82" s="9">
        <v>1.6949152542372881E-2</v>
      </c>
      <c r="F82" s="9">
        <v>8.4124406360092607E-2</v>
      </c>
    </row>
    <row r="83" spans="1:6">
      <c r="C83" s="77"/>
      <c r="D83" s="25"/>
      <c r="E83" s="9"/>
      <c r="F83" s="9"/>
    </row>
    <row r="84" spans="1:6">
      <c r="A84" t="s">
        <v>139</v>
      </c>
      <c r="C84" s="77">
        <v>1</v>
      </c>
      <c r="D84" s="25"/>
      <c r="E84" s="9">
        <v>1.6949152542372881E-2</v>
      </c>
      <c r="F84" s="9">
        <v>0</v>
      </c>
    </row>
    <row r="85" spans="1:6">
      <c r="B85" t="s">
        <v>38</v>
      </c>
      <c r="C85" s="77">
        <v>1</v>
      </c>
      <c r="D85" s="25"/>
      <c r="E85" s="9">
        <v>1.6949152542372881E-2</v>
      </c>
      <c r="F85" s="9">
        <v>0</v>
      </c>
    </row>
    <row r="86" spans="1:6">
      <c r="C86" s="77"/>
      <c r="D86" s="25"/>
      <c r="E86" s="9"/>
      <c r="F86" s="9"/>
    </row>
    <row r="87" spans="1:6">
      <c r="A87" t="s">
        <v>136</v>
      </c>
      <c r="C87" s="77">
        <v>1</v>
      </c>
      <c r="D87" s="25">
        <v>572000</v>
      </c>
      <c r="E87" s="9">
        <v>1.6949152542372881E-2</v>
      </c>
      <c r="F87" s="9">
        <v>2.1524047431549908E-2</v>
      </c>
    </row>
    <row r="88" spans="1:6">
      <c r="B88" t="s">
        <v>38</v>
      </c>
      <c r="C88" s="77">
        <v>1</v>
      </c>
      <c r="D88" s="25">
        <v>572000</v>
      </c>
      <c r="E88" s="9">
        <v>1.6949152542372881E-2</v>
      </c>
      <c r="F88" s="9">
        <v>2.1524047431549908E-2</v>
      </c>
    </row>
    <row r="89" spans="1:6">
      <c r="C89" s="77"/>
      <c r="D89" s="25"/>
      <c r="E89" s="9"/>
      <c r="F89" s="9"/>
    </row>
    <row r="90" spans="1:6">
      <c r="A90" t="s">
        <v>187</v>
      </c>
      <c r="C90" s="77">
        <v>1</v>
      </c>
      <c r="D90" s="25">
        <v>362000</v>
      </c>
      <c r="E90" s="9">
        <v>1.6949152542372881E-2</v>
      </c>
      <c r="F90" s="9">
        <v>1.3621862185701165E-2</v>
      </c>
    </row>
    <row r="91" spans="1:6">
      <c r="B91" t="s">
        <v>93</v>
      </c>
      <c r="C91" s="77">
        <v>1</v>
      </c>
      <c r="D91" s="25">
        <v>362000</v>
      </c>
      <c r="E91" s="9">
        <v>1.6949152542372881E-2</v>
      </c>
      <c r="F91" s="9">
        <v>1.3621862185701165E-2</v>
      </c>
    </row>
    <row r="92" spans="1:6">
      <c r="C92" s="77"/>
      <c r="D92" s="25"/>
      <c r="E92" s="9"/>
      <c r="F92" s="9"/>
    </row>
    <row r="93" spans="1:6">
      <c r="A93" t="s">
        <v>175</v>
      </c>
      <c r="C93" s="77">
        <v>1</v>
      </c>
      <c r="D93" s="25">
        <v>227920</v>
      </c>
      <c r="E93" s="9">
        <v>1.6949152542372881E-2</v>
      </c>
      <c r="F93" s="9">
        <v>8.5765050534945021E-3</v>
      </c>
    </row>
    <row r="94" spans="1:6">
      <c r="B94" t="s">
        <v>93</v>
      </c>
      <c r="C94" s="77">
        <v>1</v>
      </c>
      <c r="D94" s="25">
        <v>227920</v>
      </c>
      <c r="E94" s="9">
        <v>1.6949152542372881E-2</v>
      </c>
      <c r="F94" s="9">
        <v>8.5765050534945021E-3</v>
      </c>
    </row>
    <row r="95" spans="1:6">
      <c r="C95" s="77"/>
      <c r="D95" s="25"/>
      <c r="E95" s="9"/>
      <c r="F95" s="9"/>
    </row>
    <row r="96" spans="1:6">
      <c r="A96" t="s">
        <v>173</v>
      </c>
      <c r="C96" s="77">
        <v>1</v>
      </c>
      <c r="D96" s="25">
        <v>120000</v>
      </c>
      <c r="E96" s="9">
        <v>1.6949152542372881E-2</v>
      </c>
      <c r="F96" s="9">
        <v>4.5155344261992815E-3</v>
      </c>
    </row>
    <row r="97" spans="1:6">
      <c r="B97" t="s">
        <v>93</v>
      </c>
      <c r="C97" s="77">
        <v>1</v>
      </c>
      <c r="D97" s="25">
        <v>120000</v>
      </c>
      <c r="E97" s="9">
        <v>1.6949152542372881E-2</v>
      </c>
      <c r="F97" s="9">
        <v>4.5155344261992815E-3</v>
      </c>
    </row>
    <row r="98" spans="1:6">
      <c r="C98" s="77"/>
      <c r="D98" s="25"/>
      <c r="E98" s="9"/>
      <c r="F98" s="9"/>
    </row>
    <row r="99" spans="1:6">
      <c r="A99" t="s">
        <v>167</v>
      </c>
      <c r="C99" s="77">
        <v>1</v>
      </c>
      <c r="D99" s="25">
        <v>560000</v>
      </c>
      <c r="E99" s="9">
        <v>1.6949152542372881E-2</v>
      </c>
      <c r="F99" s="9">
        <v>2.1072493988929981E-2</v>
      </c>
    </row>
    <row r="100" spans="1:6">
      <c r="B100" t="s">
        <v>93</v>
      </c>
      <c r="C100" s="77">
        <v>1</v>
      </c>
      <c r="D100" s="25">
        <v>560000</v>
      </c>
      <c r="E100" s="9">
        <v>1.6949152542372881E-2</v>
      </c>
      <c r="F100" s="9">
        <v>2.1072493988929981E-2</v>
      </c>
    </row>
    <row r="101" spans="1:6">
      <c r="C101" s="77"/>
      <c r="D101" s="25"/>
      <c r="E101" s="9"/>
      <c r="F101" s="9"/>
    </row>
    <row r="102" spans="1:6">
      <c r="A102" t="s">
        <v>179</v>
      </c>
      <c r="C102" s="77">
        <v>1</v>
      </c>
      <c r="D102" s="25">
        <v>155000</v>
      </c>
      <c r="E102" s="9">
        <v>1.6949152542372881E-2</v>
      </c>
      <c r="F102" s="9">
        <v>5.832565300507405E-3</v>
      </c>
    </row>
    <row r="103" spans="1:6">
      <c r="B103" t="s">
        <v>93</v>
      </c>
      <c r="C103" s="77">
        <v>1</v>
      </c>
      <c r="D103" s="25">
        <v>155000</v>
      </c>
      <c r="E103" s="9">
        <v>1.6949152542372881E-2</v>
      </c>
      <c r="F103" s="9">
        <v>5.832565300507405E-3</v>
      </c>
    </row>
    <row r="104" spans="1:6">
      <c r="C104" s="77"/>
      <c r="D104" s="25"/>
      <c r="E104" s="9"/>
      <c r="F104" s="9"/>
    </row>
    <row r="105" spans="1:6">
      <c r="A105" t="s">
        <v>201</v>
      </c>
      <c r="C105" s="77">
        <v>1</v>
      </c>
      <c r="D105" s="25">
        <v>86700</v>
      </c>
      <c r="E105" s="9">
        <v>1.6949152542372881E-2</v>
      </c>
      <c r="F105" s="9">
        <v>3.2624736229289806E-3</v>
      </c>
    </row>
    <row r="106" spans="1:6">
      <c r="B106" t="s">
        <v>39</v>
      </c>
      <c r="C106" s="77">
        <v>1</v>
      </c>
      <c r="D106" s="25">
        <v>86700</v>
      </c>
      <c r="E106" s="9">
        <v>1.6949152542372881E-2</v>
      </c>
      <c r="F106" s="9">
        <v>3.2624736229289806E-3</v>
      </c>
    </row>
    <row r="107" spans="1:6">
      <c r="C107" s="77"/>
      <c r="D107" s="25"/>
      <c r="E107" s="9"/>
      <c r="F107" s="9"/>
    </row>
    <row r="108" spans="1:6">
      <c r="A108" t="s">
        <v>199</v>
      </c>
      <c r="C108" s="77">
        <v>1</v>
      </c>
      <c r="D108" s="25">
        <v>0</v>
      </c>
      <c r="E108" s="9">
        <v>1.6949152542372881E-2</v>
      </c>
      <c r="F108" s="9">
        <v>0</v>
      </c>
    </row>
    <row r="109" spans="1:6">
      <c r="B109" t="s">
        <v>39</v>
      </c>
      <c r="C109" s="77">
        <v>1</v>
      </c>
      <c r="D109" s="25">
        <v>0</v>
      </c>
      <c r="E109" s="9">
        <v>1.6949152542372881E-2</v>
      </c>
      <c r="F109" s="9">
        <v>0</v>
      </c>
    </row>
    <row r="110" spans="1:6">
      <c r="C110" s="77"/>
      <c r="D110" s="25"/>
      <c r="E110" s="9"/>
      <c r="F110" s="9"/>
    </row>
    <row r="111" spans="1:6">
      <c r="A111" t="s">
        <v>31</v>
      </c>
      <c r="C111" s="77">
        <v>59</v>
      </c>
      <c r="D111" s="25">
        <v>26574927.5</v>
      </c>
      <c r="E111" s="9">
        <v>1</v>
      </c>
      <c r="F11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9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41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42</v>
      </c>
      <c r="H1" s="86" t="s">
        <v>43</v>
      </c>
      <c r="I1" s="86" t="s">
        <v>44</v>
      </c>
      <c r="J1" s="86" t="s">
        <v>36</v>
      </c>
      <c r="K1" s="91" t="s">
        <v>52</v>
      </c>
      <c r="L1">
        <v>119</v>
      </c>
    </row>
    <row r="2" spans="1:12" ht="15">
      <c r="A2" s="105" t="s">
        <v>66</v>
      </c>
      <c r="B2" s="105" t="s">
        <v>208</v>
      </c>
      <c r="C2" s="105" t="s">
        <v>68</v>
      </c>
      <c r="D2" s="105" t="s">
        <v>69</v>
      </c>
      <c r="E2" s="105" t="s">
        <v>67</v>
      </c>
      <c r="F2" s="106">
        <v>981261</v>
      </c>
      <c r="G2" s="107">
        <v>544000</v>
      </c>
      <c r="H2" s="105" t="s">
        <v>70</v>
      </c>
      <c r="I2" s="105" t="s">
        <v>73</v>
      </c>
      <c r="J2" s="108">
        <v>44608</v>
      </c>
    </row>
    <row r="3" spans="1:12" ht="15">
      <c r="A3" s="105" t="s">
        <v>71</v>
      </c>
      <c r="B3" s="105" t="s">
        <v>209</v>
      </c>
      <c r="C3" s="105" t="s">
        <v>34</v>
      </c>
      <c r="D3" s="105" t="s">
        <v>72</v>
      </c>
      <c r="E3" s="105" t="s">
        <v>67</v>
      </c>
      <c r="F3" s="106">
        <v>981158</v>
      </c>
      <c r="G3" s="107">
        <v>619840</v>
      </c>
      <c r="H3" s="105" t="s">
        <v>73</v>
      </c>
      <c r="I3" s="105" t="s">
        <v>73</v>
      </c>
      <c r="J3" s="108">
        <v>44606</v>
      </c>
    </row>
    <row r="4" spans="1:12" ht="15">
      <c r="A4" s="105" t="s">
        <v>71</v>
      </c>
      <c r="B4" s="105" t="s">
        <v>209</v>
      </c>
      <c r="C4" s="105" t="s">
        <v>34</v>
      </c>
      <c r="D4" s="105" t="s">
        <v>72</v>
      </c>
      <c r="E4" s="105" t="s">
        <v>67</v>
      </c>
      <c r="F4" s="106">
        <v>980584</v>
      </c>
      <c r="G4" s="107">
        <v>599950</v>
      </c>
      <c r="H4" s="105" t="s">
        <v>73</v>
      </c>
      <c r="I4" s="105" t="s">
        <v>73</v>
      </c>
      <c r="J4" s="108">
        <v>44593</v>
      </c>
    </row>
    <row r="5" spans="1:12" ht="15">
      <c r="A5" s="105" t="s">
        <v>71</v>
      </c>
      <c r="B5" s="105" t="s">
        <v>209</v>
      </c>
      <c r="C5" s="105" t="s">
        <v>34</v>
      </c>
      <c r="D5" s="105" t="s">
        <v>72</v>
      </c>
      <c r="E5" s="105" t="s">
        <v>67</v>
      </c>
      <c r="F5" s="106">
        <v>981854</v>
      </c>
      <c r="G5" s="107">
        <v>592265</v>
      </c>
      <c r="H5" s="105" t="s">
        <v>73</v>
      </c>
      <c r="I5" s="105" t="s">
        <v>73</v>
      </c>
      <c r="J5" s="108">
        <v>44620</v>
      </c>
    </row>
    <row r="6" spans="1:12" ht="15">
      <c r="A6" s="105" t="s">
        <v>71</v>
      </c>
      <c r="B6" s="105" t="s">
        <v>209</v>
      </c>
      <c r="C6" s="105" t="s">
        <v>34</v>
      </c>
      <c r="D6" s="105" t="s">
        <v>72</v>
      </c>
      <c r="E6" s="105" t="s">
        <v>67</v>
      </c>
      <c r="F6" s="106">
        <v>981850</v>
      </c>
      <c r="G6" s="107">
        <v>558060</v>
      </c>
      <c r="H6" s="105" t="s">
        <v>73</v>
      </c>
      <c r="I6" s="105" t="s">
        <v>73</v>
      </c>
      <c r="J6" s="108">
        <v>44620</v>
      </c>
    </row>
    <row r="7" spans="1:12" ht="15">
      <c r="A7" s="105" t="s">
        <v>71</v>
      </c>
      <c r="B7" s="105" t="s">
        <v>209</v>
      </c>
      <c r="C7" s="105" t="s">
        <v>34</v>
      </c>
      <c r="D7" s="105" t="s">
        <v>72</v>
      </c>
      <c r="E7" s="105" t="s">
        <v>67</v>
      </c>
      <c r="F7" s="106">
        <v>981642</v>
      </c>
      <c r="G7" s="107">
        <v>579950</v>
      </c>
      <c r="H7" s="105" t="s">
        <v>73</v>
      </c>
      <c r="I7" s="105" t="s">
        <v>73</v>
      </c>
      <c r="J7" s="108">
        <v>44616</v>
      </c>
    </row>
    <row r="8" spans="1:12" ht="15">
      <c r="A8" s="105" t="s">
        <v>40</v>
      </c>
      <c r="B8" s="105" t="s">
        <v>210</v>
      </c>
      <c r="C8" s="105" t="s">
        <v>27</v>
      </c>
      <c r="D8" s="105" t="s">
        <v>82</v>
      </c>
      <c r="E8" s="105" t="s">
        <v>67</v>
      </c>
      <c r="F8" s="106">
        <v>981744</v>
      </c>
      <c r="G8" s="107">
        <v>445000</v>
      </c>
      <c r="H8" s="105" t="s">
        <v>70</v>
      </c>
      <c r="I8" s="105" t="s">
        <v>73</v>
      </c>
      <c r="J8" s="108">
        <v>44617</v>
      </c>
    </row>
    <row r="9" spans="1:12" ht="15">
      <c r="A9" s="105" t="s">
        <v>40</v>
      </c>
      <c r="B9" s="105" t="s">
        <v>210</v>
      </c>
      <c r="C9" s="105" t="s">
        <v>56</v>
      </c>
      <c r="D9" s="105" t="s">
        <v>74</v>
      </c>
      <c r="E9" s="105" t="s">
        <v>78</v>
      </c>
      <c r="F9" s="106">
        <v>981866</v>
      </c>
      <c r="G9" s="107">
        <v>150000</v>
      </c>
      <c r="H9" s="105" t="s">
        <v>70</v>
      </c>
      <c r="I9" s="105" t="s">
        <v>73</v>
      </c>
      <c r="J9" s="108">
        <v>44620</v>
      </c>
    </row>
    <row r="10" spans="1:12" ht="15">
      <c r="A10" s="105" t="s">
        <v>40</v>
      </c>
      <c r="B10" s="105" t="s">
        <v>210</v>
      </c>
      <c r="C10" s="105" t="s">
        <v>56</v>
      </c>
      <c r="D10" s="105" t="s">
        <v>74</v>
      </c>
      <c r="E10" s="105" t="s">
        <v>78</v>
      </c>
      <c r="F10" s="106">
        <v>981741</v>
      </c>
      <c r="G10" s="107">
        <v>324780</v>
      </c>
      <c r="H10" s="105" t="s">
        <v>70</v>
      </c>
      <c r="I10" s="105" t="s">
        <v>73</v>
      </c>
      <c r="J10" s="108">
        <v>44617</v>
      </c>
    </row>
    <row r="11" spans="1:12" ht="15">
      <c r="A11" s="105" t="s">
        <v>40</v>
      </c>
      <c r="B11" s="105" t="s">
        <v>210</v>
      </c>
      <c r="C11" s="105" t="s">
        <v>56</v>
      </c>
      <c r="D11" s="105" t="s">
        <v>74</v>
      </c>
      <c r="E11" s="105" t="s">
        <v>75</v>
      </c>
      <c r="F11" s="106">
        <v>981759</v>
      </c>
      <c r="G11" s="107">
        <v>1275000</v>
      </c>
      <c r="H11" s="105" t="s">
        <v>70</v>
      </c>
      <c r="I11" s="105" t="s">
        <v>73</v>
      </c>
      <c r="J11" s="108">
        <v>44617</v>
      </c>
    </row>
    <row r="12" spans="1:12" ht="15">
      <c r="A12" s="105" t="s">
        <v>40</v>
      </c>
      <c r="B12" s="105" t="s">
        <v>210</v>
      </c>
      <c r="C12" s="105" t="s">
        <v>56</v>
      </c>
      <c r="D12" s="105" t="s">
        <v>74</v>
      </c>
      <c r="E12" s="105" t="s">
        <v>67</v>
      </c>
      <c r="F12" s="106">
        <v>981757</v>
      </c>
      <c r="G12" s="107">
        <v>705000</v>
      </c>
      <c r="H12" s="105" t="s">
        <v>70</v>
      </c>
      <c r="I12" s="105" t="s">
        <v>73</v>
      </c>
      <c r="J12" s="108">
        <v>44617</v>
      </c>
    </row>
    <row r="13" spans="1:12" ht="15">
      <c r="A13" s="105" t="s">
        <v>40</v>
      </c>
      <c r="B13" s="105" t="s">
        <v>210</v>
      </c>
      <c r="C13" s="105" t="s">
        <v>27</v>
      </c>
      <c r="D13" s="105" t="s">
        <v>83</v>
      </c>
      <c r="E13" s="105" t="s">
        <v>79</v>
      </c>
      <c r="F13" s="106">
        <v>981862</v>
      </c>
      <c r="G13" s="107">
        <v>5665500</v>
      </c>
      <c r="H13" s="105" t="s">
        <v>70</v>
      </c>
      <c r="I13" s="105" t="s">
        <v>73</v>
      </c>
      <c r="J13" s="108">
        <v>44620</v>
      </c>
    </row>
    <row r="14" spans="1:12" ht="15">
      <c r="A14" s="105" t="s">
        <v>40</v>
      </c>
      <c r="B14" s="105" t="s">
        <v>210</v>
      </c>
      <c r="C14" s="105" t="s">
        <v>56</v>
      </c>
      <c r="D14" s="105" t="s">
        <v>74</v>
      </c>
      <c r="E14" s="105" t="s">
        <v>67</v>
      </c>
      <c r="F14" s="106">
        <v>980621</v>
      </c>
      <c r="G14" s="107">
        <v>1295000</v>
      </c>
      <c r="H14" s="105" t="s">
        <v>70</v>
      </c>
      <c r="I14" s="105" t="s">
        <v>73</v>
      </c>
      <c r="J14" s="108">
        <v>44593</v>
      </c>
    </row>
    <row r="15" spans="1:12" ht="15">
      <c r="A15" s="105" t="s">
        <v>40</v>
      </c>
      <c r="B15" s="105" t="s">
        <v>210</v>
      </c>
      <c r="C15" s="105" t="s">
        <v>56</v>
      </c>
      <c r="D15" s="105" t="s">
        <v>74</v>
      </c>
      <c r="E15" s="105" t="s">
        <v>67</v>
      </c>
      <c r="F15" s="106">
        <v>980792</v>
      </c>
      <c r="G15" s="107">
        <v>775000</v>
      </c>
      <c r="H15" s="105" t="s">
        <v>70</v>
      </c>
      <c r="I15" s="105" t="s">
        <v>73</v>
      </c>
      <c r="J15" s="108">
        <v>44596</v>
      </c>
    </row>
    <row r="16" spans="1:12" ht="15">
      <c r="A16" s="105" t="s">
        <v>40</v>
      </c>
      <c r="B16" s="105" t="s">
        <v>210</v>
      </c>
      <c r="C16" s="105" t="s">
        <v>56</v>
      </c>
      <c r="D16" s="105" t="s">
        <v>74</v>
      </c>
      <c r="E16" s="105" t="s">
        <v>67</v>
      </c>
      <c r="F16" s="106">
        <v>981028</v>
      </c>
      <c r="G16" s="107">
        <v>600000</v>
      </c>
      <c r="H16" s="105" t="s">
        <v>70</v>
      </c>
      <c r="I16" s="105" t="s">
        <v>73</v>
      </c>
      <c r="J16" s="108">
        <v>44602</v>
      </c>
    </row>
    <row r="17" spans="1:10" ht="15">
      <c r="A17" s="105" t="s">
        <v>40</v>
      </c>
      <c r="B17" s="105" t="s">
        <v>210</v>
      </c>
      <c r="C17" s="105" t="s">
        <v>56</v>
      </c>
      <c r="D17" s="105" t="s">
        <v>74</v>
      </c>
      <c r="E17" s="105" t="s">
        <v>67</v>
      </c>
      <c r="F17" s="106">
        <v>980651</v>
      </c>
      <c r="G17" s="107">
        <v>455000</v>
      </c>
      <c r="H17" s="105" t="s">
        <v>70</v>
      </c>
      <c r="I17" s="105" t="s">
        <v>73</v>
      </c>
      <c r="J17" s="108">
        <v>44594</v>
      </c>
    </row>
    <row r="18" spans="1:10" ht="15">
      <c r="A18" s="105" t="s">
        <v>40</v>
      </c>
      <c r="B18" s="105" t="s">
        <v>210</v>
      </c>
      <c r="C18" s="105" t="s">
        <v>56</v>
      </c>
      <c r="D18" s="105" t="s">
        <v>74</v>
      </c>
      <c r="E18" s="105" t="s">
        <v>67</v>
      </c>
      <c r="F18" s="106">
        <v>980612</v>
      </c>
      <c r="G18" s="107">
        <v>585000</v>
      </c>
      <c r="H18" s="105" t="s">
        <v>70</v>
      </c>
      <c r="I18" s="105" t="s">
        <v>73</v>
      </c>
      <c r="J18" s="108">
        <v>44593</v>
      </c>
    </row>
    <row r="19" spans="1:10" ht="15">
      <c r="A19" s="105" t="s">
        <v>40</v>
      </c>
      <c r="B19" s="105" t="s">
        <v>210</v>
      </c>
      <c r="C19" s="105" t="s">
        <v>56</v>
      </c>
      <c r="D19" s="105" t="s">
        <v>74</v>
      </c>
      <c r="E19" s="105" t="s">
        <v>67</v>
      </c>
      <c r="F19" s="106">
        <v>981733</v>
      </c>
      <c r="G19" s="107">
        <v>963952</v>
      </c>
      <c r="H19" s="105" t="s">
        <v>70</v>
      </c>
      <c r="I19" s="105" t="s">
        <v>73</v>
      </c>
      <c r="J19" s="108">
        <v>44617</v>
      </c>
    </row>
    <row r="20" spans="1:10" ht="15">
      <c r="A20" s="105" t="s">
        <v>40</v>
      </c>
      <c r="B20" s="105" t="s">
        <v>210</v>
      </c>
      <c r="C20" s="105" t="s">
        <v>56</v>
      </c>
      <c r="D20" s="105" t="s">
        <v>74</v>
      </c>
      <c r="E20" s="105" t="s">
        <v>78</v>
      </c>
      <c r="F20" s="106">
        <v>981500</v>
      </c>
      <c r="G20" s="107">
        <v>165000</v>
      </c>
      <c r="H20" s="105" t="s">
        <v>70</v>
      </c>
      <c r="I20" s="105" t="s">
        <v>73</v>
      </c>
      <c r="J20" s="108">
        <v>44614</v>
      </c>
    </row>
    <row r="21" spans="1:10" ht="15">
      <c r="A21" s="105" t="s">
        <v>40</v>
      </c>
      <c r="B21" s="105" t="s">
        <v>210</v>
      </c>
      <c r="C21" s="105" t="s">
        <v>56</v>
      </c>
      <c r="D21" s="105" t="s">
        <v>74</v>
      </c>
      <c r="E21" s="105" t="s">
        <v>67</v>
      </c>
      <c r="F21" s="106">
        <v>980678</v>
      </c>
      <c r="G21" s="107">
        <v>385000</v>
      </c>
      <c r="H21" s="105" t="s">
        <v>70</v>
      </c>
      <c r="I21" s="105" t="s">
        <v>73</v>
      </c>
      <c r="J21" s="108">
        <v>44594</v>
      </c>
    </row>
    <row r="22" spans="1:10" ht="15">
      <c r="A22" s="105" t="s">
        <v>40</v>
      </c>
      <c r="B22" s="105" t="s">
        <v>210</v>
      </c>
      <c r="C22" s="105" t="s">
        <v>56</v>
      </c>
      <c r="D22" s="105" t="s">
        <v>74</v>
      </c>
      <c r="E22" s="105" t="s">
        <v>67</v>
      </c>
      <c r="F22" s="106">
        <v>981390</v>
      </c>
      <c r="G22" s="107">
        <v>465000</v>
      </c>
      <c r="H22" s="105" t="s">
        <v>70</v>
      </c>
      <c r="I22" s="105" t="s">
        <v>73</v>
      </c>
      <c r="J22" s="108">
        <v>44610</v>
      </c>
    </row>
    <row r="23" spans="1:10" ht="15">
      <c r="A23" s="105" t="s">
        <v>40</v>
      </c>
      <c r="B23" s="105" t="s">
        <v>210</v>
      </c>
      <c r="C23" s="105" t="s">
        <v>76</v>
      </c>
      <c r="D23" s="105" t="s">
        <v>77</v>
      </c>
      <c r="E23" s="105" t="s">
        <v>75</v>
      </c>
      <c r="F23" s="106">
        <v>980743</v>
      </c>
      <c r="G23" s="107">
        <v>1125000</v>
      </c>
      <c r="H23" s="105" t="s">
        <v>70</v>
      </c>
      <c r="I23" s="105" t="s">
        <v>73</v>
      </c>
      <c r="J23" s="108">
        <v>44595</v>
      </c>
    </row>
    <row r="24" spans="1:10" ht="15">
      <c r="A24" s="105" t="s">
        <v>40</v>
      </c>
      <c r="B24" s="105" t="s">
        <v>210</v>
      </c>
      <c r="C24" s="105" t="s">
        <v>56</v>
      </c>
      <c r="D24" s="105" t="s">
        <v>74</v>
      </c>
      <c r="E24" s="105" t="s">
        <v>78</v>
      </c>
      <c r="F24" s="106">
        <v>980650</v>
      </c>
      <c r="G24" s="107">
        <v>509000</v>
      </c>
      <c r="H24" s="105" t="s">
        <v>70</v>
      </c>
      <c r="I24" s="105" t="s">
        <v>73</v>
      </c>
      <c r="J24" s="108">
        <v>44594</v>
      </c>
    </row>
    <row r="25" spans="1:10" ht="15">
      <c r="A25" s="105" t="s">
        <v>40</v>
      </c>
      <c r="B25" s="105" t="s">
        <v>210</v>
      </c>
      <c r="C25" s="105" t="s">
        <v>56</v>
      </c>
      <c r="D25" s="105" t="s">
        <v>74</v>
      </c>
      <c r="E25" s="105" t="s">
        <v>67</v>
      </c>
      <c r="F25" s="106">
        <v>980969</v>
      </c>
      <c r="G25" s="107">
        <v>1100000</v>
      </c>
      <c r="H25" s="105" t="s">
        <v>70</v>
      </c>
      <c r="I25" s="105" t="s">
        <v>73</v>
      </c>
      <c r="J25" s="108">
        <v>44601</v>
      </c>
    </row>
    <row r="26" spans="1:10" ht="15">
      <c r="A26" s="105" t="s">
        <v>40</v>
      </c>
      <c r="B26" s="105" t="s">
        <v>210</v>
      </c>
      <c r="C26" s="105" t="s">
        <v>80</v>
      </c>
      <c r="D26" s="105" t="s">
        <v>81</v>
      </c>
      <c r="E26" s="105" t="s">
        <v>79</v>
      </c>
      <c r="F26" s="106">
        <v>981517</v>
      </c>
      <c r="G26" s="107">
        <v>469000</v>
      </c>
      <c r="H26" s="105" t="s">
        <v>70</v>
      </c>
      <c r="I26" s="105" t="s">
        <v>73</v>
      </c>
      <c r="J26" s="108">
        <v>44614</v>
      </c>
    </row>
    <row r="27" spans="1:10" ht="15">
      <c r="A27" s="105" t="s">
        <v>38</v>
      </c>
      <c r="B27" s="105" t="s">
        <v>211</v>
      </c>
      <c r="C27" s="105" t="s">
        <v>28</v>
      </c>
      <c r="D27" s="105" t="s">
        <v>47</v>
      </c>
      <c r="E27" s="105" t="s">
        <v>79</v>
      </c>
      <c r="F27" s="106">
        <v>980867</v>
      </c>
      <c r="G27" s="107">
        <v>420000</v>
      </c>
      <c r="H27" s="105" t="s">
        <v>70</v>
      </c>
      <c r="I27" s="105" t="s">
        <v>73</v>
      </c>
      <c r="J27" s="108">
        <v>44599</v>
      </c>
    </row>
    <row r="28" spans="1:10" ht="15">
      <c r="A28" s="105" t="s">
        <v>38</v>
      </c>
      <c r="B28" s="105" t="s">
        <v>211</v>
      </c>
      <c r="C28" s="105" t="s">
        <v>57</v>
      </c>
      <c r="D28" s="105" t="s">
        <v>84</v>
      </c>
      <c r="E28" s="105" t="s">
        <v>67</v>
      </c>
      <c r="F28" s="106">
        <v>981879</v>
      </c>
      <c r="G28" s="107">
        <v>780000</v>
      </c>
      <c r="H28" s="105" t="s">
        <v>70</v>
      </c>
      <c r="I28" s="105" t="s">
        <v>73</v>
      </c>
      <c r="J28" s="108">
        <v>44620</v>
      </c>
    </row>
    <row r="29" spans="1:10" ht="15">
      <c r="A29" s="105" t="s">
        <v>38</v>
      </c>
      <c r="B29" s="105" t="s">
        <v>211</v>
      </c>
      <c r="C29" s="105" t="s">
        <v>87</v>
      </c>
      <c r="D29" s="105" t="s">
        <v>88</v>
      </c>
      <c r="E29" s="105" t="s">
        <v>67</v>
      </c>
      <c r="F29" s="106">
        <v>981546</v>
      </c>
      <c r="G29" s="107">
        <v>1900000</v>
      </c>
      <c r="H29" s="105" t="s">
        <v>70</v>
      </c>
      <c r="I29" s="105" t="s">
        <v>73</v>
      </c>
      <c r="J29" s="108">
        <v>44615</v>
      </c>
    </row>
    <row r="30" spans="1:10" ht="15">
      <c r="A30" s="105" t="s">
        <v>38</v>
      </c>
      <c r="B30" s="105" t="s">
        <v>211</v>
      </c>
      <c r="C30" s="105" t="s">
        <v>57</v>
      </c>
      <c r="D30" s="105" t="s">
        <v>84</v>
      </c>
      <c r="E30" s="105" t="s">
        <v>67</v>
      </c>
      <c r="F30" s="106">
        <v>981401</v>
      </c>
      <c r="G30" s="107">
        <v>1500000</v>
      </c>
      <c r="H30" s="105" t="s">
        <v>70</v>
      </c>
      <c r="I30" s="105" t="s">
        <v>73</v>
      </c>
      <c r="J30" s="108">
        <v>44610</v>
      </c>
    </row>
    <row r="31" spans="1:10" ht="15">
      <c r="A31" s="105" t="s">
        <v>38</v>
      </c>
      <c r="B31" s="105" t="s">
        <v>211</v>
      </c>
      <c r="C31" s="105" t="s">
        <v>57</v>
      </c>
      <c r="D31" s="105" t="s">
        <v>84</v>
      </c>
      <c r="E31" s="105" t="s">
        <v>67</v>
      </c>
      <c r="F31" s="106">
        <v>981167</v>
      </c>
      <c r="G31" s="107">
        <v>400000</v>
      </c>
      <c r="H31" s="105" t="s">
        <v>70</v>
      </c>
      <c r="I31" s="105" t="s">
        <v>73</v>
      </c>
      <c r="J31" s="108">
        <v>44606</v>
      </c>
    </row>
    <row r="32" spans="1:10" ht="15">
      <c r="A32" s="105" t="s">
        <v>38</v>
      </c>
      <c r="B32" s="105" t="s">
        <v>211</v>
      </c>
      <c r="C32" s="105" t="s">
        <v>45</v>
      </c>
      <c r="D32" s="105" t="s">
        <v>46</v>
      </c>
      <c r="E32" s="105" t="s">
        <v>78</v>
      </c>
      <c r="F32" s="106">
        <v>980655</v>
      </c>
      <c r="G32" s="107">
        <v>341000</v>
      </c>
      <c r="H32" s="105" t="s">
        <v>70</v>
      </c>
      <c r="I32" s="105" t="s">
        <v>73</v>
      </c>
      <c r="J32" s="108">
        <v>44594</v>
      </c>
    </row>
    <row r="33" spans="1:10" ht="15">
      <c r="A33" s="105" t="s">
        <v>38</v>
      </c>
      <c r="B33" s="105" t="s">
        <v>211</v>
      </c>
      <c r="C33" s="105" t="s">
        <v>85</v>
      </c>
      <c r="D33" s="105" t="s">
        <v>86</v>
      </c>
      <c r="E33" s="105" t="s">
        <v>67</v>
      </c>
      <c r="F33" s="106">
        <v>981080</v>
      </c>
      <c r="G33" s="107">
        <v>408000</v>
      </c>
      <c r="H33" s="105" t="s">
        <v>70</v>
      </c>
      <c r="I33" s="105" t="s">
        <v>73</v>
      </c>
      <c r="J33" s="108">
        <v>44603</v>
      </c>
    </row>
    <row r="34" spans="1:10" ht="15">
      <c r="A34" s="105" t="s">
        <v>38</v>
      </c>
      <c r="B34" s="105" t="s">
        <v>211</v>
      </c>
      <c r="C34" s="105" t="s">
        <v>57</v>
      </c>
      <c r="D34" s="105" t="s">
        <v>84</v>
      </c>
      <c r="E34" s="105" t="s">
        <v>67</v>
      </c>
      <c r="F34" s="106">
        <v>980727</v>
      </c>
      <c r="G34" s="107">
        <v>1599000</v>
      </c>
      <c r="H34" s="105" t="s">
        <v>70</v>
      </c>
      <c r="I34" s="105" t="s">
        <v>73</v>
      </c>
      <c r="J34" s="108">
        <v>44595</v>
      </c>
    </row>
    <row r="35" spans="1:10" ht="15">
      <c r="A35" s="105" t="s">
        <v>38</v>
      </c>
      <c r="B35" s="105" t="s">
        <v>211</v>
      </c>
      <c r="C35" s="105" t="s">
        <v>57</v>
      </c>
      <c r="D35" s="105" t="s">
        <v>84</v>
      </c>
      <c r="E35" s="105" t="s">
        <v>79</v>
      </c>
      <c r="F35" s="106">
        <v>981221</v>
      </c>
      <c r="G35" s="107">
        <v>507500</v>
      </c>
      <c r="H35" s="105" t="s">
        <v>70</v>
      </c>
      <c r="I35" s="105" t="s">
        <v>73</v>
      </c>
      <c r="J35" s="108">
        <v>44607</v>
      </c>
    </row>
    <row r="36" spans="1:10" ht="15">
      <c r="A36" s="105" t="s">
        <v>38</v>
      </c>
      <c r="B36" s="105" t="s">
        <v>211</v>
      </c>
      <c r="C36" s="105" t="s">
        <v>57</v>
      </c>
      <c r="D36" s="105" t="s">
        <v>84</v>
      </c>
      <c r="E36" s="105" t="s">
        <v>67</v>
      </c>
      <c r="F36" s="106">
        <v>981205</v>
      </c>
      <c r="G36" s="107">
        <v>1225000</v>
      </c>
      <c r="H36" s="105" t="s">
        <v>70</v>
      </c>
      <c r="I36" s="105" t="s">
        <v>73</v>
      </c>
      <c r="J36" s="108">
        <v>44607</v>
      </c>
    </row>
    <row r="37" spans="1:10" ht="15">
      <c r="A37" s="105" t="s">
        <v>38</v>
      </c>
      <c r="B37" s="105" t="s">
        <v>211</v>
      </c>
      <c r="C37" s="105" t="s">
        <v>57</v>
      </c>
      <c r="D37" s="105" t="s">
        <v>84</v>
      </c>
      <c r="E37" s="105" t="s">
        <v>67</v>
      </c>
      <c r="F37" s="106">
        <v>981420</v>
      </c>
      <c r="G37" s="107">
        <v>755000</v>
      </c>
      <c r="H37" s="105" t="s">
        <v>70</v>
      </c>
      <c r="I37" s="105" t="s">
        <v>73</v>
      </c>
      <c r="J37" s="108">
        <v>44610</v>
      </c>
    </row>
    <row r="38" spans="1:10" ht="15">
      <c r="A38" s="105" t="s">
        <v>38</v>
      </c>
      <c r="B38" s="105" t="s">
        <v>211</v>
      </c>
      <c r="C38" s="105" t="s">
        <v>45</v>
      </c>
      <c r="D38" s="105" t="s">
        <v>46</v>
      </c>
      <c r="E38" s="105" t="s">
        <v>78</v>
      </c>
      <c r="F38" s="106">
        <v>980933</v>
      </c>
      <c r="G38" s="107">
        <v>400000</v>
      </c>
      <c r="H38" s="105" t="s">
        <v>70</v>
      </c>
      <c r="I38" s="105" t="s">
        <v>73</v>
      </c>
      <c r="J38" s="108">
        <v>44600</v>
      </c>
    </row>
    <row r="39" spans="1:10" ht="15">
      <c r="A39" s="105" t="s">
        <v>38</v>
      </c>
      <c r="B39" s="105" t="s">
        <v>211</v>
      </c>
      <c r="C39" s="105" t="s">
        <v>57</v>
      </c>
      <c r="D39" s="105" t="s">
        <v>84</v>
      </c>
      <c r="E39" s="105" t="s">
        <v>79</v>
      </c>
      <c r="F39" s="106">
        <v>981289</v>
      </c>
      <c r="G39" s="107">
        <v>499000</v>
      </c>
      <c r="H39" s="105" t="s">
        <v>70</v>
      </c>
      <c r="I39" s="105" t="s">
        <v>73</v>
      </c>
      <c r="J39" s="108">
        <v>44608</v>
      </c>
    </row>
    <row r="40" spans="1:10" ht="15">
      <c r="A40" s="105" t="s">
        <v>38</v>
      </c>
      <c r="B40" s="105" t="s">
        <v>211</v>
      </c>
      <c r="C40" s="105" t="s">
        <v>45</v>
      </c>
      <c r="D40" s="105" t="s">
        <v>46</v>
      </c>
      <c r="E40" s="105" t="s">
        <v>78</v>
      </c>
      <c r="F40" s="106">
        <v>980877</v>
      </c>
      <c r="G40" s="107">
        <v>400000</v>
      </c>
      <c r="H40" s="105" t="s">
        <v>70</v>
      </c>
      <c r="I40" s="105" t="s">
        <v>73</v>
      </c>
      <c r="J40" s="108">
        <v>44600</v>
      </c>
    </row>
    <row r="41" spans="1:10" ht="15">
      <c r="A41" s="105" t="s">
        <v>38</v>
      </c>
      <c r="B41" s="105" t="s">
        <v>211</v>
      </c>
      <c r="C41" s="105" t="s">
        <v>28</v>
      </c>
      <c r="D41" s="105" t="s">
        <v>46</v>
      </c>
      <c r="E41" s="105" t="s">
        <v>78</v>
      </c>
      <c r="F41" s="106">
        <v>980985</v>
      </c>
      <c r="G41" s="107">
        <v>412000</v>
      </c>
      <c r="H41" s="105" t="s">
        <v>70</v>
      </c>
      <c r="I41" s="105" t="s">
        <v>73</v>
      </c>
      <c r="J41" s="108">
        <v>44601</v>
      </c>
    </row>
    <row r="42" spans="1:10" ht="15">
      <c r="A42" s="105" t="s">
        <v>38</v>
      </c>
      <c r="B42" s="105" t="s">
        <v>211</v>
      </c>
      <c r="C42" s="105" t="s">
        <v>57</v>
      </c>
      <c r="D42" s="105" t="s">
        <v>84</v>
      </c>
      <c r="E42" s="105" t="s">
        <v>78</v>
      </c>
      <c r="F42" s="106">
        <v>981057</v>
      </c>
      <c r="G42" s="107">
        <v>2750000</v>
      </c>
      <c r="H42" s="105" t="s">
        <v>70</v>
      </c>
      <c r="I42" s="105" t="s">
        <v>73</v>
      </c>
      <c r="J42" s="108">
        <v>44603</v>
      </c>
    </row>
    <row r="43" spans="1:10" ht="15">
      <c r="A43" s="105" t="s">
        <v>38</v>
      </c>
      <c r="B43" s="105" t="s">
        <v>211</v>
      </c>
      <c r="C43" s="105" t="s">
        <v>57</v>
      </c>
      <c r="D43" s="105" t="s">
        <v>84</v>
      </c>
      <c r="E43" s="105" t="s">
        <v>79</v>
      </c>
      <c r="F43" s="106">
        <v>981097</v>
      </c>
      <c r="G43" s="107">
        <v>499000</v>
      </c>
      <c r="H43" s="105" t="s">
        <v>70</v>
      </c>
      <c r="I43" s="105" t="s">
        <v>73</v>
      </c>
      <c r="J43" s="108">
        <v>44603</v>
      </c>
    </row>
    <row r="44" spans="1:10" ht="15">
      <c r="A44" s="105" t="s">
        <v>38</v>
      </c>
      <c r="B44" s="105" t="s">
        <v>211</v>
      </c>
      <c r="C44" s="105" t="s">
        <v>57</v>
      </c>
      <c r="D44" s="105" t="s">
        <v>84</v>
      </c>
      <c r="E44" s="105" t="s">
        <v>67</v>
      </c>
      <c r="F44" s="106">
        <v>981354</v>
      </c>
      <c r="G44" s="107">
        <v>870000</v>
      </c>
      <c r="H44" s="105" t="s">
        <v>70</v>
      </c>
      <c r="I44" s="105" t="s">
        <v>73</v>
      </c>
      <c r="J44" s="108">
        <v>44609</v>
      </c>
    </row>
    <row r="45" spans="1:10" ht="15">
      <c r="A45" s="105" t="s">
        <v>38</v>
      </c>
      <c r="B45" s="105" t="s">
        <v>211</v>
      </c>
      <c r="C45" s="105" t="s">
        <v>57</v>
      </c>
      <c r="D45" s="105" t="s">
        <v>84</v>
      </c>
      <c r="E45" s="105" t="s">
        <v>67</v>
      </c>
      <c r="F45" s="106">
        <v>981070</v>
      </c>
      <c r="G45" s="107">
        <v>1090000</v>
      </c>
      <c r="H45" s="105" t="s">
        <v>70</v>
      </c>
      <c r="I45" s="105" t="s">
        <v>73</v>
      </c>
      <c r="J45" s="108">
        <v>44603</v>
      </c>
    </row>
    <row r="46" spans="1:10" ht="15">
      <c r="A46" s="105" t="s">
        <v>38</v>
      </c>
      <c r="B46" s="105" t="s">
        <v>211</v>
      </c>
      <c r="C46" s="105" t="s">
        <v>57</v>
      </c>
      <c r="D46" s="105" t="s">
        <v>84</v>
      </c>
      <c r="E46" s="105" t="s">
        <v>79</v>
      </c>
      <c r="F46" s="106">
        <v>981115</v>
      </c>
      <c r="G46" s="107">
        <v>500000</v>
      </c>
      <c r="H46" s="105" t="s">
        <v>70</v>
      </c>
      <c r="I46" s="105" t="s">
        <v>73</v>
      </c>
      <c r="J46" s="108">
        <v>44606</v>
      </c>
    </row>
    <row r="47" spans="1:10" ht="15">
      <c r="A47" s="105" t="s">
        <v>38</v>
      </c>
      <c r="B47" s="105" t="s">
        <v>211</v>
      </c>
      <c r="C47" s="105" t="s">
        <v>57</v>
      </c>
      <c r="D47" s="105" t="s">
        <v>84</v>
      </c>
      <c r="E47" s="105" t="s">
        <v>78</v>
      </c>
      <c r="F47" s="106">
        <v>980665</v>
      </c>
      <c r="G47" s="107">
        <v>270000</v>
      </c>
      <c r="H47" s="105" t="s">
        <v>70</v>
      </c>
      <c r="I47" s="105" t="s">
        <v>73</v>
      </c>
      <c r="J47" s="108">
        <v>44594</v>
      </c>
    </row>
    <row r="48" spans="1:10" ht="15">
      <c r="A48" s="105" t="s">
        <v>38</v>
      </c>
      <c r="B48" s="105" t="s">
        <v>211</v>
      </c>
      <c r="C48" s="105" t="s">
        <v>57</v>
      </c>
      <c r="D48" s="105" t="s">
        <v>84</v>
      </c>
      <c r="E48" s="105" t="s">
        <v>67</v>
      </c>
      <c r="F48" s="106">
        <v>980957</v>
      </c>
      <c r="G48" s="107">
        <v>900000</v>
      </c>
      <c r="H48" s="105" t="s">
        <v>70</v>
      </c>
      <c r="I48" s="105" t="s">
        <v>73</v>
      </c>
      <c r="J48" s="108">
        <v>44601</v>
      </c>
    </row>
    <row r="49" spans="1:10" ht="15">
      <c r="A49" s="105" t="s">
        <v>60</v>
      </c>
      <c r="B49" s="105" t="s">
        <v>212</v>
      </c>
      <c r="C49" s="105" t="s">
        <v>57</v>
      </c>
      <c r="D49" s="105" t="s">
        <v>58</v>
      </c>
      <c r="E49" s="105" t="s">
        <v>78</v>
      </c>
      <c r="F49" s="106">
        <v>981425</v>
      </c>
      <c r="G49" s="107">
        <v>1284000</v>
      </c>
      <c r="H49" s="105" t="s">
        <v>70</v>
      </c>
      <c r="I49" s="105" t="s">
        <v>73</v>
      </c>
      <c r="J49" s="108">
        <v>44610</v>
      </c>
    </row>
    <row r="50" spans="1:10" ht="15">
      <c r="A50" s="105" t="s">
        <v>60</v>
      </c>
      <c r="B50" s="105" t="s">
        <v>212</v>
      </c>
      <c r="C50" s="105" t="s">
        <v>56</v>
      </c>
      <c r="D50" s="105" t="s">
        <v>89</v>
      </c>
      <c r="E50" s="105" t="s">
        <v>78</v>
      </c>
      <c r="F50" s="106">
        <v>981683</v>
      </c>
      <c r="G50" s="107">
        <v>539000</v>
      </c>
      <c r="H50" s="105" t="s">
        <v>70</v>
      </c>
      <c r="I50" s="105" t="s">
        <v>73</v>
      </c>
      <c r="J50" s="108">
        <v>44616</v>
      </c>
    </row>
    <row r="51" spans="1:10" ht="15">
      <c r="A51" s="105" t="s">
        <v>60</v>
      </c>
      <c r="B51" s="105" t="s">
        <v>212</v>
      </c>
      <c r="C51" s="105" t="s">
        <v>57</v>
      </c>
      <c r="D51" s="105" t="s">
        <v>58</v>
      </c>
      <c r="E51" s="105" t="s">
        <v>78</v>
      </c>
      <c r="F51" s="106">
        <v>981063</v>
      </c>
      <c r="G51" s="107">
        <v>267000</v>
      </c>
      <c r="H51" s="105" t="s">
        <v>70</v>
      </c>
      <c r="I51" s="105" t="s">
        <v>73</v>
      </c>
      <c r="J51" s="108">
        <v>44603</v>
      </c>
    </row>
    <row r="52" spans="1:10" ht="15">
      <c r="A52" s="105" t="s">
        <v>60</v>
      </c>
      <c r="B52" s="105" t="s">
        <v>212</v>
      </c>
      <c r="C52" s="105" t="s">
        <v>57</v>
      </c>
      <c r="D52" s="105" t="s">
        <v>58</v>
      </c>
      <c r="E52" s="105" t="s">
        <v>67</v>
      </c>
      <c r="F52" s="106">
        <v>981737</v>
      </c>
      <c r="G52" s="107">
        <v>1588299</v>
      </c>
      <c r="H52" s="105" t="s">
        <v>70</v>
      </c>
      <c r="I52" s="105" t="s">
        <v>73</v>
      </c>
      <c r="J52" s="108">
        <v>44617</v>
      </c>
    </row>
    <row r="53" spans="1:10" ht="15">
      <c r="A53" s="105" t="s">
        <v>60</v>
      </c>
      <c r="B53" s="105" t="s">
        <v>212</v>
      </c>
      <c r="C53" s="105" t="s">
        <v>56</v>
      </c>
      <c r="D53" s="105" t="s">
        <v>89</v>
      </c>
      <c r="E53" s="105" t="s">
        <v>67</v>
      </c>
      <c r="F53" s="106">
        <v>980918</v>
      </c>
      <c r="G53" s="107">
        <v>469000</v>
      </c>
      <c r="H53" s="105" t="s">
        <v>70</v>
      </c>
      <c r="I53" s="105" t="s">
        <v>73</v>
      </c>
      <c r="J53" s="108">
        <v>44600</v>
      </c>
    </row>
    <row r="54" spans="1:10" ht="15">
      <c r="A54" s="105" t="s">
        <v>60</v>
      </c>
      <c r="B54" s="105" t="s">
        <v>212</v>
      </c>
      <c r="C54" s="105" t="s">
        <v>57</v>
      </c>
      <c r="D54" s="105" t="s">
        <v>58</v>
      </c>
      <c r="E54" s="105" t="s">
        <v>67</v>
      </c>
      <c r="F54" s="106">
        <v>981494</v>
      </c>
      <c r="G54" s="107">
        <v>8700000</v>
      </c>
      <c r="H54" s="105" t="s">
        <v>70</v>
      </c>
      <c r="I54" s="105" t="s">
        <v>73</v>
      </c>
      <c r="J54" s="108">
        <v>44614</v>
      </c>
    </row>
    <row r="55" spans="1:10" ht="15">
      <c r="A55" s="105" t="s">
        <v>60</v>
      </c>
      <c r="B55" s="105" t="s">
        <v>212</v>
      </c>
      <c r="C55" s="105" t="s">
        <v>57</v>
      </c>
      <c r="D55" s="105" t="s">
        <v>58</v>
      </c>
      <c r="E55" s="105" t="s">
        <v>67</v>
      </c>
      <c r="F55" s="106">
        <v>980838</v>
      </c>
      <c r="G55" s="107">
        <v>3625000</v>
      </c>
      <c r="H55" s="105" t="s">
        <v>70</v>
      </c>
      <c r="I55" s="105" t="s">
        <v>73</v>
      </c>
      <c r="J55" s="108">
        <v>44599</v>
      </c>
    </row>
    <row r="56" spans="1:10" ht="15">
      <c r="A56" s="105" t="s">
        <v>60</v>
      </c>
      <c r="B56" s="105" t="s">
        <v>212</v>
      </c>
      <c r="C56" s="105" t="s">
        <v>57</v>
      </c>
      <c r="D56" s="105" t="s">
        <v>58</v>
      </c>
      <c r="E56" s="105" t="s">
        <v>67</v>
      </c>
      <c r="F56" s="106">
        <v>981064</v>
      </c>
      <c r="G56" s="107">
        <v>2300000</v>
      </c>
      <c r="H56" s="105" t="s">
        <v>70</v>
      </c>
      <c r="I56" s="105" t="s">
        <v>73</v>
      </c>
      <c r="J56" s="108">
        <v>44603</v>
      </c>
    </row>
    <row r="57" spans="1:10" ht="15">
      <c r="A57" s="105" t="s">
        <v>60</v>
      </c>
      <c r="B57" s="105" t="s">
        <v>212</v>
      </c>
      <c r="C57" s="105" t="s">
        <v>57</v>
      </c>
      <c r="D57" s="105" t="s">
        <v>58</v>
      </c>
      <c r="E57" s="105" t="s">
        <v>67</v>
      </c>
      <c r="F57" s="106">
        <v>981536</v>
      </c>
      <c r="G57" s="107">
        <v>1350000</v>
      </c>
      <c r="H57" s="105" t="s">
        <v>70</v>
      </c>
      <c r="I57" s="105" t="s">
        <v>73</v>
      </c>
      <c r="J57" s="108">
        <v>44615</v>
      </c>
    </row>
    <row r="58" spans="1:10" ht="15">
      <c r="A58" s="105" t="s">
        <v>60</v>
      </c>
      <c r="B58" s="105" t="s">
        <v>212</v>
      </c>
      <c r="C58" s="105" t="s">
        <v>56</v>
      </c>
      <c r="D58" s="105" t="s">
        <v>89</v>
      </c>
      <c r="E58" s="105" t="s">
        <v>67</v>
      </c>
      <c r="F58" s="106">
        <v>980786</v>
      </c>
      <c r="G58" s="107">
        <v>390000</v>
      </c>
      <c r="H58" s="105" t="s">
        <v>70</v>
      </c>
      <c r="I58" s="105" t="s">
        <v>73</v>
      </c>
      <c r="J58" s="108">
        <v>44596</v>
      </c>
    </row>
    <row r="59" spans="1:10" ht="15">
      <c r="A59" s="105" t="s">
        <v>60</v>
      </c>
      <c r="B59" s="105" t="s">
        <v>212</v>
      </c>
      <c r="C59" s="105" t="s">
        <v>57</v>
      </c>
      <c r="D59" s="105" t="s">
        <v>58</v>
      </c>
      <c r="E59" s="105" t="s">
        <v>67</v>
      </c>
      <c r="F59" s="106">
        <v>981066</v>
      </c>
      <c r="G59" s="107">
        <v>2650000</v>
      </c>
      <c r="H59" s="105" t="s">
        <v>70</v>
      </c>
      <c r="I59" s="105" t="s">
        <v>73</v>
      </c>
      <c r="J59" s="108">
        <v>44603</v>
      </c>
    </row>
    <row r="60" spans="1:10" ht="15">
      <c r="A60" s="105" t="s">
        <v>60</v>
      </c>
      <c r="B60" s="105" t="s">
        <v>212</v>
      </c>
      <c r="C60" s="105" t="s">
        <v>57</v>
      </c>
      <c r="D60" s="105" t="s">
        <v>58</v>
      </c>
      <c r="E60" s="105" t="s">
        <v>67</v>
      </c>
      <c r="F60" s="106">
        <v>981065</v>
      </c>
      <c r="G60" s="107">
        <v>1950000</v>
      </c>
      <c r="H60" s="105" t="s">
        <v>70</v>
      </c>
      <c r="I60" s="105" t="s">
        <v>73</v>
      </c>
      <c r="J60" s="108">
        <v>44603</v>
      </c>
    </row>
    <row r="61" spans="1:10" ht="15">
      <c r="A61" s="105" t="s">
        <v>60</v>
      </c>
      <c r="B61" s="105" t="s">
        <v>212</v>
      </c>
      <c r="C61" s="105" t="s">
        <v>90</v>
      </c>
      <c r="D61" s="105" t="s">
        <v>91</v>
      </c>
      <c r="E61" s="105" t="s">
        <v>78</v>
      </c>
      <c r="F61" s="106">
        <v>981424</v>
      </c>
      <c r="G61" s="107">
        <v>625000</v>
      </c>
      <c r="H61" s="105" t="s">
        <v>70</v>
      </c>
      <c r="I61" s="105" t="s">
        <v>73</v>
      </c>
      <c r="J61" s="108">
        <v>44610</v>
      </c>
    </row>
    <row r="62" spans="1:10" ht="15">
      <c r="A62" s="105" t="s">
        <v>60</v>
      </c>
      <c r="B62" s="105" t="s">
        <v>212</v>
      </c>
      <c r="C62" s="105" t="s">
        <v>57</v>
      </c>
      <c r="D62" s="105" t="s">
        <v>58</v>
      </c>
      <c r="E62" s="105" t="s">
        <v>79</v>
      </c>
      <c r="F62" s="106">
        <v>980784</v>
      </c>
      <c r="G62" s="107">
        <v>900000</v>
      </c>
      <c r="H62" s="105" t="s">
        <v>70</v>
      </c>
      <c r="I62" s="105" t="s">
        <v>73</v>
      </c>
      <c r="J62" s="108">
        <v>44596</v>
      </c>
    </row>
    <row r="63" spans="1:10" ht="15">
      <c r="A63" s="105" t="s">
        <v>60</v>
      </c>
      <c r="B63" s="105" t="s">
        <v>212</v>
      </c>
      <c r="C63" s="105" t="s">
        <v>57</v>
      </c>
      <c r="D63" s="105" t="s">
        <v>58</v>
      </c>
      <c r="E63" s="105" t="s">
        <v>79</v>
      </c>
      <c r="F63" s="106">
        <v>981116</v>
      </c>
      <c r="G63" s="107">
        <v>680000</v>
      </c>
      <c r="H63" s="105" t="s">
        <v>70</v>
      </c>
      <c r="I63" s="105" t="s">
        <v>73</v>
      </c>
      <c r="J63" s="108">
        <v>44606</v>
      </c>
    </row>
    <row r="64" spans="1:10" ht="15">
      <c r="A64" s="105" t="s">
        <v>60</v>
      </c>
      <c r="B64" s="105" t="s">
        <v>212</v>
      </c>
      <c r="C64" s="105" t="s">
        <v>56</v>
      </c>
      <c r="D64" s="105" t="s">
        <v>89</v>
      </c>
      <c r="E64" s="105" t="s">
        <v>78</v>
      </c>
      <c r="F64" s="106">
        <v>981389</v>
      </c>
      <c r="G64" s="107">
        <v>88000</v>
      </c>
      <c r="H64" s="105" t="s">
        <v>70</v>
      </c>
      <c r="I64" s="105" t="s">
        <v>73</v>
      </c>
      <c r="J64" s="108">
        <v>44610</v>
      </c>
    </row>
    <row r="65" spans="1:10" ht="15">
      <c r="A65" s="105" t="s">
        <v>60</v>
      </c>
      <c r="B65" s="105" t="s">
        <v>212</v>
      </c>
      <c r="C65" s="105" t="s">
        <v>56</v>
      </c>
      <c r="D65" s="105" t="s">
        <v>89</v>
      </c>
      <c r="E65" s="105" t="s">
        <v>67</v>
      </c>
      <c r="F65" s="106">
        <v>981768</v>
      </c>
      <c r="G65" s="107">
        <v>447000</v>
      </c>
      <c r="H65" s="105" t="s">
        <v>70</v>
      </c>
      <c r="I65" s="105" t="s">
        <v>73</v>
      </c>
      <c r="J65" s="108">
        <v>44617</v>
      </c>
    </row>
    <row r="66" spans="1:10" ht="15">
      <c r="A66" s="105" t="s">
        <v>60</v>
      </c>
      <c r="B66" s="105" t="s">
        <v>212</v>
      </c>
      <c r="C66" s="105" t="s">
        <v>56</v>
      </c>
      <c r="D66" s="105" t="s">
        <v>89</v>
      </c>
      <c r="E66" s="105" t="s">
        <v>67</v>
      </c>
      <c r="F66" s="106">
        <v>981217</v>
      </c>
      <c r="G66" s="107">
        <v>603400</v>
      </c>
      <c r="H66" s="105" t="s">
        <v>70</v>
      </c>
      <c r="I66" s="105" t="s">
        <v>73</v>
      </c>
      <c r="J66" s="108">
        <v>44607</v>
      </c>
    </row>
    <row r="67" spans="1:10" ht="15">
      <c r="A67" s="105" t="s">
        <v>60</v>
      </c>
      <c r="B67" s="105" t="s">
        <v>212</v>
      </c>
      <c r="C67" s="105" t="s">
        <v>90</v>
      </c>
      <c r="D67" s="105" t="s">
        <v>92</v>
      </c>
      <c r="E67" s="105" t="s">
        <v>67</v>
      </c>
      <c r="F67" s="106">
        <v>981765</v>
      </c>
      <c r="G67" s="107">
        <v>325000</v>
      </c>
      <c r="H67" s="105" t="s">
        <v>70</v>
      </c>
      <c r="I67" s="105" t="s">
        <v>73</v>
      </c>
      <c r="J67" s="108">
        <v>44617</v>
      </c>
    </row>
    <row r="68" spans="1:10" ht="15">
      <c r="A68" s="105" t="s">
        <v>60</v>
      </c>
      <c r="B68" s="105" t="s">
        <v>212</v>
      </c>
      <c r="C68" s="105" t="s">
        <v>57</v>
      </c>
      <c r="D68" s="105" t="s">
        <v>58</v>
      </c>
      <c r="E68" s="105" t="s">
        <v>67</v>
      </c>
      <c r="F68" s="106">
        <v>981398</v>
      </c>
      <c r="G68" s="107">
        <v>625900</v>
      </c>
      <c r="H68" s="105" t="s">
        <v>73</v>
      </c>
      <c r="I68" s="105" t="s">
        <v>73</v>
      </c>
      <c r="J68" s="108">
        <v>44610</v>
      </c>
    </row>
    <row r="69" spans="1:10" ht="15">
      <c r="A69" s="105" t="s">
        <v>60</v>
      </c>
      <c r="B69" s="105" t="s">
        <v>212</v>
      </c>
      <c r="C69" s="105" t="s">
        <v>90</v>
      </c>
      <c r="D69" s="105" t="s">
        <v>91</v>
      </c>
      <c r="E69" s="105" t="s">
        <v>78</v>
      </c>
      <c r="F69" s="106">
        <v>981423</v>
      </c>
      <c r="G69" s="107">
        <v>625000</v>
      </c>
      <c r="H69" s="105" t="s">
        <v>70</v>
      </c>
      <c r="I69" s="105" t="s">
        <v>73</v>
      </c>
      <c r="J69" s="108">
        <v>44610</v>
      </c>
    </row>
    <row r="70" spans="1:10" ht="15">
      <c r="A70" s="105" t="s">
        <v>93</v>
      </c>
      <c r="B70" s="105" t="s">
        <v>213</v>
      </c>
      <c r="C70" s="105" t="s">
        <v>98</v>
      </c>
      <c r="D70" s="105" t="s">
        <v>59</v>
      </c>
      <c r="E70" s="105" t="s">
        <v>78</v>
      </c>
      <c r="F70" s="106">
        <v>981555</v>
      </c>
      <c r="G70" s="107">
        <v>262000</v>
      </c>
      <c r="H70" s="105" t="s">
        <v>70</v>
      </c>
      <c r="I70" s="105" t="s">
        <v>73</v>
      </c>
      <c r="J70" s="108">
        <v>44615</v>
      </c>
    </row>
    <row r="71" spans="1:10" ht="15">
      <c r="A71" s="105" t="s">
        <v>93</v>
      </c>
      <c r="B71" s="105" t="s">
        <v>213</v>
      </c>
      <c r="C71" s="105" t="s">
        <v>95</v>
      </c>
      <c r="D71" s="105" t="s">
        <v>97</v>
      </c>
      <c r="E71" s="105" t="s">
        <v>99</v>
      </c>
      <c r="F71" s="106">
        <v>980796</v>
      </c>
      <c r="G71" s="107">
        <v>270000</v>
      </c>
      <c r="H71" s="105" t="s">
        <v>70</v>
      </c>
      <c r="I71" s="105" t="s">
        <v>73</v>
      </c>
      <c r="J71" s="108">
        <v>44596</v>
      </c>
    </row>
    <row r="72" spans="1:10" ht="15">
      <c r="A72" s="105" t="s">
        <v>93</v>
      </c>
      <c r="B72" s="105" t="s">
        <v>213</v>
      </c>
      <c r="C72" s="105" t="s">
        <v>95</v>
      </c>
      <c r="D72" s="105" t="s">
        <v>96</v>
      </c>
      <c r="E72" s="105" t="s">
        <v>67</v>
      </c>
      <c r="F72" s="106">
        <v>981100</v>
      </c>
      <c r="G72" s="107">
        <v>330000</v>
      </c>
      <c r="H72" s="105" t="s">
        <v>70</v>
      </c>
      <c r="I72" s="105" t="s">
        <v>73</v>
      </c>
      <c r="J72" s="108">
        <v>44603</v>
      </c>
    </row>
    <row r="73" spans="1:10" ht="15">
      <c r="A73" s="105" t="s">
        <v>93</v>
      </c>
      <c r="B73" s="105" t="s">
        <v>213</v>
      </c>
      <c r="C73" s="105" t="s">
        <v>95</v>
      </c>
      <c r="D73" s="105" t="s">
        <v>96</v>
      </c>
      <c r="E73" s="105" t="s">
        <v>67</v>
      </c>
      <c r="F73" s="106">
        <v>981094</v>
      </c>
      <c r="G73" s="107">
        <v>675000</v>
      </c>
      <c r="H73" s="105" t="s">
        <v>70</v>
      </c>
      <c r="I73" s="105" t="s">
        <v>73</v>
      </c>
      <c r="J73" s="108">
        <v>44603</v>
      </c>
    </row>
    <row r="74" spans="1:10" ht="15">
      <c r="A74" s="105" t="s">
        <v>93</v>
      </c>
      <c r="B74" s="105" t="s">
        <v>213</v>
      </c>
      <c r="C74" s="105" t="s">
        <v>27</v>
      </c>
      <c r="D74" s="105" t="s">
        <v>94</v>
      </c>
      <c r="E74" s="105" t="s">
        <v>67</v>
      </c>
      <c r="F74" s="106">
        <v>981088</v>
      </c>
      <c r="G74" s="107">
        <v>480845</v>
      </c>
      <c r="H74" s="105" t="s">
        <v>73</v>
      </c>
      <c r="I74" s="105" t="s">
        <v>73</v>
      </c>
      <c r="J74" s="108">
        <v>44603</v>
      </c>
    </row>
    <row r="75" spans="1:10" ht="15">
      <c r="A75" s="105" t="s">
        <v>93</v>
      </c>
      <c r="B75" s="105" t="s">
        <v>213</v>
      </c>
      <c r="C75" s="105" t="s">
        <v>95</v>
      </c>
      <c r="D75" s="105" t="s">
        <v>97</v>
      </c>
      <c r="E75" s="105" t="s">
        <v>67</v>
      </c>
      <c r="F75" s="106">
        <v>980859</v>
      </c>
      <c r="G75" s="107">
        <v>1090000</v>
      </c>
      <c r="H75" s="105" t="s">
        <v>70</v>
      </c>
      <c r="I75" s="105" t="s">
        <v>73</v>
      </c>
      <c r="J75" s="108">
        <v>44599</v>
      </c>
    </row>
    <row r="76" spans="1:10" ht="15">
      <c r="A76" s="105" t="s">
        <v>93</v>
      </c>
      <c r="B76" s="105" t="s">
        <v>213</v>
      </c>
      <c r="C76" s="105" t="s">
        <v>95</v>
      </c>
      <c r="D76" s="105" t="s">
        <v>96</v>
      </c>
      <c r="E76" s="105" t="s">
        <v>67</v>
      </c>
      <c r="F76" s="106">
        <v>981495</v>
      </c>
      <c r="G76" s="107">
        <v>1200000</v>
      </c>
      <c r="H76" s="105" t="s">
        <v>70</v>
      </c>
      <c r="I76" s="105" t="s">
        <v>73</v>
      </c>
      <c r="J76" s="108">
        <v>44614</v>
      </c>
    </row>
    <row r="77" spans="1:10" ht="15">
      <c r="A77" s="105" t="s">
        <v>93</v>
      </c>
      <c r="B77" s="105" t="s">
        <v>213</v>
      </c>
      <c r="C77" s="105" t="s">
        <v>27</v>
      </c>
      <c r="D77" s="105" t="s">
        <v>94</v>
      </c>
      <c r="E77" s="105" t="s">
        <v>67</v>
      </c>
      <c r="F77" s="106">
        <v>981283</v>
      </c>
      <c r="G77" s="107">
        <v>561975</v>
      </c>
      <c r="H77" s="105" t="s">
        <v>73</v>
      </c>
      <c r="I77" s="105" t="s">
        <v>73</v>
      </c>
      <c r="J77" s="108">
        <v>44608</v>
      </c>
    </row>
    <row r="78" spans="1:10" ht="15">
      <c r="A78" s="105" t="s">
        <v>93</v>
      </c>
      <c r="B78" s="105" t="s">
        <v>213</v>
      </c>
      <c r="C78" s="105" t="s">
        <v>95</v>
      </c>
      <c r="D78" s="105" t="s">
        <v>97</v>
      </c>
      <c r="E78" s="105" t="s">
        <v>67</v>
      </c>
      <c r="F78" s="106">
        <v>981009</v>
      </c>
      <c r="G78" s="107">
        <v>415000</v>
      </c>
      <c r="H78" s="105" t="s">
        <v>73</v>
      </c>
      <c r="I78" s="105" t="s">
        <v>73</v>
      </c>
      <c r="J78" s="108">
        <v>44602</v>
      </c>
    </row>
    <row r="79" spans="1:10" ht="15">
      <c r="A79" s="105" t="s">
        <v>93</v>
      </c>
      <c r="B79" s="105" t="s">
        <v>213</v>
      </c>
      <c r="C79" s="105" t="s">
        <v>27</v>
      </c>
      <c r="D79" s="105" t="s">
        <v>94</v>
      </c>
      <c r="E79" s="105" t="s">
        <v>67</v>
      </c>
      <c r="F79" s="106">
        <v>980979</v>
      </c>
      <c r="G79" s="107">
        <v>478565</v>
      </c>
      <c r="H79" s="105" t="s">
        <v>73</v>
      </c>
      <c r="I79" s="105" t="s">
        <v>73</v>
      </c>
      <c r="J79" s="108">
        <v>44601</v>
      </c>
    </row>
    <row r="80" spans="1:10" ht="15">
      <c r="A80" s="105" t="s">
        <v>93</v>
      </c>
      <c r="B80" s="105" t="s">
        <v>213</v>
      </c>
      <c r="C80" s="105" t="s">
        <v>27</v>
      </c>
      <c r="D80" s="105" t="s">
        <v>94</v>
      </c>
      <c r="E80" s="105" t="s">
        <v>67</v>
      </c>
      <c r="F80" s="106">
        <v>981406</v>
      </c>
      <c r="G80" s="107">
        <v>548465</v>
      </c>
      <c r="H80" s="105" t="s">
        <v>73</v>
      </c>
      <c r="I80" s="105" t="s">
        <v>73</v>
      </c>
      <c r="J80" s="108">
        <v>44610</v>
      </c>
    </row>
    <row r="81" spans="1:10" ht="15">
      <c r="A81" s="105" t="s">
        <v>93</v>
      </c>
      <c r="B81" s="105" t="s">
        <v>213</v>
      </c>
      <c r="C81" s="105" t="s">
        <v>95</v>
      </c>
      <c r="D81" s="105" t="s">
        <v>96</v>
      </c>
      <c r="E81" s="105" t="s">
        <v>67</v>
      </c>
      <c r="F81" s="106">
        <v>980949</v>
      </c>
      <c r="G81" s="107">
        <v>605000</v>
      </c>
      <c r="H81" s="105" t="s">
        <v>70</v>
      </c>
      <c r="I81" s="105" t="s">
        <v>73</v>
      </c>
      <c r="J81" s="108">
        <v>44601</v>
      </c>
    </row>
    <row r="82" spans="1:10" ht="15">
      <c r="A82" s="105" t="s">
        <v>93</v>
      </c>
      <c r="B82" s="105" t="s">
        <v>213</v>
      </c>
      <c r="C82" s="105" t="s">
        <v>27</v>
      </c>
      <c r="D82" s="105" t="s">
        <v>48</v>
      </c>
      <c r="E82" s="105" t="s">
        <v>67</v>
      </c>
      <c r="F82" s="106">
        <v>981418</v>
      </c>
      <c r="G82" s="107">
        <v>855000</v>
      </c>
      <c r="H82" s="105" t="s">
        <v>70</v>
      </c>
      <c r="I82" s="105" t="s">
        <v>73</v>
      </c>
      <c r="J82" s="108">
        <v>44610</v>
      </c>
    </row>
    <row r="83" spans="1:10" ht="15">
      <c r="A83" s="105" t="s">
        <v>93</v>
      </c>
      <c r="B83" s="105" t="s">
        <v>213</v>
      </c>
      <c r="C83" s="105" t="s">
        <v>95</v>
      </c>
      <c r="D83" s="105" t="s">
        <v>97</v>
      </c>
      <c r="E83" s="105" t="s">
        <v>67</v>
      </c>
      <c r="F83" s="106">
        <v>981514</v>
      </c>
      <c r="G83" s="107">
        <v>610000</v>
      </c>
      <c r="H83" s="105" t="s">
        <v>70</v>
      </c>
      <c r="I83" s="105" t="s">
        <v>73</v>
      </c>
      <c r="J83" s="108">
        <v>44614</v>
      </c>
    </row>
    <row r="84" spans="1:10" ht="15">
      <c r="A84" s="105" t="s">
        <v>93</v>
      </c>
      <c r="B84" s="105" t="s">
        <v>213</v>
      </c>
      <c r="C84" s="105" t="s">
        <v>95</v>
      </c>
      <c r="D84" s="105" t="s">
        <v>97</v>
      </c>
      <c r="E84" s="105" t="s">
        <v>67</v>
      </c>
      <c r="F84" s="106">
        <v>981565</v>
      </c>
      <c r="G84" s="107">
        <v>742358</v>
      </c>
      <c r="H84" s="105" t="s">
        <v>73</v>
      </c>
      <c r="I84" s="105" t="s">
        <v>73</v>
      </c>
      <c r="J84" s="108">
        <v>44615</v>
      </c>
    </row>
    <row r="85" spans="1:10" ht="15">
      <c r="A85" s="105" t="s">
        <v>93</v>
      </c>
      <c r="B85" s="105" t="s">
        <v>213</v>
      </c>
      <c r="C85" s="105" t="s">
        <v>100</v>
      </c>
      <c r="D85" s="105" t="s">
        <v>101</v>
      </c>
      <c r="E85" s="105" t="s">
        <v>67</v>
      </c>
      <c r="F85" s="106">
        <v>980863</v>
      </c>
      <c r="G85" s="107">
        <v>100000</v>
      </c>
      <c r="H85" s="105" t="s">
        <v>70</v>
      </c>
      <c r="I85" s="105" t="s">
        <v>73</v>
      </c>
      <c r="J85" s="108">
        <v>44599</v>
      </c>
    </row>
    <row r="86" spans="1:10" ht="15">
      <c r="A86" s="105" t="s">
        <v>93</v>
      </c>
      <c r="B86" s="105" t="s">
        <v>213</v>
      </c>
      <c r="C86" s="105" t="s">
        <v>95</v>
      </c>
      <c r="D86" s="105" t="s">
        <v>97</v>
      </c>
      <c r="E86" s="105" t="s">
        <v>67</v>
      </c>
      <c r="F86" s="106">
        <v>981538</v>
      </c>
      <c r="G86" s="107">
        <v>510000</v>
      </c>
      <c r="H86" s="105" t="s">
        <v>70</v>
      </c>
      <c r="I86" s="105" t="s">
        <v>73</v>
      </c>
      <c r="J86" s="108">
        <v>44615</v>
      </c>
    </row>
    <row r="87" spans="1:10" ht="15">
      <c r="A87" s="105" t="s">
        <v>93</v>
      </c>
      <c r="B87" s="105" t="s">
        <v>213</v>
      </c>
      <c r="C87" s="105" t="s">
        <v>95</v>
      </c>
      <c r="D87" s="105" t="s">
        <v>97</v>
      </c>
      <c r="E87" s="105" t="s">
        <v>67</v>
      </c>
      <c r="F87" s="106">
        <v>981637</v>
      </c>
      <c r="G87" s="107">
        <v>525000</v>
      </c>
      <c r="H87" s="105" t="s">
        <v>70</v>
      </c>
      <c r="I87" s="105" t="s">
        <v>73</v>
      </c>
      <c r="J87" s="108">
        <v>44616</v>
      </c>
    </row>
    <row r="88" spans="1:10" ht="15">
      <c r="A88" s="105" t="s">
        <v>93</v>
      </c>
      <c r="B88" s="105" t="s">
        <v>213</v>
      </c>
      <c r="C88" s="105" t="s">
        <v>27</v>
      </c>
      <c r="D88" s="105" t="s">
        <v>94</v>
      </c>
      <c r="E88" s="105" t="s">
        <v>67</v>
      </c>
      <c r="F88" s="106">
        <v>981793</v>
      </c>
      <c r="G88" s="107">
        <v>525000</v>
      </c>
      <c r="H88" s="105" t="s">
        <v>70</v>
      </c>
      <c r="I88" s="105" t="s">
        <v>73</v>
      </c>
      <c r="J88" s="108">
        <v>44620</v>
      </c>
    </row>
    <row r="89" spans="1:10" ht="15">
      <c r="A89" s="105" t="s">
        <v>93</v>
      </c>
      <c r="B89" s="105" t="s">
        <v>213</v>
      </c>
      <c r="C89" s="105" t="s">
        <v>95</v>
      </c>
      <c r="D89" s="105" t="s">
        <v>97</v>
      </c>
      <c r="E89" s="105" t="s">
        <v>67</v>
      </c>
      <c r="F89" s="106">
        <v>981113</v>
      </c>
      <c r="G89" s="107">
        <v>425000</v>
      </c>
      <c r="H89" s="105" t="s">
        <v>70</v>
      </c>
      <c r="I89" s="105" t="s">
        <v>73</v>
      </c>
      <c r="J89" s="108">
        <v>44606</v>
      </c>
    </row>
    <row r="90" spans="1:10" ht="15">
      <c r="A90" s="105" t="s">
        <v>93</v>
      </c>
      <c r="B90" s="105" t="s">
        <v>213</v>
      </c>
      <c r="C90" s="105" t="s">
        <v>95</v>
      </c>
      <c r="D90" s="105" t="s">
        <v>96</v>
      </c>
      <c r="E90" s="105" t="s">
        <v>67</v>
      </c>
      <c r="F90" s="106">
        <v>980763</v>
      </c>
      <c r="G90" s="107">
        <v>867000</v>
      </c>
      <c r="H90" s="105" t="s">
        <v>70</v>
      </c>
      <c r="I90" s="105" t="s">
        <v>73</v>
      </c>
      <c r="J90" s="108">
        <v>44596</v>
      </c>
    </row>
    <row r="91" spans="1:10" ht="15">
      <c r="A91" s="105" t="s">
        <v>93</v>
      </c>
      <c r="B91" s="105" t="s">
        <v>213</v>
      </c>
      <c r="C91" s="105" t="s">
        <v>98</v>
      </c>
      <c r="D91" s="105" t="s">
        <v>59</v>
      </c>
      <c r="E91" s="105" t="s">
        <v>67</v>
      </c>
      <c r="F91" s="106">
        <v>981381</v>
      </c>
      <c r="G91" s="107">
        <v>950000</v>
      </c>
      <c r="H91" s="105" t="s">
        <v>70</v>
      </c>
      <c r="I91" s="105" t="s">
        <v>73</v>
      </c>
      <c r="J91" s="108">
        <v>44610</v>
      </c>
    </row>
    <row r="92" spans="1:10" ht="15">
      <c r="A92" s="105" t="s">
        <v>93</v>
      </c>
      <c r="B92" s="105" t="s">
        <v>213</v>
      </c>
      <c r="C92" s="105" t="s">
        <v>95</v>
      </c>
      <c r="D92" s="105" t="s">
        <v>97</v>
      </c>
      <c r="E92" s="105" t="s">
        <v>67</v>
      </c>
      <c r="F92" s="106">
        <v>980712</v>
      </c>
      <c r="G92" s="107">
        <v>425000</v>
      </c>
      <c r="H92" s="105" t="s">
        <v>73</v>
      </c>
      <c r="I92" s="105" t="s">
        <v>73</v>
      </c>
      <c r="J92" s="108">
        <v>44595</v>
      </c>
    </row>
    <row r="93" spans="1:10" ht="15">
      <c r="A93" s="105" t="s">
        <v>93</v>
      </c>
      <c r="B93" s="105" t="s">
        <v>213</v>
      </c>
      <c r="C93" s="105" t="s">
        <v>95</v>
      </c>
      <c r="D93" s="105" t="s">
        <v>97</v>
      </c>
      <c r="E93" s="105" t="s">
        <v>67</v>
      </c>
      <c r="F93" s="106">
        <v>981132</v>
      </c>
      <c r="G93" s="107">
        <v>415000</v>
      </c>
      <c r="H93" s="105" t="s">
        <v>73</v>
      </c>
      <c r="I93" s="105" t="s">
        <v>73</v>
      </c>
      <c r="J93" s="108">
        <v>44606</v>
      </c>
    </row>
    <row r="94" spans="1:10" ht="15">
      <c r="A94" s="105" t="s">
        <v>93</v>
      </c>
      <c r="B94" s="105" t="s">
        <v>213</v>
      </c>
      <c r="C94" s="105" t="s">
        <v>95</v>
      </c>
      <c r="D94" s="105" t="s">
        <v>97</v>
      </c>
      <c r="E94" s="105" t="s">
        <v>67</v>
      </c>
      <c r="F94" s="106">
        <v>981136</v>
      </c>
      <c r="G94" s="107">
        <v>415000</v>
      </c>
      <c r="H94" s="105" t="s">
        <v>73</v>
      </c>
      <c r="I94" s="105" t="s">
        <v>73</v>
      </c>
      <c r="J94" s="108">
        <v>44606</v>
      </c>
    </row>
    <row r="95" spans="1:10" ht="15">
      <c r="A95" s="105" t="s">
        <v>93</v>
      </c>
      <c r="B95" s="105" t="s">
        <v>213</v>
      </c>
      <c r="C95" s="105" t="s">
        <v>95</v>
      </c>
      <c r="D95" s="105" t="s">
        <v>97</v>
      </c>
      <c r="E95" s="105" t="s">
        <v>67</v>
      </c>
      <c r="F95" s="106">
        <v>981751</v>
      </c>
      <c r="G95" s="107">
        <v>505000</v>
      </c>
      <c r="H95" s="105" t="s">
        <v>70</v>
      </c>
      <c r="I95" s="105" t="s">
        <v>73</v>
      </c>
      <c r="J95" s="108">
        <v>44617</v>
      </c>
    </row>
    <row r="96" spans="1:10" ht="15">
      <c r="A96" s="105" t="s">
        <v>93</v>
      </c>
      <c r="B96" s="105" t="s">
        <v>213</v>
      </c>
      <c r="C96" s="105" t="s">
        <v>95</v>
      </c>
      <c r="D96" s="105" t="s">
        <v>97</v>
      </c>
      <c r="E96" s="105" t="s">
        <v>67</v>
      </c>
      <c r="F96" s="106">
        <v>980671</v>
      </c>
      <c r="G96" s="107">
        <v>642000</v>
      </c>
      <c r="H96" s="105" t="s">
        <v>70</v>
      </c>
      <c r="I96" s="105" t="s">
        <v>73</v>
      </c>
      <c r="J96" s="108">
        <v>44594</v>
      </c>
    </row>
    <row r="97" spans="1:10" ht="15">
      <c r="A97" s="105" t="s">
        <v>93</v>
      </c>
      <c r="B97" s="105" t="s">
        <v>213</v>
      </c>
      <c r="C97" s="105" t="s">
        <v>95</v>
      </c>
      <c r="D97" s="105" t="s">
        <v>96</v>
      </c>
      <c r="E97" s="105" t="s">
        <v>67</v>
      </c>
      <c r="F97" s="106">
        <v>981026</v>
      </c>
      <c r="G97" s="107">
        <v>990000</v>
      </c>
      <c r="H97" s="105" t="s">
        <v>70</v>
      </c>
      <c r="I97" s="105" t="s">
        <v>73</v>
      </c>
      <c r="J97" s="108">
        <v>44602</v>
      </c>
    </row>
    <row r="98" spans="1:10" ht="15">
      <c r="A98" s="105" t="s">
        <v>93</v>
      </c>
      <c r="B98" s="105" t="s">
        <v>213</v>
      </c>
      <c r="C98" s="105" t="s">
        <v>27</v>
      </c>
      <c r="D98" s="105" t="s">
        <v>94</v>
      </c>
      <c r="E98" s="105" t="s">
        <v>67</v>
      </c>
      <c r="F98" s="106">
        <v>980662</v>
      </c>
      <c r="G98" s="107">
        <v>502930</v>
      </c>
      <c r="H98" s="105" t="s">
        <v>73</v>
      </c>
      <c r="I98" s="105" t="s">
        <v>73</v>
      </c>
      <c r="J98" s="108">
        <v>44594</v>
      </c>
    </row>
    <row r="99" spans="1:10" ht="15">
      <c r="A99" s="105" t="s">
        <v>93</v>
      </c>
      <c r="B99" s="105" t="s">
        <v>213</v>
      </c>
      <c r="C99" s="105" t="s">
        <v>98</v>
      </c>
      <c r="D99" s="105" t="s">
        <v>59</v>
      </c>
      <c r="E99" s="105" t="s">
        <v>78</v>
      </c>
      <c r="F99" s="106">
        <v>981718</v>
      </c>
      <c r="G99" s="107">
        <v>350000</v>
      </c>
      <c r="H99" s="105" t="s">
        <v>70</v>
      </c>
      <c r="I99" s="105" t="s">
        <v>73</v>
      </c>
      <c r="J99" s="108">
        <v>44617</v>
      </c>
    </row>
    <row r="100" spans="1:10" ht="15">
      <c r="A100" s="105" t="s">
        <v>93</v>
      </c>
      <c r="B100" s="105" t="s">
        <v>213</v>
      </c>
      <c r="C100" s="105" t="s">
        <v>95</v>
      </c>
      <c r="D100" s="105" t="s">
        <v>97</v>
      </c>
      <c r="E100" s="105" t="s">
        <v>67</v>
      </c>
      <c r="F100" s="106">
        <v>981722</v>
      </c>
      <c r="G100" s="107">
        <v>556500</v>
      </c>
      <c r="H100" s="105" t="s">
        <v>70</v>
      </c>
      <c r="I100" s="105" t="s">
        <v>73</v>
      </c>
      <c r="J100" s="108">
        <v>44617</v>
      </c>
    </row>
    <row r="101" spans="1:10" ht="15">
      <c r="A101" s="105" t="s">
        <v>93</v>
      </c>
      <c r="B101" s="105" t="s">
        <v>213</v>
      </c>
      <c r="C101" s="105" t="s">
        <v>98</v>
      </c>
      <c r="D101" s="105" t="s">
        <v>59</v>
      </c>
      <c r="E101" s="105" t="s">
        <v>67</v>
      </c>
      <c r="F101" s="106">
        <v>981199</v>
      </c>
      <c r="G101" s="107">
        <v>440000</v>
      </c>
      <c r="H101" s="105" t="s">
        <v>70</v>
      </c>
      <c r="I101" s="105" t="s">
        <v>73</v>
      </c>
      <c r="J101" s="108">
        <v>44607</v>
      </c>
    </row>
    <row r="102" spans="1:10" ht="15">
      <c r="A102" s="105" t="s">
        <v>93</v>
      </c>
      <c r="B102" s="105" t="s">
        <v>213</v>
      </c>
      <c r="C102" s="105" t="s">
        <v>98</v>
      </c>
      <c r="D102" s="105" t="s">
        <v>59</v>
      </c>
      <c r="E102" s="105" t="s">
        <v>67</v>
      </c>
      <c r="F102" s="106">
        <v>981226</v>
      </c>
      <c r="G102" s="107">
        <v>600000</v>
      </c>
      <c r="H102" s="105" t="s">
        <v>70</v>
      </c>
      <c r="I102" s="105" t="s">
        <v>73</v>
      </c>
      <c r="J102" s="108">
        <v>44607</v>
      </c>
    </row>
    <row r="103" spans="1:10" ht="15">
      <c r="A103" s="105" t="s">
        <v>93</v>
      </c>
      <c r="B103" s="105" t="s">
        <v>213</v>
      </c>
      <c r="C103" s="105" t="s">
        <v>95</v>
      </c>
      <c r="D103" s="105" t="s">
        <v>97</v>
      </c>
      <c r="E103" s="105" t="s">
        <v>67</v>
      </c>
      <c r="F103" s="106">
        <v>980673</v>
      </c>
      <c r="G103" s="107">
        <v>705000</v>
      </c>
      <c r="H103" s="105" t="s">
        <v>73</v>
      </c>
      <c r="I103" s="105" t="s">
        <v>73</v>
      </c>
      <c r="J103" s="108">
        <v>44594</v>
      </c>
    </row>
    <row r="104" spans="1:10" ht="15">
      <c r="A104" s="105" t="s">
        <v>93</v>
      </c>
      <c r="B104" s="105" t="s">
        <v>213</v>
      </c>
      <c r="C104" s="105" t="s">
        <v>95</v>
      </c>
      <c r="D104" s="105" t="s">
        <v>96</v>
      </c>
      <c r="E104" s="105" t="s">
        <v>67</v>
      </c>
      <c r="F104" s="106">
        <v>981858</v>
      </c>
      <c r="G104" s="107">
        <v>1249000</v>
      </c>
      <c r="H104" s="105" t="s">
        <v>70</v>
      </c>
      <c r="I104" s="105" t="s">
        <v>73</v>
      </c>
      <c r="J104" s="108">
        <v>44620</v>
      </c>
    </row>
    <row r="105" spans="1:10" ht="15">
      <c r="A105" s="105" t="s">
        <v>93</v>
      </c>
      <c r="B105" s="105" t="s">
        <v>213</v>
      </c>
      <c r="C105" s="105" t="s">
        <v>95</v>
      </c>
      <c r="D105" s="105" t="s">
        <v>97</v>
      </c>
      <c r="E105" s="105" t="s">
        <v>67</v>
      </c>
      <c r="F105" s="106">
        <v>981712</v>
      </c>
      <c r="G105" s="107">
        <v>600000</v>
      </c>
      <c r="H105" s="105" t="s">
        <v>70</v>
      </c>
      <c r="I105" s="105" t="s">
        <v>73</v>
      </c>
      <c r="J105" s="108">
        <v>44617</v>
      </c>
    </row>
    <row r="106" spans="1:10" ht="15">
      <c r="A106" s="105" t="s">
        <v>39</v>
      </c>
      <c r="B106" s="105" t="s">
        <v>214</v>
      </c>
      <c r="C106" s="105" t="s">
        <v>95</v>
      </c>
      <c r="D106" s="105" t="s">
        <v>104</v>
      </c>
      <c r="E106" s="105" t="s">
        <v>67</v>
      </c>
      <c r="F106" s="106">
        <v>981767</v>
      </c>
      <c r="G106" s="107">
        <v>658732</v>
      </c>
      <c r="H106" s="105" t="s">
        <v>73</v>
      </c>
      <c r="I106" s="105" t="s">
        <v>73</v>
      </c>
      <c r="J106" s="108">
        <v>44617</v>
      </c>
    </row>
    <row r="107" spans="1:10" ht="15">
      <c r="A107" s="105" t="s">
        <v>39</v>
      </c>
      <c r="B107" s="105" t="s">
        <v>214</v>
      </c>
      <c r="C107" s="105" t="s">
        <v>95</v>
      </c>
      <c r="D107" s="105" t="s">
        <v>104</v>
      </c>
      <c r="E107" s="105" t="s">
        <v>78</v>
      </c>
      <c r="F107" s="106">
        <v>980881</v>
      </c>
      <c r="G107" s="107">
        <v>55000</v>
      </c>
      <c r="H107" s="105" t="s">
        <v>70</v>
      </c>
      <c r="I107" s="105" t="s">
        <v>73</v>
      </c>
      <c r="J107" s="108">
        <v>44600</v>
      </c>
    </row>
    <row r="108" spans="1:10" ht="15">
      <c r="A108" s="105" t="s">
        <v>39</v>
      </c>
      <c r="B108" s="105" t="s">
        <v>214</v>
      </c>
      <c r="C108" s="105" t="s">
        <v>95</v>
      </c>
      <c r="D108" s="105" t="s">
        <v>104</v>
      </c>
      <c r="E108" s="105" t="s">
        <v>67</v>
      </c>
      <c r="F108" s="106">
        <v>980962</v>
      </c>
      <c r="G108" s="107">
        <v>674411</v>
      </c>
      <c r="H108" s="105" t="s">
        <v>70</v>
      </c>
      <c r="I108" s="105" t="s">
        <v>73</v>
      </c>
      <c r="J108" s="108">
        <v>44601</v>
      </c>
    </row>
    <row r="109" spans="1:10" ht="15">
      <c r="A109" s="105" t="s">
        <v>39</v>
      </c>
      <c r="B109" s="105" t="s">
        <v>214</v>
      </c>
      <c r="C109" s="105" t="s">
        <v>95</v>
      </c>
      <c r="D109" s="105" t="s">
        <v>104</v>
      </c>
      <c r="E109" s="105" t="s">
        <v>67</v>
      </c>
      <c r="F109" s="106">
        <v>981267</v>
      </c>
      <c r="G109" s="107">
        <v>1500000</v>
      </c>
      <c r="H109" s="105" t="s">
        <v>70</v>
      </c>
      <c r="I109" s="105" t="s">
        <v>73</v>
      </c>
      <c r="J109" s="108">
        <v>44608</v>
      </c>
    </row>
    <row r="110" spans="1:10" ht="15">
      <c r="A110" s="105" t="s">
        <v>39</v>
      </c>
      <c r="B110" s="105" t="s">
        <v>214</v>
      </c>
      <c r="C110" s="105" t="s">
        <v>95</v>
      </c>
      <c r="D110" s="105" t="s">
        <v>104</v>
      </c>
      <c r="E110" s="105" t="s">
        <v>67</v>
      </c>
      <c r="F110" s="106">
        <v>980745</v>
      </c>
      <c r="G110" s="107">
        <v>954900</v>
      </c>
      <c r="H110" s="105" t="s">
        <v>73</v>
      </c>
      <c r="I110" s="105" t="s">
        <v>73</v>
      </c>
      <c r="J110" s="108">
        <v>44595</v>
      </c>
    </row>
    <row r="111" spans="1:10" ht="15">
      <c r="A111" s="105" t="s">
        <v>39</v>
      </c>
      <c r="B111" s="105" t="s">
        <v>214</v>
      </c>
      <c r="C111" s="105" t="s">
        <v>95</v>
      </c>
      <c r="D111" s="105" t="s">
        <v>104</v>
      </c>
      <c r="E111" s="105" t="s">
        <v>67</v>
      </c>
      <c r="F111" s="106">
        <v>981403</v>
      </c>
      <c r="G111" s="107">
        <v>726500</v>
      </c>
      <c r="H111" s="105" t="s">
        <v>70</v>
      </c>
      <c r="I111" s="105" t="s">
        <v>73</v>
      </c>
      <c r="J111" s="108">
        <v>44610</v>
      </c>
    </row>
    <row r="112" spans="1:10" ht="15">
      <c r="A112" s="105" t="s">
        <v>39</v>
      </c>
      <c r="B112" s="105" t="s">
        <v>214</v>
      </c>
      <c r="C112" s="105" t="s">
        <v>95</v>
      </c>
      <c r="D112" s="105" t="s">
        <v>104</v>
      </c>
      <c r="E112" s="105" t="s">
        <v>67</v>
      </c>
      <c r="F112" s="106">
        <v>981020</v>
      </c>
      <c r="G112" s="107">
        <v>1495000</v>
      </c>
      <c r="H112" s="105" t="s">
        <v>70</v>
      </c>
      <c r="I112" s="105" t="s">
        <v>73</v>
      </c>
      <c r="J112" s="108">
        <v>44602</v>
      </c>
    </row>
    <row r="113" spans="1:10" ht="15">
      <c r="A113" s="105" t="s">
        <v>39</v>
      </c>
      <c r="B113" s="105" t="s">
        <v>214</v>
      </c>
      <c r="C113" s="105" t="s">
        <v>95</v>
      </c>
      <c r="D113" s="105" t="s">
        <v>104</v>
      </c>
      <c r="E113" s="105" t="s">
        <v>67</v>
      </c>
      <c r="F113" s="106">
        <v>981147</v>
      </c>
      <c r="G113" s="107">
        <v>1450000</v>
      </c>
      <c r="H113" s="105" t="s">
        <v>70</v>
      </c>
      <c r="I113" s="105" t="s">
        <v>73</v>
      </c>
      <c r="J113" s="108">
        <v>44606</v>
      </c>
    </row>
    <row r="114" spans="1:10" ht="15">
      <c r="A114" s="105" t="s">
        <v>39</v>
      </c>
      <c r="B114" s="105" t="s">
        <v>214</v>
      </c>
      <c r="C114" s="105" t="s">
        <v>80</v>
      </c>
      <c r="D114" s="105" t="s">
        <v>106</v>
      </c>
      <c r="E114" s="105" t="s">
        <v>67</v>
      </c>
      <c r="F114" s="106">
        <v>980801</v>
      </c>
      <c r="G114" s="107">
        <v>550000</v>
      </c>
      <c r="H114" s="105" t="s">
        <v>70</v>
      </c>
      <c r="I114" s="105" t="s">
        <v>73</v>
      </c>
      <c r="J114" s="108">
        <v>44596</v>
      </c>
    </row>
    <row r="115" spans="1:10" ht="15">
      <c r="A115" s="105" t="s">
        <v>39</v>
      </c>
      <c r="B115" s="105" t="s">
        <v>214</v>
      </c>
      <c r="C115" s="105" t="s">
        <v>27</v>
      </c>
      <c r="D115" s="105" t="s">
        <v>105</v>
      </c>
      <c r="E115" s="105" t="s">
        <v>67</v>
      </c>
      <c r="F115" s="106">
        <v>981567</v>
      </c>
      <c r="G115" s="107">
        <v>435000</v>
      </c>
      <c r="H115" s="105" t="s">
        <v>70</v>
      </c>
      <c r="I115" s="105" t="s">
        <v>73</v>
      </c>
      <c r="J115" s="108">
        <v>44615</v>
      </c>
    </row>
    <row r="116" spans="1:10" ht="15">
      <c r="A116" s="105" t="s">
        <v>39</v>
      </c>
      <c r="B116" s="105" t="s">
        <v>214</v>
      </c>
      <c r="C116" s="105" t="s">
        <v>95</v>
      </c>
      <c r="D116" s="105" t="s">
        <v>104</v>
      </c>
      <c r="E116" s="105" t="s">
        <v>67</v>
      </c>
      <c r="F116" s="106">
        <v>981840</v>
      </c>
      <c r="G116" s="107">
        <v>751532</v>
      </c>
      <c r="H116" s="105" t="s">
        <v>70</v>
      </c>
      <c r="I116" s="105" t="s">
        <v>73</v>
      </c>
      <c r="J116" s="108">
        <v>44620</v>
      </c>
    </row>
    <row r="117" spans="1:10" ht="15">
      <c r="A117" s="105" t="s">
        <v>39</v>
      </c>
      <c r="B117" s="105" t="s">
        <v>214</v>
      </c>
      <c r="C117" s="105" t="s">
        <v>98</v>
      </c>
      <c r="D117" s="105" t="s">
        <v>103</v>
      </c>
      <c r="E117" s="105" t="s">
        <v>102</v>
      </c>
      <c r="F117" s="106">
        <v>981630</v>
      </c>
      <c r="G117" s="107">
        <v>850000</v>
      </c>
      <c r="H117" s="105" t="s">
        <v>70</v>
      </c>
      <c r="I117" s="105" t="s">
        <v>73</v>
      </c>
      <c r="J117" s="108">
        <v>44616</v>
      </c>
    </row>
    <row r="118" spans="1:10" ht="15">
      <c r="A118" s="105" t="s">
        <v>39</v>
      </c>
      <c r="B118" s="105" t="s">
        <v>214</v>
      </c>
      <c r="C118" s="105" t="s">
        <v>95</v>
      </c>
      <c r="D118" s="105" t="s">
        <v>104</v>
      </c>
      <c r="E118" s="105" t="s">
        <v>67</v>
      </c>
      <c r="F118" s="106">
        <v>981387</v>
      </c>
      <c r="G118" s="107">
        <v>485000</v>
      </c>
      <c r="H118" s="105" t="s">
        <v>70</v>
      </c>
      <c r="I118" s="105" t="s">
        <v>73</v>
      </c>
      <c r="J118" s="108">
        <v>44610</v>
      </c>
    </row>
    <row r="119" spans="1:10" ht="15">
      <c r="A119" s="105" t="s">
        <v>53</v>
      </c>
      <c r="B119" s="105" t="s">
        <v>215</v>
      </c>
      <c r="C119" s="105" t="s">
        <v>34</v>
      </c>
      <c r="D119" s="105" t="s">
        <v>107</v>
      </c>
      <c r="E119" s="105" t="s">
        <v>67</v>
      </c>
      <c r="F119" s="106">
        <v>981753</v>
      </c>
      <c r="G119" s="107">
        <v>477000</v>
      </c>
      <c r="H119" s="105" t="s">
        <v>70</v>
      </c>
      <c r="I119" s="105" t="s">
        <v>73</v>
      </c>
      <c r="J119" s="108">
        <v>44617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6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41</v>
      </c>
      <c r="C1" s="87" t="s">
        <v>1</v>
      </c>
      <c r="D1" s="87" t="s">
        <v>37</v>
      </c>
      <c r="E1" s="87" t="s">
        <v>35</v>
      </c>
      <c r="F1" s="87" t="s">
        <v>42</v>
      </c>
      <c r="G1" s="87" t="s">
        <v>36</v>
      </c>
      <c r="H1" s="87" t="s">
        <v>49</v>
      </c>
      <c r="L1">
        <v>60</v>
      </c>
    </row>
    <row r="2" spans="1:12" ht="15">
      <c r="A2" s="109" t="s">
        <v>40</v>
      </c>
      <c r="B2" s="109" t="s">
        <v>210</v>
      </c>
      <c r="C2" s="109" t="s">
        <v>109</v>
      </c>
      <c r="D2" s="109" t="s">
        <v>123</v>
      </c>
      <c r="E2" s="110">
        <v>981127</v>
      </c>
      <c r="F2" s="111">
        <v>400000</v>
      </c>
      <c r="G2" s="112">
        <v>44606</v>
      </c>
      <c r="H2" s="109" t="s">
        <v>116</v>
      </c>
    </row>
    <row r="3" spans="1:12" ht="15">
      <c r="A3" s="109" t="s">
        <v>40</v>
      </c>
      <c r="B3" s="109" t="s">
        <v>210</v>
      </c>
      <c r="C3" s="109" t="s">
        <v>109</v>
      </c>
      <c r="D3" s="109" t="s">
        <v>108</v>
      </c>
      <c r="E3" s="110">
        <v>981756</v>
      </c>
      <c r="F3" s="111">
        <v>350000</v>
      </c>
      <c r="G3" s="112">
        <v>44617</v>
      </c>
      <c r="H3" s="109" t="s">
        <v>110</v>
      </c>
    </row>
    <row r="4" spans="1:12" ht="15">
      <c r="A4" s="109" t="s">
        <v>40</v>
      </c>
      <c r="B4" s="109" t="s">
        <v>210</v>
      </c>
      <c r="C4" s="109" t="s">
        <v>109</v>
      </c>
      <c r="D4" s="109" t="s">
        <v>132</v>
      </c>
      <c r="E4" s="110">
        <v>981816</v>
      </c>
      <c r="F4" s="111">
        <v>106000</v>
      </c>
      <c r="G4" s="112">
        <v>44620</v>
      </c>
      <c r="H4" s="109" t="s">
        <v>116</v>
      </c>
    </row>
    <row r="5" spans="1:12" ht="30">
      <c r="A5" s="109" t="s">
        <v>40</v>
      </c>
      <c r="B5" s="109" t="s">
        <v>210</v>
      </c>
      <c r="C5" s="109" t="s">
        <v>130</v>
      </c>
      <c r="D5" s="109" t="s">
        <v>129</v>
      </c>
      <c r="E5" s="110">
        <v>980652</v>
      </c>
      <c r="F5" s="111">
        <v>1233562.5</v>
      </c>
      <c r="G5" s="112">
        <v>44594</v>
      </c>
      <c r="H5" s="109" t="s">
        <v>131</v>
      </c>
    </row>
    <row r="6" spans="1:12" ht="15">
      <c r="A6" s="109" t="s">
        <v>40</v>
      </c>
      <c r="B6" s="109" t="s">
        <v>210</v>
      </c>
      <c r="C6" s="109" t="s">
        <v>125</v>
      </c>
      <c r="D6" s="109" t="s">
        <v>124</v>
      </c>
      <c r="E6" s="110">
        <v>980936</v>
      </c>
      <c r="F6" s="111">
        <v>1000000</v>
      </c>
      <c r="G6" s="112">
        <v>44600</v>
      </c>
      <c r="H6" s="109" t="s">
        <v>126</v>
      </c>
    </row>
    <row r="7" spans="1:12" ht="15">
      <c r="A7" s="109" t="s">
        <v>40</v>
      </c>
      <c r="B7" s="109" t="s">
        <v>210</v>
      </c>
      <c r="C7" s="109" t="s">
        <v>109</v>
      </c>
      <c r="D7" s="109" t="s">
        <v>133</v>
      </c>
      <c r="E7" s="110">
        <v>981399</v>
      </c>
      <c r="F7" s="111">
        <v>253000</v>
      </c>
      <c r="G7" s="112">
        <v>44610</v>
      </c>
      <c r="H7" s="109" t="s">
        <v>118</v>
      </c>
    </row>
    <row r="8" spans="1:12" ht="15">
      <c r="A8" s="109" t="s">
        <v>40</v>
      </c>
      <c r="B8" s="109" t="s">
        <v>210</v>
      </c>
      <c r="C8" s="109" t="s">
        <v>109</v>
      </c>
      <c r="D8" s="109" t="s">
        <v>122</v>
      </c>
      <c r="E8" s="110">
        <v>981729</v>
      </c>
      <c r="F8" s="111">
        <v>345000</v>
      </c>
      <c r="G8" s="112">
        <v>44617</v>
      </c>
      <c r="H8" s="109" t="s">
        <v>116</v>
      </c>
    </row>
    <row r="9" spans="1:12" ht="15">
      <c r="A9" s="109" t="s">
        <v>40</v>
      </c>
      <c r="B9" s="109" t="s">
        <v>210</v>
      </c>
      <c r="C9" s="109" t="s">
        <v>109</v>
      </c>
      <c r="D9" s="109" t="s">
        <v>121</v>
      </c>
      <c r="E9" s="110">
        <v>981162</v>
      </c>
      <c r="F9" s="111">
        <v>150000</v>
      </c>
      <c r="G9" s="112">
        <v>44606</v>
      </c>
      <c r="H9" s="109" t="s">
        <v>118</v>
      </c>
    </row>
    <row r="10" spans="1:12" ht="15">
      <c r="A10" s="109" t="s">
        <v>40</v>
      </c>
      <c r="B10" s="109" t="s">
        <v>210</v>
      </c>
      <c r="C10" s="109" t="s">
        <v>120</v>
      </c>
      <c r="D10" s="109" t="s">
        <v>119</v>
      </c>
      <c r="E10" s="110">
        <v>980590</v>
      </c>
      <c r="F10" s="111">
        <v>393680</v>
      </c>
      <c r="G10" s="112">
        <v>44593</v>
      </c>
      <c r="H10" s="109" t="s">
        <v>110</v>
      </c>
    </row>
    <row r="11" spans="1:12" ht="15">
      <c r="A11" s="109" t="s">
        <v>40</v>
      </c>
      <c r="B11" s="109" t="s">
        <v>210</v>
      </c>
      <c r="C11" s="109" t="s">
        <v>109</v>
      </c>
      <c r="D11" s="109" t="s">
        <v>117</v>
      </c>
      <c r="E11" s="110">
        <v>981612</v>
      </c>
      <c r="F11" s="111">
        <v>335000</v>
      </c>
      <c r="G11" s="112">
        <v>44616</v>
      </c>
      <c r="H11" s="109" t="s">
        <v>118</v>
      </c>
    </row>
    <row r="12" spans="1:12" ht="15">
      <c r="A12" s="109" t="s">
        <v>40</v>
      </c>
      <c r="B12" s="109" t="s">
        <v>210</v>
      </c>
      <c r="C12" s="109" t="s">
        <v>109</v>
      </c>
      <c r="D12" s="109" t="s">
        <v>115</v>
      </c>
      <c r="E12" s="110">
        <v>981598</v>
      </c>
      <c r="F12" s="111">
        <v>116000</v>
      </c>
      <c r="G12" s="112">
        <v>44616</v>
      </c>
      <c r="H12" s="109" t="s">
        <v>116</v>
      </c>
    </row>
    <row r="13" spans="1:12" ht="15">
      <c r="A13" s="109" t="s">
        <v>40</v>
      </c>
      <c r="B13" s="109" t="s">
        <v>210</v>
      </c>
      <c r="C13" s="109" t="s">
        <v>109</v>
      </c>
      <c r="D13" s="109" t="s">
        <v>113</v>
      </c>
      <c r="E13" s="110">
        <v>981579</v>
      </c>
      <c r="F13" s="111">
        <v>1085000</v>
      </c>
      <c r="G13" s="112">
        <v>44615</v>
      </c>
      <c r="H13" s="109" t="s">
        <v>114</v>
      </c>
    </row>
    <row r="14" spans="1:12" ht="15">
      <c r="A14" s="109" t="s">
        <v>40</v>
      </c>
      <c r="B14" s="109" t="s">
        <v>210</v>
      </c>
      <c r="C14" s="109" t="s">
        <v>109</v>
      </c>
      <c r="D14" s="109" t="s">
        <v>111</v>
      </c>
      <c r="E14" s="110">
        <v>981392</v>
      </c>
      <c r="F14" s="111">
        <v>400000</v>
      </c>
      <c r="G14" s="112">
        <v>44610</v>
      </c>
      <c r="H14" s="109" t="s">
        <v>112</v>
      </c>
    </row>
    <row r="15" spans="1:12" ht="15">
      <c r="A15" s="109" t="s">
        <v>40</v>
      </c>
      <c r="B15" s="109" t="s">
        <v>210</v>
      </c>
      <c r="C15" s="109" t="s">
        <v>109</v>
      </c>
      <c r="D15" s="109" t="s">
        <v>127</v>
      </c>
      <c r="E15" s="110">
        <v>981068</v>
      </c>
      <c r="F15" s="111">
        <v>300000</v>
      </c>
      <c r="G15" s="112">
        <v>44603</v>
      </c>
      <c r="H15" s="109" t="s">
        <v>128</v>
      </c>
    </row>
    <row r="16" spans="1:12" ht="15">
      <c r="A16" s="109" t="s">
        <v>38</v>
      </c>
      <c r="B16" s="109" t="s">
        <v>211</v>
      </c>
      <c r="C16" s="109" t="s">
        <v>145</v>
      </c>
      <c r="D16" s="109" t="s">
        <v>144</v>
      </c>
      <c r="E16" s="110">
        <v>981194</v>
      </c>
      <c r="F16" s="111">
        <v>279915</v>
      </c>
      <c r="G16" s="112">
        <v>44607</v>
      </c>
      <c r="H16" s="109" t="s">
        <v>146</v>
      </c>
    </row>
    <row r="17" spans="1:8" ht="15">
      <c r="A17" s="109" t="s">
        <v>38</v>
      </c>
      <c r="B17" s="109" t="s">
        <v>211</v>
      </c>
      <c r="C17" s="109" t="s">
        <v>109</v>
      </c>
      <c r="D17" s="109" t="s">
        <v>154</v>
      </c>
      <c r="E17" s="110">
        <v>981270</v>
      </c>
      <c r="F17" s="111">
        <v>162000</v>
      </c>
      <c r="G17" s="112">
        <v>44608</v>
      </c>
      <c r="H17" s="109" t="s">
        <v>155</v>
      </c>
    </row>
    <row r="18" spans="1:8" ht="15">
      <c r="A18" s="109" t="s">
        <v>38</v>
      </c>
      <c r="B18" s="109" t="s">
        <v>211</v>
      </c>
      <c r="C18" s="109" t="s">
        <v>145</v>
      </c>
      <c r="D18" s="109" t="s">
        <v>152</v>
      </c>
      <c r="E18" s="110">
        <v>980938</v>
      </c>
      <c r="F18" s="111">
        <v>400000</v>
      </c>
      <c r="G18" s="112">
        <v>44600</v>
      </c>
      <c r="H18" s="109" t="s">
        <v>153</v>
      </c>
    </row>
    <row r="19" spans="1:8" ht="15">
      <c r="A19" s="109" t="s">
        <v>38</v>
      </c>
      <c r="B19" s="109" t="s">
        <v>211</v>
      </c>
      <c r="C19" s="109" t="s">
        <v>150</v>
      </c>
      <c r="D19" s="109" t="s">
        <v>149</v>
      </c>
      <c r="E19" s="110">
        <v>981575</v>
      </c>
      <c r="F19" s="111">
        <v>845000</v>
      </c>
      <c r="G19" s="112">
        <v>44615</v>
      </c>
      <c r="H19" s="109" t="s">
        <v>151</v>
      </c>
    </row>
    <row r="20" spans="1:8" ht="15">
      <c r="A20" s="109" t="s">
        <v>38</v>
      </c>
      <c r="B20" s="109" t="s">
        <v>211</v>
      </c>
      <c r="C20" s="109" t="s">
        <v>75</v>
      </c>
      <c r="D20" s="109" t="s">
        <v>147</v>
      </c>
      <c r="E20" s="110">
        <v>981170</v>
      </c>
      <c r="F20" s="111">
        <v>2678000</v>
      </c>
      <c r="G20" s="112">
        <v>44606</v>
      </c>
      <c r="H20" s="109" t="s">
        <v>148</v>
      </c>
    </row>
    <row r="21" spans="1:8" ht="15">
      <c r="A21" s="109" t="s">
        <v>38</v>
      </c>
      <c r="B21" s="109" t="s">
        <v>211</v>
      </c>
      <c r="C21" s="109" t="s">
        <v>109</v>
      </c>
      <c r="D21" s="109" t="s">
        <v>142</v>
      </c>
      <c r="E21" s="110">
        <v>981743</v>
      </c>
      <c r="F21" s="111">
        <v>2235600</v>
      </c>
      <c r="G21" s="112">
        <v>44617</v>
      </c>
      <c r="H21" s="109" t="s">
        <v>143</v>
      </c>
    </row>
    <row r="22" spans="1:8" ht="15">
      <c r="A22" s="109" t="s">
        <v>38</v>
      </c>
      <c r="B22" s="109" t="s">
        <v>211</v>
      </c>
      <c r="C22" s="109" t="s">
        <v>109</v>
      </c>
      <c r="D22" s="109" t="s">
        <v>140</v>
      </c>
      <c r="E22" s="110">
        <v>981590</v>
      </c>
      <c r="F22" s="111">
        <v>374000</v>
      </c>
      <c r="G22" s="112">
        <v>44616</v>
      </c>
      <c r="H22" s="109" t="s">
        <v>141</v>
      </c>
    </row>
    <row r="23" spans="1:8" ht="45">
      <c r="A23" s="109" t="s">
        <v>38</v>
      </c>
      <c r="B23" s="109" t="s">
        <v>211</v>
      </c>
      <c r="C23" s="109" t="s">
        <v>138</v>
      </c>
      <c r="D23" s="109" t="s">
        <v>137</v>
      </c>
      <c r="E23" s="110">
        <v>981581</v>
      </c>
      <c r="F23" s="117"/>
      <c r="G23" s="112">
        <v>44615</v>
      </c>
      <c r="H23" s="109" t="s">
        <v>139</v>
      </c>
    </row>
    <row r="24" spans="1:8" ht="15">
      <c r="A24" s="109" t="s">
        <v>38</v>
      </c>
      <c r="B24" s="109" t="s">
        <v>211</v>
      </c>
      <c r="C24" s="109" t="s">
        <v>109</v>
      </c>
      <c r="D24" s="109" t="s">
        <v>134</v>
      </c>
      <c r="E24" s="110">
        <v>981375</v>
      </c>
      <c r="F24" s="111">
        <v>282100</v>
      </c>
      <c r="G24" s="112">
        <v>44610</v>
      </c>
      <c r="H24" s="109" t="s">
        <v>116</v>
      </c>
    </row>
    <row r="25" spans="1:8" ht="15">
      <c r="A25" s="109" t="s">
        <v>38</v>
      </c>
      <c r="B25" s="109" t="s">
        <v>211</v>
      </c>
      <c r="C25" s="109" t="s">
        <v>109</v>
      </c>
      <c r="D25" s="109" t="s">
        <v>135</v>
      </c>
      <c r="E25" s="110">
        <v>980680</v>
      </c>
      <c r="F25" s="111">
        <v>572000</v>
      </c>
      <c r="G25" s="112">
        <v>44594</v>
      </c>
      <c r="H25" s="109" t="s">
        <v>136</v>
      </c>
    </row>
    <row r="26" spans="1:8" ht="15">
      <c r="A26" s="109" t="s">
        <v>93</v>
      </c>
      <c r="B26" s="109" t="s">
        <v>213</v>
      </c>
      <c r="C26" s="109" t="s">
        <v>130</v>
      </c>
      <c r="D26" s="109" t="s">
        <v>164</v>
      </c>
      <c r="E26" s="110">
        <v>981274</v>
      </c>
      <c r="F26" s="111">
        <v>870000</v>
      </c>
      <c r="G26" s="112">
        <v>44608</v>
      </c>
      <c r="H26" s="109" t="s">
        <v>165</v>
      </c>
    </row>
    <row r="27" spans="1:8" ht="15">
      <c r="A27" s="109" t="s">
        <v>93</v>
      </c>
      <c r="B27" s="109" t="s">
        <v>213</v>
      </c>
      <c r="C27" s="109" t="s">
        <v>109</v>
      </c>
      <c r="D27" s="109" t="s">
        <v>156</v>
      </c>
      <c r="E27" s="110">
        <v>981236</v>
      </c>
      <c r="F27" s="111">
        <v>858000</v>
      </c>
      <c r="G27" s="112">
        <v>44608</v>
      </c>
      <c r="H27" s="109" t="s">
        <v>126</v>
      </c>
    </row>
    <row r="28" spans="1:8" ht="15">
      <c r="A28" s="109" t="s">
        <v>93</v>
      </c>
      <c r="B28" s="109" t="s">
        <v>213</v>
      </c>
      <c r="C28" s="109" t="s">
        <v>109</v>
      </c>
      <c r="D28" s="109" t="s">
        <v>157</v>
      </c>
      <c r="E28" s="110">
        <v>981376</v>
      </c>
      <c r="F28" s="111">
        <v>150000</v>
      </c>
      <c r="G28" s="112">
        <v>44610</v>
      </c>
      <c r="H28" s="109" t="s">
        <v>126</v>
      </c>
    </row>
    <row r="29" spans="1:8" ht="15">
      <c r="A29" s="109" t="s">
        <v>93</v>
      </c>
      <c r="B29" s="109" t="s">
        <v>213</v>
      </c>
      <c r="C29" s="109" t="s">
        <v>109</v>
      </c>
      <c r="D29" s="109" t="s">
        <v>158</v>
      </c>
      <c r="E29" s="110">
        <v>981074</v>
      </c>
      <c r="F29" s="111">
        <v>298000</v>
      </c>
      <c r="G29" s="112">
        <v>44603</v>
      </c>
      <c r="H29" s="109" t="s">
        <v>116</v>
      </c>
    </row>
    <row r="30" spans="1:8" ht="15">
      <c r="A30" s="109" t="s">
        <v>93</v>
      </c>
      <c r="B30" s="109" t="s">
        <v>213</v>
      </c>
      <c r="C30" s="109" t="s">
        <v>109</v>
      </c>
      <c r="D30" s="109" t="s">
        <v>159</v>
      </c>
      <c r="E30" s="110">
        <v>981072</v>
      </c>
      <c r="F30" s="111">
        <v>731000</v>
      </c>
      <c r="G30" s="112">
        <v>44603</v>
      </c>
      <c r="H30" s="109" t="s">
        <v>160</v>
      </c>
    </row>
    <row r="31" spans="1:8" ht="15">
      <c r="A31" s="109" t="s">
        <v>93</v>
      </c>
      <c r="B31" s="109" t="s">
        <v>213</v>
      </c>
      <c r="C31" s="109" t="s">
        <v>186</v>
      </c>
      <c r="D31" s="109" t="s">
        <v>185</v>
      </c>
      <c r="E31" s="110">
        <v>980606</v>
      </c>
      <c r="F31" s="111">
        <v>362000</v>
      </c>
      <c r="G31" s="112">
        <v>44593</v>
      </c>
      <c r="H31" s="109" t="s">
        <v>187</v>
      </c>
    </row>
    <row r="32" spans="1:8" ht="15">
      <c r="A32" s="109" t="s">
        <v>93</v>
      </c>
      <c r="B32" s="109" t="s">
        <v>213</v>
      </c>
      <c r="C32" s="109" t="s">
        <v>120</v>
      </c>
      <c r="D32" s="109" t="s">
        <v>161</v>
      </c>
      <c r="E32" s="110">
        <v>980698</v>
      </c>
      <c r="F32" s="111">
        <v>523700</v>
      </c>
      <c r="G32" s="112">
        <v>44595</v>
      </c>
      <c r="H32" s="109" t="s">
        <v>116</v>
      </c>
    </row>
    <row r="33" spans="1:8" ht="15">
      <c r="A33" s="109" t="s">
        <v>93</v>
      </c>
      <c r="B33" s="109" t="s">
        <v>213</v>
      </c>
      <c r="C33" s="109" t="s">
        <v>109</v>
      </c>
      <c r="D33" s="109" t="s">
        <v>188</v>
      </c>
      <c r="E33" s="110">
        <v>981145</v>
      </c>
      <c r="F33" s="111">
        <v>182500</v>
      </c>
      <c r="G33" s="112">
        <v>44606</v>
      </c>
      <c r="H33" s="109" t="s">
        <v>177</v>
      </c>
    </row>
    <row r="34" spans="1:8" ht="15">
      <c r="A34" s="109" t="s">
        <v>93</v>
      </c>
      <c r="B34" s="109" t="s">
        <v>213</v>
      </c>
      <c r="C34" s="109" t="s">
        <v>109</v>
      </c>
      <c r="D34" s="109" t="s">
        <v>162</v>
      </c>
      <c r="E34" s="110">
        <v>980617</v>
      </c>
      <c r="F34" s="111">
        <v>464000</v>
      </c>
      <c r="G34" s="112">
        <v>44593</v>
      </c>
      <c r="H34" s="109" t="s">
        <v>163</v>
      </c>
    </row>
    <row r="35" spans="1:8" ht="15">
      <c r="A35" s="109" t="s">
        <v>93</v>
      </c>
      <c r="B35" s="109" t="s">
        <v>213</v>
      </c>
      <c r="C35" s="109" t="s">
        <v>145</v>
      </c>
      <c r="D35" s="109" t="s">
        <v>184</v>
      </c>
      <c r="E35" s="110">
        <v>981844</v>
      </c>
      <c r="F35" s="111">
        <v>50000</v>
      </c>
      <c r="G35" s="112">
        <v>44620</v>
      </c>
      <c r="H35" s="109" t="s">
        <v>118</v>
      </c>
    </row>
    <row r="36" spans="1:8" ht="15">
      <c r="A36" s="109" t="s">
        <v>93</v>
      </c>
      <c r="B36" s="109" t="s">
        <v>213</v>
      </c>
      <c r="C36" s="109" t="s">
        <v>109</v>
      </c>
      <c r="D36" s="109" t="s">
        <v>183</v>
      </c>
      <c r="E36" s="110">
        <v>981835</v>
      </c>
      <c r="F36" s="111">
        <v>155000</v>
      </c>
      <c r="G36" s="112">
        <v>44620</v>
      </c>
      <c r="H36" s="109" t="s">
        <v>163</v>
      </c>
    </row>
    <row r="37" spans="1:8" ht="15">
      <c r="A37" s="109" t="s">
        <v>93</v>
      </c>
      <c r="B37" s="109" t="s">
        <v>213</v>
      </c>
      <c r="C37" s="109" t="s">
        <v>109</v>
      </c>
      <c r="D37" s="109" t="s">
        <v>182</v>
      </c>
      <c r="E37" s="110">
        <v>981817</v>
      </c>
      <c r="F37" s="111">
        <v>375000</v>
      </c>
      <c r="G37" s="112">
        <v>44620</v>
      </c>
      <c r="H37" s="109" t="s">
        <v>177</v>
      </c>
    </row>
    <row r="38" spans="1:8" ht="15">
      <c r="A38" s="109" t="s">
        <v>93</v>
      </c>
      <c r="B38" s="109" t="s">
        <v>213</v>
      </c>
      <c r="C38" s="109" t="s">
        <v>109</v>
      </c>
      <c r="D38" s="109" t="s">
        <v>181</v>
      </c>
      <c r="E38" s="110">
        <v>981815</v>
      </c>
      <c r="F38" s="111">
        <v>164000</v>
      </c>
      <c r="G38" s="112">
        <v>44620</v>
      </c>
      <c r="H38" s="109" t="s">
        <v>163</v>
      </c>
    </row>
    <row r="39" spans="1:8" ht="15">
      <c r="A39" s="109" t="s">
        <v>93</v>
      </c>
      <c r="B39" s="109" t="s">
        <v>213</v>
      </c>
      <c r="C39" s="109" t="s">
        <v>109</v>
      </c>
      <c r="D39" s="109" t="s">
        <v>180</v>
      </c>
      <c r="E39" s="110">
        <v>981794</v>
      </c>
      <c r="F39" s="111">
        <v>976950</v>
      </c>
      <c r="G39" s="112">
        <v>44620</v>
      </c>
      <c r="H39" s="109" t="s">
        <v>126</v>
      </c>
    </row>
    <row r="40" spans="1:8" ht="15">
      <c r="A40" s="109" t="s">
        <v>93</v>
      </c>
      <c r="B40" s="109" t="s">
        <v>213</v>
      </c>
      <c r="C40" s="109" t="s">
        <v>109</v>
      </c>
      <c r="D40" s="109" t="s">
        <v>176</v>
      </c>
      <c r="E40" s="110">
        <v>981724</v>
      </c>
      <c r="F40" s="111">
        <v>212000</v>
      </c>
      <c r="G40" s="112">
        <v>44617</v>
      </c>
      <c r="H40" s="109" t="s">
        <v>177</v>
      </c>
    </row>
    <row r="41" spans="1:8" ht="30">
      <c r="A41" s="109" t="s">
        <v>93</v>
      </c>
      <c r="B41" s="109" t="s">
        <v>213</v>
      </c>
      <c r="C41" s="109" t="s">
        <v>120</v>
      </c>
      <c r="D41" s="109" t="s">
        <v>174</v>
      </c>
      <c r="E41" s="110">
        <v>981685</v>
      </c>
      <c r="F41" s="111">
        <v>227920</v>
      </c>
      <c r="G41" s="112">
        <v>44616</v>
      </c>
      <c r="H41" s="109" t="s">
        <v>175</v>
      </c>
    </row>
    <row r="42" spans="1:8" ht="15">
      <c r="A42" s="109" t="s">
        <v>93</v>
      </c>
      <c r="B42" s="109" t="s">
        <v>213</v>
      </c>
      <c r="C42" s="109" t="s">
        <v>109</v>
      </c>
      <c r="D42" s="109" t="s">
        <v>172</v>
      </c>
      <c r="E42" s="110">
        <v>981143</v>
      </c>
      <c r="F42" s="111">
        <v>120000</v>
      </c>
      <c r="G42" s="112">
        <v>44606</v>
      </c>
      <c r="H42" s="109" t="s">
        <v>173</v>
      </c>
    </row>
    <row r="43" spans="1:8" ht="15">
      <c r="A43" s="109" t="s">
        <v>93</v>
      </c>
      <c r="B43" s="109" t="s">
        <v>213</v>
      </c>
      <c r="C43" s="109" t="s">
        <v>75</v>
      </c>
      <c r="D43" s="109" t="s">
        <v>170</v>
      </c>
      <c r="E43" s="110">
        <v>981570</v>
      </c>
      <c r="F43" s="111">
        <v>385000</v>
      </c>
      <c r="G43" s="112">
        <v>44615</v>
      </c>
      <c r="H43" s="109" t="s">
        <v>171</v>
      </c>
    </row>
    <row r="44" spans="1:8" ht="15">
      <c r="A44" s="109" t="s">
        <v>93</v>
      </c>
      <c r="B44" s="109" t="s">
        <v>213</v>
      </c>
      <c r="C44" s="109" t="s">
        <v>109</v>
      </c>
      <c r="D44" s="109" t="s">
        <v>168</v>
      </c>
      <c r="E44" s="110">
        <v>980630</v>
      </c>
      <c r="F44" s="111">
        <v>225000</v>
      </c>
      <c r="G44" s="112">
        <v>44594</v>
      </c>
      <c r="H44" s="109" t="s">
        <v>169</v>
      </c>
    </row>
    <row r="45" spans="1:8" ht="15">
      <c r="A45" s="109" t="s">
        <v>93</v>
      </c>
      <c r="B45" s="109" t="s">
        <v>213</v>
      </c>
      <c r="C45" s="109" t="s">
        <v>109</v>
      </c>
      <c r="D45" s="109" t="s">
        <v>166</v>
      </c>
      <c r="E45" s="110">
        <v>981219</v>
      </c>
      <c r="F45" s="111">
        <v>560000</v>
      </c>
      <c r="G45" s="112">
        <v>44607</v>
      </c>
      <c r="H45" s="109" t="s">
        <v>167</v>
      </c>
    </row>
    <row r="46" spans="1:8" ht="45">
      <c r="A46" s="109" t="s">
        <v>93</v>
      </c>
      <c r="B46" s="109" t="s">
        <v>213</v>
      </c>
      <c r="C46" s="109" t="s">
        <v>150</v>
      </c>
      <c r="D46" s="109" t="s">
        <v>178</v>
      </c>
      <c r="E46" s="110">
        <v>981791</v>
      </c>
      <c r="F46" s="111">
        <v>155000</v>
      </c>
      <c r="G46" s="112">
        <v>44620</v>
      </c>
      <c r="H46" s="109" t="s">
        <v>179</v>
      </c>
    </row>
    <row r="47" spans="1:8" ht="15">
      <c r="A47" s="109" t="s">
        <v>39</v>
      </c>
      <c r="B47" s="109" t="s">
        <v>214</v>
      </c>
      <c r="C47" s="109" t="s">
        <v>109</v>
      </c>
      <c r="D47" s="109" t="s">
        <v>192</v>
      </c>
      <c r="E47" s="110">
        <v>981316</v>
      </c>
      <c r="F47" s="111">
        <v>296000</v>
      </c>
      <c r="G47" s="112">
        <v>44609</v>
      </c>
      <c r="H47" s="109" t="s">
        <v>190</v>
      </c>
    </row>
    <row r="48" spans="1:8" ht="15">
      <c r="A48" s="109" t="s">
        <v>39</v>
      </c>
      <c r="B48" s="109" t="s">
        <v>214</v>
      </c>
      <c r="C48" s="109" t="s">
        <v>109</v>
      </c>
      <c r="D48" s="109" t="s">
        <v>205</v>
      </c>
      <c r="E48" s="110">
        <v>981847</v>
      </c>
      <c r="F48" s="111">
        <v>366300</v>
      </c>
      <c r="G48" s="112">
        <v>44620</v>
      </c>
      <c r="H48" s="109" t="s">
        <v>190</v>
      </c>
    </row>
    <row r="49" spans="1:8" ht="15">
      <c r="A49" s="109" t="s">
        <v>39</v>
      </c>
      <c r="B49" s="109" t="s">
        <v>214</v>
      </c>
      <c r="C49" s="109" t="s">
        <v>109</v>
      </c>
      <c r="D49" s="109" t="s">
        <v>204</v>
      </c>
      <c r="E49" s="110">
        <v>981841</v>
      </c>
      <c r="F49" s="111">
        <v>210000</v>
      </c>
      <c r="G49" s="112">
        <v>44620</v>
      </c>
      <c r="H49" s="109" t="s">
        <v>155</v>
      </c>
    </row>
    <row r="50" spans="1:8" ht="15">
      <c r="A50" s="109" t="s">
        <v>39</v>
      </c>
      <c r="B50" s="109" t="s">
        <v>214</v>
      </c>
      <c r="C50" s="109" t="s">
        <v>109</v>
      </c>
      <c r="D50" s="109" t="s">
        <v>203</v>
      </c>
      <c r="E50" s="110">
        <v>981790</v>
      </c>
      <c r="F50" s="111">
        <v>379500</v>
      </c>
      <c r="G50" s="112">
        <v>44620</v>
      </c>
      <c r="H50" s="109" t="s">
        <v>190</v>
      </c>
    </row>
    <row r="51" spans="1:8" ht="15">
      <c r="A51" s="109" t="s">
        <v>39</v>
      </c>
      <c r="B51" s="109" t="s">
        <v>214</v>
      </c>
      <c r="C51" s="109" t="s">
        <v>109</v>
      </c>
      <c r="D51" s="109" t="s">
        <v>202</v>
      </c>
      <c r="E51" s="110">
        <v>981624</v>
      </c>
      <c r="F51" s="111">
        <v>497000</v>
      </c>
      <c r="G51" s="112">
        <v>44616</v>
      </c>
      <c r="H51" s="109" t="s">
        <v>190</v>
      </c>
    </row>
    <row r="52" spans="1:8" ht="15">
      <c r="A52" s="109" t="s">
        <v>39</v>
      </c>
      <c r="B52" s="109" t="s">
        <v>214</v>
      </c>
      <c r="C52" s="109" t="s">
        <v>109</v>
      </c>
      <c r="D52" s="109" t="s">
        <v>200</v>
      </c>
      <c r="E52" s="110">
        <v>981560</v>
      </c>
      <c r="F52" s="111">
        <v>86700</v>
      </c>
      <c r="G52" s="112">
        <v>44615</v>
      </c>
      <c r="H52" s="109" t="s">
        <v>201</v>
      </c>
    </row>
    <row r="53" spans="1:8" ht="30">
      <c r="A53" s="109" t="s">
        <v>39</v>
      </c>
      <c r="B53" s="109" t="s">
        <v>214</v>
      </c>
      <c r="C53" s="109" t="s">
        <v>150</v>
      </c>
      <c r="D53" s="109" t="s">
        <v>198</v>
      </c>
      <c r="E53" s="110">
        <v>981559</v>
      </c>
      <c r="F53" s="111">
        <v>0</v>
      </c>
      <c r="G53" s="112">
        <v>44615</v>
      </c>
      <c r="H53" s="109" t="s">
        <v>199</v>
      </c>
    </row>
    <row r="54" spans="1:8" ht="15">
      <c r="A54" s="109" t="s">
        <v>39</v>
      </c>
      <c r="B54" s="109" t="s">
        <v>214</v>
      </c>
      <c r="C54" s="109" t="s">
        <v>109</v>
      </c>
      <c r="D54" s="109" t="s">
        <v>197</v>
      </c>
      <c r="E54" s="110">
        <v>981507</v>
      </c>
      <c r="F54" s="111">
        <v>647200</v>
      </c>
      <c r="G54" s="112">
        <v>44614</v>
      </c>
      <c r="H54" s="109" t="s">
        <v>116</v>
      </c>
    </row>
    <row r="55" spans="1:8" ht="15">
      <c r="A55" s="109" t="s">
        <v>39</v>
      </c>
      <c r="B55" s="109" t="s">
        <v>214</v>
      </c>
      <c r="C55" s="109" t="s">
        <v>109</v>
      </c>
      <c r="D55" s="109" t="s">
        <v>196</v>
      </c>
      <c r="E55" s="110">
        <v>981861</v>
      </c>
      <c r="F55" s="111">
        <v>190000</v>
      </c>
      <c r="G55" s="112">
        <v>44620</v>
      </c>
      <c r="H55" s="109" t="s">
        <v>190</v>
      </c>
    </row>
    <row r="56" spans="1:8" ht="15">
      <c r="A56" s="109" t="s">
        <v>39</v>
      </c>
      <c r="B56" s="109" t="s">
        <v>214</v>
      </c>
      <c r="C56" s="109" t="s">
        <v>109</v>
      </c>
      <c r="D56" s="109" t="s">
        <v>189</v>
      </c>
      <c r="E56" s="110">
        <v>981118</v>
      </c>
      <c r="F56" s="111">
        <v>440500</v>
      </c>
      <c r="G56" s="112">
        <v>44606</v>
      </c>
      <c r="H56" s="109" t="s">
        <v>190</v>
      </c>
    </row>
    <row r="57" spans="1:8" ht="15">
      <c r="A57" s="109" t="s">
        <v>39</v>
      </c>
      <c r="B57" s="109" t="s">
        <v>214</v>
      </c>
      <c r="C57" s="109" t="s">
        <v>109</v>
      </c>
      <c r="D57" s="109" t="s">
        <v>193</v>
      </c>
      <c r="E57" s="110">
        <v>981377</v>
      </c>
      <c r="F57" s="111">
        <v>350000</v>
      </c>
      <c r="G57" s="112">
        <v>44610</v>
      </c>
      <c r="H57" s="109" t="s">
        <v>155</v>
      </c>
    </row>
    <row r="58" spans="1:8" ht="15">
      <c r="A58" s="109" t="s">
        <v>39</v>
      </c>
      <c r="B58" s="109" t="s">
        <v>214</v>
      </c>
      <c r="C58" s="109" t="s">
        <v>150</v>
      </c>
      <c r="D58" s="109" t="s">
        <v>191</v>
      </c>
      <c r="E58" s="110">
        <v>980688</v>
      </c>
      <c r="F58" s="111">
        <v>125000</v>
      </c>
      <c r="G58" s="112">
        <v>44595</v>
      </c>
      <c r="H58" s="109" t="s">
        <v>151</v>
      </c>
    </row>
    <row r="59" spans="1:8" ht="15">
      <c r="A59" s="109" t="s">
        <v>39</v>
      </c>
      <c r="B59" s="109" t="s">
        <v>214</v>
      </c>
      <c r="C59" s="109" t="s">
        <v>109</v>
      </c>
      <c r="D59" s="109" t="s">
        <v>194</v>
      </c>
      <c r="E59" s="110">
        <v>981395</v>
      </c>
      <c r="F59" s="111">
        <v>305000</v>
      </c>
      <c r="G59" s="112">
        <v>44610</v>
      </c>
      <c r="H59" s="109" t="s">
        <v>195</v>
      </c>
    </row>
    <row r="60" spans="1:8" ht="15">
      <c r="A60" s="109" t="s">
        <v>53</v>
      </c>
      <c r="B60" s="109" t="s">
        <v>215</v>
      </c>
      <c r="C60" s="109" t="s">
        <v>109</v>
      </c>
      <c r="D60" s="109" t="s">
        <v>206</v>
      </c>
      <c r="E60" s="110">
        <v>981386</v>
      </c>
      <c r="F60" s="111">
        <v>340800</v>
      </c>
      <c r="G60" s="112">
        <v>44610</v>
      </c>
      <c r="H60" s="109" t="s">
        <v>207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41</v>
      </c>
      <c r="C1" s="89" t="s">
        <v>42</v>
      </c>
      <c r="D1" s="89" t="s">
        <v>36</v>
      </c>
      <c r="E1" s="90" t="s">
        <v>51</v>
      </c>
      <c r="L1">
        <v>178</v>
      </c>
    </row>
    <row r="2" spans="1:12" ht="12.75" customHeight="1">
      <c r="A2" s="113" t="s">
        <v>66</v>
      </c>
      <c r="B2" s="113" t="s">
        <v>208</v>
      </c>
      <c r="C2" s="114">
        <v>544000</v>
      </c>
      <c r="D2" s="115">
        <v>44608</v>
      </c>
      <c r="E2" s="113" t="s">
        <v>216</v>
      </c>
    </row>
    <row r="3" spans="1:12" ht="12.75" customHeight="1">
      <c r="A3" s="113" t="s">
        <v>71</v>
      </c>
      <c r="B3" s="113" t="s">
        <v>209</v>
      </c>
      <c r="C3" s="114">
        <v>592265</v>
      </c>
      <c r="D3" s="115">
        <v>44620</v>
      </c>
      <c r="E3" s="113" t="s">
        <v>217</v>
      </c>
    </row>
    <row r="4" spans="1:12" ht="12.75" customHeight="1">
      <c r="A4" s="113" t="s">
        <v>71</v>
      </c>
      <c r="B4" s="113" t="s">
        <v>209</v>
      </c>
      <c r="C4" s="114">
        <v>558060</v>
      </c>
      <c r="D4" s="115">
        <v>44620</v>
      </c>
      <c r="E4" s="113" t="s">
        <v>217</v>
      </c>
    </row>
    <row r="5" spans="1:12" ht="12.75" customHeight="1">
      <c r="A5" s="113" t="s">
        <v>71</v>
      </c>
      <c r="B5" s="113" t="s">
        <v>209</v>
      </c>
      <c r="C5" s="114">
        <v>579950</v>
      </c>
      <c r="D5" s="115">
        <v>44616</v>
      </c>
      <c r="E5" s="113" t="s">
        <v>217</v>
      </c>
    </row>
    <row r="6" spans="1:12" ht="12.75" customHeight="1">
      <c r="A6" s="113" t="s">
        <v>71</v>
      </c>
      <c r="B6" s="113" t="s">
        <v>209</v>
      </c>
      <c r="C6" s="114">
        <v>619840</v>
      </c>
      <c r="D6" s="115">
        <v>44606</v>
      </c>
      <c r="E6" s="113" t="s">
        <v>217</v>
      </c>
    </row>
    <row r="7" spans="1:12" ht="12.75" customHeight="1">
      <c r="A7" s="113" t="s">
        <v>71</v>
      </c>
      <c r="B7" s="113" t="s">
        <v>209</v>
      </c>
      <c r="C7" s="114">
        <v>599950</v>
      </c>
      <c r="D7" s="115">
        <v>44593</v>
      </c>
      <c r="E7" s="113" t="s">
        <v>217</v>
      </c>
    </row>
    <row r="8" spans="1:12" ht="12.75" customHeight="1">
      <c r="A8" s="113" t="s">
        <v>40</v>
      </c>
      <c r="B8" s="113" t="s">
        <v>210</v>
      </c>
      <c r="C8" s="114">
        <v>150000</v>
      </c>
      <c r="D8" s="115">
        <v>44606</v>
      </c>
      <c r="E8" s="113" t="s">
        <v>218</v>
      </c>
    </row>
    <row r="9" spans="1:12" ht="12.75" customHeight="1">
      <c r="A9" s="113" t="s">
        <v>40</v>
      </c>
      <c r="B9" s="113" t="s">
        <v>210</v>
      </c>
      <c r="C9" s="114">
        <v>400000</v>
      </c>
      <c r="D9" s="115">
        <v>44610</v>
      </c>
      <c r="E9" s="113" t="s">
        <v>218</v>
      </c>
    </row>
    <row r="10" spans="1:12" ht="12.75" customHeight="1">
      <c r="A10" s="113" t="s">
        <v>40</v>
      </c>
      <c r="B10" s="113" t="s">
        <v>210</v>
      </c>
      <c r="C10" s="114">
        <v>600000</v>
      </c>
      <c r="D10" s="115">
        <v>44602</v>
      </c>
      <c r="E10" s="113" t="s">
        <v>216</v>
      </c>
    </row>
    <row r="11" spans="1:12" ht="12.75" customHeight="1">
      <c r="A11" s="113" t="s">
        <v>40</v>
      </c>
      <c r="B11" s="113" t="s">
        <v>210</v>
      </c>
      <c r="C11" s="114">
        <v>150000</v>
      </c>
      <c r="D11" s="115">
        <v>44620</v>
      </c>
      <c r="E11" s="113" t="s">
        <v>216</v>
      </c>
    </row>
    <row r="12" spans="1:12" ht="12.75" customHeight="1">
      <c r="A12" s="113" t="s">
        <v>40</v>
      </c>
      <c r="B12" s="113" t="s">
        <v>210</v>
      </c>
      <c r="C12" s="114">
        <v>393680</v>
      </c>
      <c r="D12" s="115">
        <v>44593</v>
      </c>
      <c r="E12" s="113" t="s">
        <v>218</v>
      </c>
    </row>
    <row r="13" spans="1:12" ht="15">
      <c r="A13" s="113" t="s">
        <v>40</v>
      </c>
      <c r="B13" s="113" t="s">
        <v>210</v>
      </c>
      <c r="C13" s="114">
        <v>1100000</v>
      </c>
      <c r="D13" s="115">
        <v>44601</v>
      </c>
      <c r="E13" s="113" t="s">
        <v>216</v>
      </c>
    </row>
    <row r="14" spans="1:12" ht="15">
      <c r="A14" s="113" t="s">
        <v>40</v>
      </c>
      <c r="B14" s="113" t="s">
        <v>210</v>
      </c>
      <c r="C14" s="114">
        <v>1000000</v>
      </c>
      <c r="D14" s="115">
        <v>44600</v>
      </c>
      <c r="E14" s="113" t="s">
        <v>218</v>
      </c>
    </row>
    <row r="15" spans="1:12" ht="15">
      <c r="A15" s="113" t="s">
        <v>40</v>
      </c>
      <c r="B15" s="113" t="s">
        <v>210</v>
      </c>
      <c r="C15" s="114">
        <v>400000</v>
      </c>
      <c r="D15" s="115">
        <v>44606</v>
      </c>
      <c r="E15" s="113" t="s">
        <v>218</v>
      </c>
    </row>
    <row r="16" spans="1:12" ht="15">
      <c r="A16" s="113" t="s">
        <v>40</v>
      </c>
      <c r="B16" s="113" t="s">
        <v>210</v>
      </c>
      <c r="C16" s="114">
        <v>775000</v>
      </c>
      <c r="D16" s="115">
        <v>44596</v>
      </c>
      <c r="E16" s="113" t="s">
        <v>216</v>
      </c>
    </row>
    <row r="17" spans="1:5" ht="15">
      <c r="A17" s="113" t="s">
        <v>40</v>
      </c>
      <c r="B17" s="113" t="s">
        <v>210</v>
      </c>
      <c r="C17" s="114">
        <v>165000</v>
      </c>
      <c r="D17" s="115">
        <v>44614</v>
      </c>
      <c r="E17" s="113" t="s">
        <v>216</v>
      </c>
    </row>
    <row r="18" spans="1:5" ht="15">
      <c r="A18" s="113" t="s">
        <v>40</v>
      </c>
      <c r="B18" s="113" t="s">
        <v>210</v>
      </c>
      <c r="C18" s="114">
        <v>350000</v>
      </c>
      <c r="D18" s="115">
        <v>44617</v>
      </c>
      <c r="E18" s="113" t="s">
        <v>218</v>
      </c>
    </row>
    <row r="19" spans="1:5" ht="15">
      <c r="A19" s="113" t="s">
        <v>40</v>
      </c>
      <c r="B19" s="113" t="s">
        <v>210</v>
      </c>
      <c r="C19" s="114">
        <v>5665500</v>
      </c>
      <c r="D19" s="115">
        <v>44620</v>
      </c>
      <c r="E19" s="113" t="s">
        <v>216</v>
      </c>
    </row>
    <row r="20" spans="1:5" ht="15">
      <c r="A20" s="113" t="s">
        <v>40</v>
      </c>
      <c r="B20" s="113" t="s">
        <v>210</v>
      </c>
      <c r="C20" s="114">
        <v>705000</v>
      </c>
      <c r="D20" s="115">
        <v>44617</v>
      </c>
      <c r="E20" s="113" t="s">
        <v>216</v>
      </c>
    </row>
    <row r="21" spans="1:5" ht="15">
      <c r="A21" s="113" t="s">
        <v>40</v>
      </c>
      <c r="B21" s="113" t="s">
        <v>210</v>
      </c>
      <c r="C21" s="114">
        <v>300000</v>
      </c>
      <c r="D21" s="115">
        <v>44603</v>
      </c>
      <c r="E21" s="113" t="s">
        <v>218</v>
      </c>
    </row>
    <row r="22" spans="1:5" ht="15">
      <c r="A22" s="113" t="s">
        <v>40</v>
      </c>
      <c r="B22" s="113" t="s">
        <v>210</v>
      </c>
      <c r="C22" s="114">
        <v>1275000</v>
      </c>
      <c r="D22" s="115">
        <v>44617</v>
      </c>
      <c r="E22" s="113" t="s">
        <v>216</v>
      </c>
    </row>
    <row r="23" spans="1:5" ht="15">
      <c r="A23" s="113" t="s">
        <v>40</v>
      </c>
      <c r="B23" s="113" t="s">
        <v>210</v>
      </c>
      <c r="C23" s="114">
        <v>106000</v>
      </c>
      <c r="D23" s="115">
        <v>44620</v>
      </c>
      <c r="E23" s="113" t="s">
        <v>218</v>
      </c>
    </row>
    <row r="24" spans="1:5" ht="15">
      <c r="A24" s="113" t="s">
        <v>40</v>
      </c>
      <c r="B24" s="113" t="s">
        <v>210</v>
      </c>
      <c r="C24" s="114">
        <v>469000</v>
      </c>
      <c r="D24" s="115">
        <v>44614</v>
      </c>
      <c r="E24" s="113" t="s">
        <v>216</v>
      </c>
    </row>
    <row r="25" spans="1:5" ht="15">
      <c r="A25" s="113" t="s">
        <v>40</v>
      </c>
      <c r="B25" s="113" t="s">
        <v>210</v>
      </c>
      <c r="C25" s="114">
        <v>116000</v>
      </c>
      <c r="D25" s="115">
        <v>44616</v>
      </c>
      <c r="E25" s="113" t="s">
        <v>218</v>
      </c>
    </row>
    <row r="26" spans="1:5" ht="15">
      <c r="A26" s="113" t="s">
        <v>40</v>
      </c>
      <c r="B26" s="113" t="s">
        <v>210</v>
      </c>
      <c r="C26" s="114">
        <v>585000</v>
      </c>
      <c r="D26" s="115">
        <v>44593</v>
      </c>
      <c r="E26" s="113" t="s">
        <v>216</v>
      </c>
    </row>
    <row r="27" spans="1:5" ht="15">
      <c r="A27" s="113" t="s">
        <v>40</v>
      </c>
      <c r="B27" s="113" t="s">
        <v>210</v>
      </c>
      <c r="C27" s="114">
        <v>324780</v>
      </c>
      <c r="D27" s="115">
        <v>44617</v>
      </c>
      <c r="E27" s="113" t="s">
        <v>216</v>
      </c>
    </row>
    <row r="28" spans="1:5" ht="15">
      <c r="A28" s="113" t="s">
        <v>40</v>
      </c>
      <c r="B28" s="113" t="s">
        <v>210</v>
      </c>
      <c r="C28" s="114">
        <v>1233562.5</v>
      </c>
      <c r="D28" s="115">
        <v>44594</v>
      </c>
      <c r="E28" s="113" t="s">
        <v>218</v>
      </c>
    </row>
    <row r="29" spans="1:5" ht="15">
      <c r="A29" s="113" t="s">
        <v>40</v>
      </c>
      <c r="B29" s="113" t="s">
        <v>210</v>
      </c>
      <c r="C29" s="114">
        <v>963952</v>
      </c>
      <c r="D29" s="115">
        <v>44617</v>
      </c>
      <c r="E29" s="113" t="s">
        <v>216</v>
      </c>
    </row>
    <row r="30" spans="1:5" ht="15">
      <c r="A30" s="113" t="s">
        <v>40</v>
      </c>
      <c r="B30" s="113" t="s">
        <v>210</v>
      </c>
      <c r="C30" s="114">
        <v>345000</v>
      </c>
      <c r="D30" s="115">
        <v>44617</v>
      </c>
      <c r="E30" s="113" t="s">
        <v>218</v>
      </c>
    </row>
    <row r="31" spans="1:5" ht="15">
      <c r="A31" s="113" t="s">
        <v>40</v>
      </c>
      <c r="B31" s="113" t="s">
        <v>210</v>
      </c>
      <c r="C31" s="114">
        <v>1125000</v>
      </c>
      <c r="D31" s="115">
        <v>44595</v>
      </c>
      <c r="E31" s="113" t="s">
        <v>216</v>
      </c>
    </row>
    <row r="32" spans="1:5" ht="15">
      <c r="A32" s="113" t="s">
        <v>40</v>
      </c>
      <c r="B32" s="113" t="s">
        <v>210</v>
      </c>
      <c r="C32" s="114">
        <v>465000</v>
      </c>
      <c r="D32" s="115">
        <v>44610</v>
      </c>
      <c r="E32" s="113" t="s">
        <v>216</v>
      </c>
    </row>
    <row r="33" spans="1:5" ht="15">
      <c r="A33" s="113" t="s">
        <v>40</v>
      </c>
      <c r="B33" s="113" t="s">
        <v>210</v>
      </c>
      <c r="C33" s="114">
        <v>445000</v>
      </c>
      <c r="D33" s="115">
        <v>44617</v>
      </c>
      <c r="E33" s="113" t="s">
        <v>216</v>
      </c>
    </row>
    <row r="34" spans="1:5" ht="15">
      <c r="A34" s="113" t="s">
        <v>40</v>
      </c>
      <c r="B34" s="113" t="s">
        <v>210</v>
      </c>
      <c r="C34" s="114">
        <v>253000</v>
      </c>
      <c r="D34" s="115">
        <v>44610</v>
      </c>
      <c r="E34" s="113" t="s">
        <v>218</v>
      </c>
    </row>
    <row r="35" spans="1:5" ht="15">
      <c r="A35" s="113" t="s">
        <v>40</v>
      </c>
      <c r="B35" s="113" t="s">
        <v>210</v>
      </c>
      <c r="C35" s="114">
        <v>1085000</v>
      </c>
      <c r="D35" s="115">
        <v>44615</v>
      </c>
      <c r="E35" s="113" t="s">
        <v>218</v>
      </c>
    </row>
    <row r="36" spans="1:5" ht="15">
      <c r="A36" s="113" t="s">
        <v>40</v>
      </c>
      <c r="B36" s="113" t="s">
        <v>210</v>
      </c>
      <c r="C36" s="114">
        <v>385000</v>
      </c>
      <c r="D36" s="115">
        <v>44594</v>
      </c>
      <c r="E36" s="113" t="s">
        <v>216</v>
      </c>
    </row>
    <row r="37" spans="1:5" ht="15">
      <c r="A37" s="113" t="s">
        <v>40</v>
      </c>
      <c r="B37" s="113" t="s">
        <v>210</v>
      </c>
      <c r="C37" s="114">
        <v>1295000</v>
      </c>
      <c r="D37" s="115">
        <v>44593</v>
      </c>
      <c r="E37" s="113" t="s">
        <v>216</v>
      </c>
    </row>
    <row r="38" spans="1:5" ht="15">
      <c r="A38" s="113" t="s">
        <v>40</v>
      </c>
      <c r="B38" s="113" t="s">
        <v>210</v>
      </c>
      <c r="C38" s="114">
        <v>509000</v>
      </c>
      <c r="D38" s="115">
        <v>44594</v>
      </c>
      <c r="E38" s="113" t="s">
        <v>216</v>
      </c>
    </row>
    <row r="39" spans="1:5" ht="15">
      <c r="A39" s="113" t="s">
        <v>40</v>
      </c>
      <c r="B39" s="113" t="s">
        <v>210</v>
      </c>
      <c r="C39" s="114">
        <v>335000</v>
      </c>
      <c r="D39" s="115">
        <v>44616</v>
      </c>
      <c r="E39" s="113" t="s">
        <v>218</v>
      </c>
    </row>
    <row r="40" spans="1:5" ht="15">
      <c r="A40" s="113" t="s">
        <v>40</v>
      </c>
      <c r="B40" s="113" t="s">
        <v>210</v>
      </c>
      <c r="C40" s="114">
        <v>455000</v>
      </c>
      <c r="D40" s="115">
        <v>44594</v>
      </c>
      <c r="E40" s="113" t="s">
        <v>216</v>
      </c>
    </row>
    <row r="41" spans="1:5" ht="15">
      <c r="A41" s="113" t="s">
        <v>38</v>
      </c>
      <c r="B41" s="113" t="s">
        <v>211</v>
      </c>
      <c r="C41" s="114">
        <v>400000</v>
      </c>
      <c r="D41" s="115">
        <v>44606</v>
      </c>
      <c r="E41" s="113" t="s">
        <v>216</v>
      </c>
    </row>
    <row r="42" spans="1:5" ht="15">
      <c r="A42" s="113" t="s">
        <v>38</v>
      </c>
      <c r="B42" s="113" t="s">
        <v>211</v>
      </c>
      <c r="C42" s="114">
        <v>572000</v>
      </c>
      <c r="D42" s="115">
        <v>44594</v>
      </c>
      <c r="E42" s="113" t="s">
        <v>218</v>
      </c>
    </row>
    <row r="43" spans="1:5" ht="15">
      <c r="A43" s="113" t="s">
        <v>38</v>
      </c>
      <c r="B43" s="113" t="s">
        <v>211</v>
      </c>
      <c r="C43" s="114">
        <v>845000</v>
      </c>
      <c r="D43" s="115">
        <v>44615</v>
      </c>
      <c r="E43" s="113" t="s">
        <v>218</v>
      </c>
    </row>
    <row r="44" spans="1:5" ht="15">
      <c r="A44" s="113" t="s">
        <v>38</v>
      </c>
      <c r="B44" s="113" t="s">
        <v>211</v>
      </c>
      <c r="C44" s="114">
        <v>900000</v>
      </c>
      <c r="D44" s="115">
        <v>44601</v>
      </c>
      <c r="E44" s="113" t="s">
        <v>216</v>
      </c>
    </row>
    <row r="45" spans="1:5" ht="15">
      <c r="A45" s="113" t="s">
        <v>38</v>
      </c>
      <c r="B45" s="113" t="s">
        <v>211</v>
      </c>
      <c r="C45" s="114">
        <v>1225000</v>
      </c>
      <c r="D45" s="115">
        <v>44607</v>
      </c>
      <c r="E45" s="113" t="s">
        <v>216</v>
      </c>
    </row>
    <row r="46" spans="1:5" ht="15">
      <c r="A46" s="113" t="s">
        <v>38</v>
      </c>
      <c r="B46" s="113" t="s">
        <v>211</v>
      </c>
      <c r="C46" s="114">
        <v>2235600</v>
      </c>
      <c r="D46" s="115">
        <v>44617</v>
      </c>
      <c r="E46" s="113" t="s">
        <v>218</v>
      </c>
    </row>
    <row r="47" spans="1:5" ht="15">
      <c r="A47" s="113" t="s">
        <v>38</v>
      </c>
      <c r="B47" s="113" t="s">
        <v>211</v>
      </c>
      <c r="C47" s="114">
        <v>162000</v>
      </c>
      <c r="D47" s="115">
        <v>44608</v>
      </c>
      <c r="E47" s="113" t="s">
        <v>218</v>
      </c>
    </row>
    <row r="48" spans="1:5" ht="15">
      <c r="A48" s="113" t="s">
        <v>38</v>
      </c>
      <c r="B48" s="113" t="s">
        <v>211</v>
      </c>
      <c r="C48" s="114">
        <v>279915</v>
      </c>
      <c r="D48" s="115">
        <v>44607</v>
      </c>
      <c r="E48" s="113" t="s">
        <v>218</v>
      </c>
    </row>
    <row r="49" spans="1:5" ht="15">
      <c r="A49" s="113" t="s">
        <v>38</v>
      </c>
      <c r="B49" s="113" t="s">
        <v>211</v>
      </c>
      <c r="C49" s="114">
        <v>507500</v>
      </c>
      <c r="D49" s="115">
        <v>44607</v>
      </c>
      <c r="E49" s="113" t="s">
        <v>216</v>
      </c>
    </row>
    <row r="50" spans="1:5" ht="15">
      <c r="A50" s="113" t="s">
        <v>38</v>
      </c>
      <c r="B50" s="113" t="s">
        <v>211</v>
      </c>
      <c r="C50" s="114">
        <v>374000</v>
      </c>
      <c r="D50" s="115">
        <v>44616</v>
      </c>
      <c r="E50" s="113" t="s">
        <v>218</v>
      </c>
    </row>
    <row r="51" spans="1:5" ht="15">
      <c r="A51" s="113" t="s">
        <v>38</v>
      </c>
      <c r="B51" s="113" t="s">
        <v>211</v>
      </c>
      <c r="C51" s="114">
        <v>2678000</v>
      </c>
      <c r="D51" s="115">
        <v>44606</v>
      </c>
      <c r="E51" s="113" t="s">
        <v>218</v>
      </c>
    </row>
    <row r="52" spans="1:5" ht="15">
      <c r="A52" s="113" t="s">
        <v>38</v>
      </c>
      <c r="B52" s="113" t="s">
        <v>211</v>
      </c>
      <c r="C52" s="114">
        <v>500000</v>
      </c>
      <c r="D52" s="115">
        <v>44606</v>
      </c>
      <c r="E52" s="113" t="s">
        <v>216</v>
      </c>
    </row>
    <row r="53" spans="1:5" ht="15">
      <c r="A53" s="113" t="s">
        <v>38</v>
      </c>
      <c r="B53" s="113" t="s">
        <v>211</v>
      </c>
      <c r="C53" s="114">
        <v>341000</v>
      </c>
      <c r="D53" s="115">
        <v>44594</v>
      </c>
      <c r="E53" s="113" t="s">
        <v>216</v>
      </c>
    </row>
    <row r="54" spans="1:5" ht="15">
      <c r="A54" s="113" t="s">
        <v>38</v>
      </c>
      <c r="B54" s="113" t="s">
        <v>211</v>
      </c>
      <c r="C54" s="114">
        <v>400000</v>
      </c>
      <c r="D54" s="115">
        <v>44600</v>
      </c>
      <c r="E54" s="113" t="s">
        <v>218</v>
      </c>
    </row>
    <row r="55" spans="1:5" ht="15">
      <c r="A55" s="113" t="s">
        <v>38</v>
      </c>
      <c r="B55" s="113" t="s">
        <v>211</v>
      </c>
      <c r="C55" s="114">
        <v>2750000</v>
      </c>
      <c r="D55" s="115">
        <v>44603</v>
      </c>
      <c r="E55" s="113" t="s">
        <v>216</v>
      </c>
    </row>
    <row r="56" spans="1:5" ht="15">
      <c r="A56" s="113" t="s">
        <v>38</v>
      </c>
      <c r="B56" s="113" t="s">
        <v>211</v>
      </c>
      <c r="C56" s="118"/>
      <c r="D56" s="115">
        <v>44615</v>
      </c>
      <c r="E56" s="113" t="s">
        <v>218</v>
      </c>
    </row>
    <row r="57" spans="1:5" ht="15">
      <c r="A57" s="113" t="s">
        <v>38</v>
      </c>
      <c r="B57" s="113" t="s">
        <v>211</v>
      </c>
      <c r="C57" s="114">
        <v>499000</v>
      </c>
      <c r="D57" s="115">
        <v>44603</v>
      </c>
      <c r="E57" s="113" t="s">
        <v>216</v>
      </c>
    </row>
    <row r="58" spans="1:5" ht="15">
      <c r="A58" s="113" t="s">
        <v>38</v>
      </c>
      <c r="B58" s="113" t="s">
        <v>211</v>
      </c>
      <c r="C58" s="114">
        <v>1900000</v>
      </c>
      <c r="D58" s="115">
        <v>44615</v>
      </c>
      <c r="E58" s="113" t="s">
        <v>216</v>
      </c>
    </row>
    <row r="59" spans="1:5" ht="15">
      <c r="A59" s="113" t="s">
        <v>38</v>
      </c>
      <c r="B59" s="113" t="s">
        <v>211</v>
      </c>
      <c r="C59" s="114">
        <v>1599000</v>
      </c>
      <c r="D59" s="115">
        <v>44595</v>
      </c>
      <c r="E59" s="113" t="s">
        <v>216</v>
      </c>
    </row>
    <row r="60" spans="1:5" ht="15">
      <c r="A60" s="113" t="s">
        <v>38</v>
      </c>
      <c r="B60" s="113" t="s">
        <v>211</v>
      </c>
      <c r="C60" s="114">
        <v>270000</v>
      </c>
      <c r="D60" s="115">
        <v>44594</v>
      </c>
      <c r="E60" s="113" t="s">
        <v>216</v>
      </c>
    </row>
    <row r="61" spans="1:5" ht="15">
      <c r="A61" s="113" t="s">
        <v>38</v>
      </c>
      <c r="B61" s="113" t="s">
        <v>211</v>
      </c>
      <c r="C61" s="114">
        <v>408000</v>
      </c>
      <c r="D61" s="115">
        <v>44603</v>
      </c>
      <c r="E61" s="113" t="s">
        <v>216</v>
      </c>
    </row>
    <row r="62" spans="1:5" ht="15">
      <c r="A62" s="113" t="s">
        <v>38</v>
      </c>
      <c r="B62" s="113" t="s">
        <v>211</v>
      </c>
      <c r="C62" s="114">
        <v>1500000</v>
      </c>
      <c r="D62" s="115">
        <v>44610</v>
      </c>
      <c r="E62" s="113" t="s">
        <v>216</v>
      </c>
    </row>
    <row r="63" spans="1:5" ht="15">
      <c r="A63" s="113" t="s">
        <v>38</v>
      </c>
      <c r="B63" s="113" t="s">
        <v>211</v>
      </c>
      <c r="C63" s="114">
        <v>755000</v>
      </c>
      <c r="D63" s="115">
        <v>44610</v>
      </c>
      <c r="E63" s="113" t="s">
        <v>216</v>
      </c>
    </row>
    <row r="64" spans="1:5" ht="15">
      <c r="A64" s="113" t="s">
        <v>38</v>
      </c>
      <c r="B64" s="113" t="s">
        <v>211</v>
      </c>
      <c r="C64" s="114">
        <v>400000</v>
      </c>
      <c r="D64" s="115">
        <v>44600</v>
      </c>
      <c r="E64" s="113" t="s">
        <v>216</v>
      </c>
    </row>
    <row r="65" spans="1:5" ht="15">
      <c r="A65" s="113" t="s">
        <v>38</v>
      </c>
      <c r="B65" s="113" t="s">
        <v>211</v>
      </c>
      <c r="C65" s="114">
        <v>499000</v>
      </c>
      <c r="D65" s="115">
        <v>44608</v>
      </c>
      <c r="E65" s="113" t="s">
        <v>216</v>
      </c>
    </row>
    <row r="66" spans="1:5" ht="15">
      <c r="A66" s="113" t="s">
        <v>38</v>
      </c>
      <c r="B66" s="113" t="s">
        <v>211</v>
      </c>
      <c r="C66" s="114">
        <v>870000</v>
      </c>
      <c r="D66" s="115">
        <v>44609</v>
      </c>
      <c r="E66" s="113" t="s">
        <v>216</v>
      </c>
    </row>
    <row r="67" spans="1:5" ht="15">
      <c r="A67" s="113" t="s">
        <v>38</v>
      </c>
      <c r="B67" s="113" t="s">
        <v>211</v>
      </c>
      <c r="C67" s="114">
        <v>420000</v>
      </c>
      <c r="D67" s="115">
        <v>44599</v>
      </c>
      <c r="E67" s="113" t="s">
        <v>216</v>
      </c>
    </row>
    <row r="68" spans="1:5" ht="15">
      <c r="A68" s="113" t="s">
        <v>38</v>
      </c>
      <c r="B68" s="113" t="s">
        <v>211</v>
      </c>
      <c r="C68" s="114">
        <v>780000</v>
      </c>
      <c r="D68" s="115">
        <v>44620</v>
      </c>
      <c r="E68" s="113" t="s">
        <v>216</v>
      </c>
    </row>
    <row r="69" spans="1:5" ht="15">
      <c r="A69" s="113" t="s">
        <v>38</v>
      </c>
      <c r="B69" s="113" t="s">
        <v>211</v>
      </c>
      <c r="C69" s="114">
        <v>400000</v>
      </c>
      <c r="D69" s="115">
        <v>44600</v>
      </c>
      <c r="E69" s="113" t="s">
        <v>216</v>
      </c>
    </row>
    <row r="70" spans="1:5" ht="15">
      <c r="A70" s="113" t="s">
        <v>38</v>
      </c>
      <c r="B70" s="113" t="s">
        <v>211</v>
      </c>
      <c r="C70" s="114">
        <v>412000</v>
      </c>
      <c r="D70" s="115">
        <v>44601</v>
      </c>
      <c r="E70" s="113" t="s">
        <v>216</v>
      </c>
    </row>
    <row r="71" spans="1:5" ht="15">
      <c r="A71" s="113" t="s">
        <v>38</v>
      </c>
      <c r="B71" s="113" t="s">
        <v>211</v>
      </c>
      <c r="C71" s="114">
        <v>1090000</v>
      </c>
      <c r="D71" s="115">
        <v>44603</v>
      </c>
      <c r="E71" s="113" t="s">
        <v>216</v>
      </c>
    </row>
    <row r="72" spans="1:5" ht="15">
      <c r="A72" s="113" t="s">
        <v>38</v>
      </c>
      <c r="B72" s="113" t="s">
        <v>211</v>
      </c>
      <c r="C72" s="114">
        <v>282100</v>
      </c>
      <c r="D72" s="115">
        <v>44610</v>
      </c>
      <c r="E72" s="113" t="s">
        <v>218</v>
      </c>
    </row>
    <row r="73" spans="1:5" ht="15">
      <c r="A73" s="113" t="s">
        <v>60</v>
      </c>
      <c r="B73" s="113" t="s">
        <v>212</v>
      </c>
      <c r="C73" s="114">
        <v>2300000</v>
      </c>
      <c r="D73" s="115">
        <v>44603</v>
      </c>
      <c r="E73" s="113" t="s">
        <v>216</v>
      </c>
    </row>
    <row r="74" spans="1:5" ht="15">
      <c r="A74" s="113" t="s">
        <v>60</v>
      </c>
      <c r="B74" s="113" t="s">
        <v>212</v>
      </c>
      <c r="C74" s="114">
        <v>539000</v>
      </c>
      <c r="D74" s="115">
        <v>44616</v>
      </c>
      <c r="E74" s="113" t="s">
        <v>216</v>
      </c>
    </row>
    <row r="75" spans="1:5" ht="15">
      <c r="A75" s="113" t="s">
        <v>60</v>
      </c>
      <c r="B75" s="113" t="s">
        <v>212</v>
      </c>
      <c r="C75" s="114">
        <v>625000</v>
      </c>
      <c r="D75" s="115">
        <v>44610</v>
      </c>
      <c r="E75" s="113" t="s">
        <v>216</v>
      </c>
    </row>
    <row r="76" spans="1:5" ht="15">
      <c r="A76" s="113" t="s">
        <v>60</v>
      </c>
      <c r="B76" s="113" t="s">
        <v>212</v>
      </c>
      <c r="C76" s="114">
        <v>3625000</v>
      </c>
      <c r="D76" s="115">
        <v>44599</v>
      </c>
      <c r="E76" s="113" t="s">
        <v>216</v>
      </c>
    </row>
    <row r="77" spans="1:5" ht="15">
      <c r="A77" s="113" t="s">
        <v>60</v>
      </c>
      <c r="B77" s="113" t="s">
        <v>212</v>
      </c>
      <c r="C77" s="114">
        <v>447000</v>
      </c>
      <c r="D77" s="115">
        <v>44617</v>
      </c>
      <c r="E77" s="113" t="s">
        <v>216</v>
      </c>
    </row>
    <row r="78" spans="1:5" ht="15">
      <c r="A78" s="113" t="s">
        <v>60</v>
      </c>
      <c r="B78" s="113" t="s">
        <v>212</v>
      </c>
      <c r="C78" s="114">
        <v>1950000</v>
      </c>
      <c r="D78" s="115">
        <v>44603</v>
      </c>
      <c r="E78" s="113" t="s">
        <v>216</v>
      </c>
    </row>
    <row r="79" spans="1:5" ht="15">
      <c r="A79" s="113" t="s">
        <v>60</v>
      </c>
      <c r="B79" s="113" t="s">
        <v>212</v>
      </c>
      <c r="C79" s="114">
        <v>390000</v>
      </c>
      <c r="D79" s="115">
        <v>44596</v>
      </c>
      <c r="E79" s="113" t="s">
        <v>216</v>
      </c>
    </row>
    <row r="80" spans="1:5" ht="15">
      <c r="A80" s="113" t="s">
        <v>60</v>
      </c>
      <c r="B80" s="113" t="s">
        <v>212</v>
      </c>
      <c r="C80" s="114">
        <v>1284000</v>
      </c>
      <c r="D80" s="115">
        <v>44610</v>
      </c>
      <c r="E80" s="113" t="s">
        <v>216</v>
      </c>
    </row>
    <row r="81" spans="1:5" ht="15">
      <c r="A81" s="113" t="s">
        <v>60</v>
      </c>
      <c r="B81" s="113" t="s">
        <v>212</v>
      </c>
      <c r="C81" s="114">
        <v>267000</v>
      </c>
      <c r="D81" s="115">
        <v>44603</v>
      </c>
      <c r="E81" s="113" t="s">
        <v>216</v>
      </c>
    </row>
    <row r="82" spans="1:5" ht="15">
      <c r="A82" s="113" t="s">
        <v>60</v>
      </c>
      <c r="B82" s="113" t="s">
        <v>212</v>
      </c>
      <c r="C82" s="114">
        <v>325000</v>
      </c>
      <c r="D82" s="115">
        <v>44617</v>
      </c>
      <c r="E82" s="113" t="s">
        <v>216</v>
      </c>
    </row>
    <row r="83" spans="1:5" ht="15">
      <c r="A83" s="113" t="s">
        <v>60</v>
      </c>
      <c r="B83" s="113" t="s">
        <v>212</v>
      </c>
      <c r="C83" s="114">
        <v>2650000</v>
      </c>
      <c r="D83" s="115">
        <v>44603</v>
      </c>
      <c r="E83" s="113" t="s">
        <v>216</v>
      </c>
    </row>
    <row r="84" spans="1:5" ht="15">
      <c r="A84" s="113" t="s">
        <v>60</v>
      </c>
      <c r="B84" s="113" t="s">
        <v>212</v>
      </c>
      <c r="C84" s="114">
        <v>469000</v>
      </c>
      <c r="D84" s="115">
        <v>44600</v>
      </c>
      <c r="E84" s="113" t="s">
        <v>216</v>
      </c>
    </row>
    <row r="85" spans="1:5" ht="15">
      <c r="A85" s="113" t="s">
        <v>60</v>
      </c>
      <c r="B85" s="113" t="s">
        <v>212</v>
      </c>
      <c r="C85" s="114">
        <v>680000</v>
      </c>
      <c r="D85" s="115">
        <v>44606</v>
      </c>
      <c r="E85" s="113" t="s">
        <v>216</v>
      </c>
    </row>
    <row r="86" spans="1:5" ht="15">
      <c r="A86" s="113" t="s">
        <v>60</v>
      </c>
      <c r="B86" s="113" t="s">
        <v>212</v>
      </c>
      <c r="C86" s="114">
        <v>1588299</v>
      </c>
      <c r="D86" s="115">
        <v>44617</v>
      </c>
      <c r="E86" s="113" t="s">
        <v>216</v>
      </c>
    </row>
    <row r="87" spans="1:5" ht="15">
      <c r="A87" s="113" t="s">
        <v>60</v>
      </c>
      <c r="B87" s="113" t="s">
        <v>212</v>
      </c>
      <c r="C87" s="114">
        <v>603400</v>
      </c>
      <c r="D87" s="115">
        <v>44607</v>
      </c>
      <c r="E87" s="113" t="s">
        <v>216</v>
      </c>
    </row>
    <row r="88" spans="1:5" ht="15">
      <c r="A88" s="113" t="s">
        <v>60</v>
      </c>
      <c r="B88" s="113" t="s">
        <v>212</v>
      </c>
      <c r="C88" s="114">
        <v>625900</v>
      </c>
      <c r="D88" s="115">
        <v>44610</v>
      </c>
      <c r="E88" s="113" t="s">
        <v>217</v>
      </c>
    </row>
    <row r="89" spans="1:5" ht="15">
      <c r="A89" s="113" t="s">
        <v>60</v>
      </c>
      <c r="B89" s="113" t="s">
        <v>212</v>
      </c>
      <c r="C89" s="114">
        <v>1350000</v>
      </c>
      <c r="D89" s="115">
        <v>44615</v>
      </c>
      <c r="E89" s="113" t="s">
        <v>216</v>
      </c>
    </row>
    <row r="90" spans="1:5" ht="15">
      <c r="A90" s="113" t="s">
        <v>60</v>
      </c>
      <c r="B90" s="113" t="s">
        <v>212</v>
      </c>
      <c r="C90" s="114">
        <v>900000</v>
      </c>
      <c r="D90" s="115">
        <v>44596</v>
      </c>
      <c r="E90" s="113" t="s">
        <v>216</v>
      </c>
    </row>
    <row r="91" spans="1:5" ht="15">
      <c r="A91" s="113" t="s">
        <v>60</v>
      </c>
      <c r="B91" s="113" t="s">
        <v>212</v>
      </c>
      <c r="C91" s="114">
        <v>8700000</v>
      </c>
      <c r="D91" s="115">
        <v>44614</v>
      </c>
      <c r="E91" s="113" t="s">
        <v>216</v>
      </c>
    </row>
    <row r="92" spans="1:5" ht="15">
      <c r="A92" s="113" t="s">
        <v>60</v>
      </c>
      <c r="B92" s="113" t="s">
        <v>212</v>
      </c>
      <c r="C92" s="114">
        <v>625000</v>
      </c>
      <c r="D92" s="115">
        <v>44610</v>
      </c>
      <c r="E92" s="113" t="s">
        <v>216</v>
      </c>
    </row>
    <row r="93" spans="1:5" ht="15">
      <c r="A93" s="113" t="s">
        <v>60</v>
      </c>
      <c r="B93" s="113" t="s">
        <v>212</v>
      </c>
      <c r="C93" s="114">
        <v>88000</v>
      </c>
      <c r="D93" s="115">
        <v>44610</v>
      </c>
      <c r="E93" s="113" t="s">
        <v>216</v>
      </c>
    </row>
    <row r="94" spans="1:5" ht="15">
      <c r="A94" s="113" t="s">
        <v>93</v>
      </c>
      <c r="B94" s="113" t="s">
        <v>213</v>
      </c>
      <c r="C94" s="114">
        <v>425000</v>
      </c>
      <c r="D94" s="115">
        <v>44606</v>
      </c>
      <c r="E94" s="113" t="s">
        <v>216</v>
      </c>
    </row>
    <row r="95" spans="1:5" ht="15">
      <c r="A95" s="113" t="s">
        <v>93</v>
      </c>
      <c r="B95" s="113" t="s">
        <v>213</v>
      </c>
      <c r="C95" s="114">
        <v>350000</v>
      </c>
      <c r="D95" s="115">
        <v>44617</v>
      </c>
      <c r="E95" s="113" t="s">
        <v>216</v>
      </c>
    </row>
    <row r="96" spans="1:5" ht="15">
      <c r="A96" s="113" t="s">
        <v>93</v>
      </c>
      <c r="B96" s="113" t="s">
        <v>213</v>
      </c>
      <c r="C96" s="114">
        <v>227920</v>
      </c>
      <c r="D96" s="115">
        <v>44616</v>
      </c>
      <c r="E96" s="113" t="s">
        <v>218</v>
      </c>
    </row>
    <row r="97" spans="1:5" ht="15">
      <c r="A97" s="113" t="s">
        <v>93</v>
      </c>
      <c r="B97" s="113" t="s">
        <v>213</v>
      </c>
      <c r="C97" s="114">
        <v>525000</v>
      </c>
      <c r="D97" s="115">
        <v>44616</v>
      </c>
      <c r="E97" s="113" t="s">
        <v>216</v>
      </c>
    </row>
    <row r="98" spans="1:5" ht="15">
      <c r="A98" s="113" t="s">
        <v>93</v>
      </c>
      <c r="B98" s="113" t="s">
        <v>213</v>
      </c>
      <c r="C98" s="114">
        <v>212000</v>
      </c>
      <c r="D98" s="115">
        <v>44617</v>
      </c>
      <c r="E98" s="113" t="s">
        <v>218</v>
      </c>
    </row>
    <row r="99" spans="1:5" ht="15">
      <c r="A99" s="113" t="s">
        <v>93</v>
      </c>
      <c r="B99" s="113" t="s">
        <v>213</v>
      </c>
      <c r="C99" s="114">
        <v>610000</v>
      </c>
      <c r="D99" s="115">
        <v>44614</v>
      </c>
      <c r="E99" s="113" t="s">
        <v>216</v>
      </c>
    </row>
    <row r="100" spans="1:5" ht="15">
      <c r="A100" s="113" t="s">
        <v>93</v>
      </c>
      <c r="B100" s="113" t="s">
        <v>213</v>
      </c>
      <c r="C100" s="114">
        <v>385000</v>
      </c>
      <c r="D100" s="115">
        <v>44615</v>
      </c>
      <c r="E100" s="113" t="s">
        <v>218</v>
      </c>
    </row>
    <row r="101" spans="1:5" ht="15">
      <c r="A101" s="113" t="s">
        <v>93</v>
      </c>
      <c r="B101" s="113" t="s">
        <v>213</v>
      </c>
      <c r="C101" s="114">
        <v>415000</v>
      </c>
      <c r="D101" s="115">
        <v>44602</v>
      </c>
      <c r="E101" s="113" t="s">
        <v>217</v>
      </c>
    </row>
    <row r="102" spans="1:5" ht="15">
      <c r="A102" s="113" t="s">
        <v>93</v>
      </c>
      <c r="B102" s="113" t="s">
        <v>213</v>
      </c>
      <c r="C102" s="114">
        <v>164000</v>
      </c>
      <c r="D102" s="115">
        <v>44620</v>
      </c>
      <c r="E102" s="113" t="s">
        <v>218</v>
      </c>
    </row>
    <row r="103" spans="1:5" ht="15">
      <c r="A103" s="113" t="s">
        <v>93</v>
      </c>
      <c r="B103" s="113" t="s">
        <v>213</v>
      </c>
      <c r="C103" s="114">
        <v>605000</v>
      </c>
      <c r="D103" s="115">
        <v>44601</v>
      </c>
      <c r="E103" s="113" t="s">
        <v>216</v>
      </c>
    </row>
    <row r="104" spans="1:5" ht="15">
      <c r="A104" s="113" t="s">
        <v>93</v>
      </c>
      <c r="B104" s="113" t="s">
        <v>213</v>
      </c>
      <c r="C104" s="114">
        <v>742358</v>
      </c>
      <c r="D104" s="115">
        <v>44615</v>
      </c>
      <c r="E104" s="113" t="s">
        <v>217</v>
      </c>
    </row>
    <row r="105" spans="1:5" ht="15">
      <c r="A105" s="113" t="s">
        <v>93</v>
      </c>
      <c r="B105" s="113" t="s">
        <v>213</v>
      </c>
      <c r="C105" s="114">
        <v>510000</v>
      </c>
      <c r="D105" s="115">
        <v>44615</v>
      </c>
      <c r="E105" s="113" t="s">
        <v>216</v>
      </c>
    </row>
    <row r="106" spans="1:5" ht="15">
      <c r="A106" s="113" t="s">
        <v>93</v>
      </c>
      <c r="B106" s="113" t="s">
        <v>213</v>
      </c>
      <c r="C106" s="114">
        <v>505000</v>
      </c>
      <c r="D106" s="115">
        <v>44617</v>
      </c>
      <c r="E106" s="113" t="s">
        <v>216</v>
      </c>
    </row>
    <row r="107" spans="1:5" ht="15">
      <c r="A107" s="113" t="s">
        <v>93</v>
      </c>
      <c r="B107" s="113" t="s">
        <v>213</v>
      </c>
      <c r="C107" s="114">
        <v>478565</v>
      </c>
      <c r="D107" s="115">
        <v>44601</v>
      </c>
      <c r="E107" s="113" t="s">
        <v>217</v>
      </c>
    </row>
    <row r="108" spans="1:5" ht="15">
      <c r="A108" s="113" t="s">
        <v>93</v>
      </c>
      <c r="B108" s="113" t="s">
        <v>213</v>
      </c>
      <c r="C108" s="114">
        <v>600000</v>
      </c>
      <c r="D108" s="115">
        <v>44617</v>
      </c>
      <c r="E108" s="113" t="s">
        <v>216</v>
      </c>
    </row>
    <row r="109" spans="1:5" ht="15">
      <c r="A109" s="113" t="s">
        <v>93</v>
      </c>
      <c r="B109" s="113" t="s">
        <v>213</v>
      </c>
      <c r="C109" s="114">
        <v>1249000</v>
      </c>
      <c r="D109" s="115">
        <v>44620</v>
      </c>
      <c r="E109" s="113" t="s">
        <v>216</v>
      </c>
    </row>
    <row r="110" spans="1:5" ht="15">
      <c r="A110" s="113" t="s">
        <v>93</v>
      </c>
      <c r="B110" s="113" t="s">
        <v>213</v>
      </c>
      <c r="C110" s="114">
        <v>990000</v>
      </c>
      <c r="D110" s="115">
        <v>44602</v>
      </c>
      <c r="E110" s="113" t="s">
        <v>216</v>
      </c>
    </row>
    <row r="111" spans="1:5" ht="15">
      <c r="A111" s="113" t="s">
        <v>93</v>
      </c>
      <c r="B111" s="113" t="s">
        <v>213</v>
      </c>
      <c r="C111" s="114">
        <v>731000</v>
      </c>
      <c r="D111" s="115">
        <v>44603</v>
      </c>
      <c r="E111" s="113" t="s">
        <v>218</v>
      </c>
    </row>
    <row r="112" spans="1:5" ht="15">
      <c r="A112" s="113" t="s">
        <v>93</v>
      </c>
      <c r="B112" s="113" t="s">
        <v>213</v>
      </c>
      <c r="C112" s="114">
        <v>480845</v>
      </c>
      <c r="D112" s="115">
        <v>44603</v>
      </c>
      <c r="E112" s="113" t="s">
        <v>217</v>
      </c>
    </row>
    <row r="113" spans="1:5" ht="15">
      <c r="A113" s="113" t="s">
        <v>93</v>
      </c>
      <c r="B113" s="113" t="s">
        <v>213</v>
      </c>
      <c r="C113" s="114">
        <v>375000</v>
      </c>
      <c r="D113" s="115">
        <v>44620</v>
      </c>
      <c r="E113" s="113" t="s">
        <v>218</v>
      </c>
    </row>
    <row r="114" spans="1:5" ht="15">
      <c r="A114" s="113" t="s">
        <v>93</v>
      </c>
      <c r="B114" s="113" t="s">
        <v>213</v>
      </c>
      <c r="C114" s="114">
        <v>50000</v>
      </c>
      <c r="D114" s="115">
        <v>44620</v>
      </c>
      <c r="E114" s="113" t="s">
        <v>218</v>
      </c>
    </row>
    <row r="115" spans="1:5" ht="15">
      <c r="A115" s="113" t="s">
        <v>93</v>
      </c>
      <c r="B115" s="113" t="s">
        <v>213</v>
      </c>
      <c r="C115" s="114">
        <v>330000</v>
      </c>
      <c r="D115" s="115">
        <v>44603</v>
      </c>
      <c r="E115" s="113" t="s">
        <v>216</v>
      </c>
    </row>
    <row r="116" spans="1:5" ht="15">
      <c r="A116" s="113" t="s">
        <v>93</v>
      </c>
      <c r="B116" s="113" t="s">
        <v>213</v>
      </c>
      <c r="C116" s="114">
        <v>870000</v>
      </c>
      <c r="D116" s="115">
        <v>44608</v>
      </c>
      <c r="E116" s="113" t="s">
        <v>218</v>
      </c>
    </row>
    <row r="117" spans="1:5" ht="15">
      <c r="A117" s="113" t="s">
        <v>93</v>
      </c>
      <c r="B117" s="113" t="s">
        <v>213</v>
      </c>
      <c r="C117" s="114">
        <v>150000</v>
      </c>
      <c r="D117" s="115">
        <v>44610</v>
      </c>
      <c r="E117" s="113" t="s">
        <v>218</v>
      </c>
    </row>
    <row r="118" spans="1:5" ht="15">
      <c r="A118" s="113" t="s">
        <v>93</v>
      </c>
      <c r="B118" s="113" t="s">
        <v>213</v>
      </c>
      <c r="C118" s="114">
        <v>950000</v>
      </c>
      <c r="D118" s="115">
        <v>44610</v>
      </c>
      <c r="E118" s="113" t="s">
        <v>216</v>
      </c>
    </row>
    <row r="119" spans="1:5" ht="15">
      <c r="A119" s="113" t="s">
        <v>93</v>
      </c>
      <c r="B119" s="113" t="s">
        <v>213</v>
      </c>
      <c r="C119" s="114">
        <v>155000</v>
      </c>
      <c r="D119" s="115">
        <v>44620</v>
      </c>
      <c r="E119" s="113" t="s">
        <v>218</v>
      </c>
    </row>
    <row r="120" spans="1:5" ht="15">
      <c r="A120" s="113" t="s">
        <v>93</v>
      </c>
      <c r="B120" s="113" t="s">
        <v>213</v>
      </c>
      <c r="C120" s="114">
        <v>298000</v>
      </c>
      <c r="D120" s="115">
        <v>44603</v>
      </c>
      <c r="E120" s="113" t="s">
        <v>218</v>
      </c>
    </row>
    <row r="121" spans="1:5" ht="15">
      <c r="A121" s="113" t="s">
        <v>93</v>
      </c>
      <c r="B121" s="113" t="s">
        <v>213</v>
      </c>
      <c r="C121" s="114">
        <v>675000</v>
      </c>
      <c r="D121" s="115">
        <v>44603</v>
      </c>
      <c r="E121" s="113" t="s">
        <v>216</v>
      </c>
    </row>
    <row r="122" spans="1:5" ht="15">
      <c r="A122" s="113" t="s">
        <v>93</v>
      </c>
      <c r="B122" s="113" t="s">
        <v>213</v>
      </c>
      <c r="C122" s="114">
        <v>362000</v>
      </c>
      <c r="D122" s="115">
        <v>44593</v>
      </c>
      <c r="E122" s="113" t="s">
        <v>218</v>
      </c>
    </row>
    <row r="123" spans="1:5" ht="15">
      <c r="A123" s="113" t="s">
        <v>93</v>
      </c>
      <c r="B123" s="113" t="s">
        <v>213</v>
      </c>
      <c r="C123" s="114">
        <v>262000</v>
      </c>
      <c r="D123" s="115">
        <v>44615</v>
      </c>
      <c r="E123" s="113" t="s">
        <v>216</v>
      </c>
    </row>
    <row r="124" spans="1:5" ht="15">
      <c r="A124" s="113" t="s">
        <v>93</v>
      </c>
      <c r="B124" s="113" t="s">
        <v>213</v>
      </c>
      <c r="C124" s="114">
        <v>525000</v>
      </c>
      <c r="D124" s="115">
        <v>44620</v>
      </c>
      <c r="E124" s="113" t="s">
        <v>216</v>
      </c>
    </row>
    <row r="125" spans="1:5" ht="15">
      <c r="A125" s="113" t="s">
        <v>93</v>
      </c>
      <c r="B125" s="113" t="s">
        <v>213</v>
      </c>
      <c r="C125" s="114">
        <v>182500</v>
      </c>
      <c r="D125" s="115">
        <v>44606</v>
      </c>
      <c r="E125" s="113" t="s">
        <v>218</v>
      </c>
    </row>
    <row r="126" spans="1:5" ht="15">
      <c r="A126" s="113" t="s">
        <v>93</v>
      </c>
      <c r="B126" s="113" t="s">
        <v>213</v>
      </c>
      <c r="C126" s="114">
        <v>642000</v>
      </c>
      <c r="D126" s="115">
        <v>44594</v>
      </c>
      <c r="E126" s="113" t="s">
        <v>216</v>
      </c>
    </row>
    <row r="127" spans="1:5" ht="15">
      <c r="A127" s="113" t="s">
        <v>93</v>
      </c>
      <c r="B127" s="113" t="s">
        <v>213</v>
      </c>
      <c r="C127" s="114">
        <v>464000</v>
      </c>
      <c r="D127" s="115">
        <v>44593</v>
      </c>
      <c r="E127" s="113" t="s">
        <v>218</v>
      </c>
    </row>
    <row r="128" spans="1:5" ht="15">
      <c r="A128" s="113" t="s">
        <v>93</v>
      </c>
      <c r="B128" s="113" t="s">
        <v>213</v>
      </c>
      <c r="C128" s="114">
        <v>415000</v>
      </c>
      <c r="D128" s="115">
        <v>44606</v>
      </c>
      <c r="E128" s="113" t="s">
        <v>217</v>
      </c>
    </row>
    <row r="129" spans="1:5" ht="15">
      <c r="A129" s="113" t="s">
        <v>93</v>
      </c>
      <c r="B129" s="113" t="s">
        <v>213</v>
      </c>
      <c r="C129" s="114">
        <v>502930</v>
      </c>
      <c r="D129" s="115">
        <v>44594</v>
      </c>
      <c r="E129" s="113" t="s">
        <v>217</v>
      </c>
    </row>
    <row r="130" spans="1:5" ht="15">
      <c r="A130" s="113" t="s">
        <v>93</v>
      </c>
      <c r="B130" s="113" t="s">
        <v>213</v>
      </c>
      <c r="C130" s="114">
        <v>415000</v>
      </c>
      <c r="D130" s="115">
        <v>44606</v>
      </c>
      <c r="E130" s="113" t="s">
        <v>217</v>
      </c>
    </row>
    <row r="131" spans="1:5" ht="15">
      <c r="A131" s="113" t="s">
        <v>93</v>
      </c>
      <c r="B131" s="113" t="s">
        <v>213</v>
      </c>
      <c r="C131" s="114">
        <v>120000</v>
      </c>
      <c r="D131" s="115">
        <v>44606</v>
      </c>
      <c r="E131" s="113" t="s">
        <v>218</v>
      </c>
    </row>
    <row r="132" spans="1:5" ht="15">
      <c r="A132" s="113" t="s">
        <v>93</v>
      </c>
      <c r="B132" s="113" t="s">
        <v>213</v>
      </c>
      <c r="C132" s="114">
        <v>560000</v>
      </c>
      <c r="D132" s="115">
        <v>44607</v>
      </c>
      <c r="E132" s="113" t="s">
        <v>218</v>
      </c>
    </row>
    <row r="133" spans="1:5" ht="15">
      <c r="A133" s="113" t="s">
        <v>93</v>
      </c>
      <c r="B133" s="113" t="s">
        <v>213</v>
      </c>
      <c r="C133" s="114">
        <v>705000</v>
      </c>
      <c r="D133" s="115">
        <v>44594</v>
      </c>
      <c r="E133" s="113" t="s">
        <v>217</v>
      </c>
    </row>
    <row r="134" spans="1:5" ht="15">
      <c r="A134" s="113" t="s">
        <v>93</v>
      </c>
      <c r="B134" s="113" t="s">
        <v>213</v>
      </c>
      <c r="C134" s="114">
        <v>100000</v>
      </c>
      <c r="D134" s="115">
        <v>44599</v>
      </c>
      <c r="E134" s="113" t="s">
        <v>216</v>
      </c>
    </row>
    <row r="135" spans="1:5" ht="15">
      <c r="A135" s="113" t="s">
        <v>93</v>
      </c>
      <c r="B135" s="113" t="s">
        <v>213</v>
      </c>
      <c r="C135" s="114">
        <v>523700</v>
      </c>
      <c r="D135" s="115">
        <v>44595</v>
      </c>
      <c r="E135" s="113" t="s">
        <v>218</v>
      </c>
    </row>
    <row r="136" spans="1:5" ht="15">
      <c r="A136" s="113" t="s">
        <v>93</v>
      </c>
      <c r="B136" s="113" t="s">
        <v>213</v>
      </c>
      <c r="C136" s="114">
        <v>855000</v>
      </c>
      <c r="D136" s="115">
        <v>44610</v>
      </c>
      <c r="E136" s="113" t="s">
        <v>216</v>
      </c>
    </row>
    <row r="137" spans="1:5" ht="15">
      <c r="A137" s="113" t="s">
        <v>93</v>
      </c>
      <c r="B137" s="113" t="s">
        <v>213</v>
      </c>
      <c r="C137" s="114">
        <v>561975</v>
      </c>
      <c r="D137" s="115">
        <v>44608</v>
      </c>
      <c r="E137" s="113" t="s">
        <v>217</v>
      </c>
    </row>
    <row r="138" spans="1:5" ht="15">
      <c r="A138" s="113" t="s">
        <v>93</v>
      </c>
      <c r="B138" s="113" t="s">
        <v>213</v>
      </c>
      <c r="C138" s="114">
        <v>1200000</v>
      </c>
      <c r="D138" s="115">
        <v>44614</v>
      </c>
      <c r="E138" s="113" t="s">
        <v>216</v>
      </c>
    </row>
    <row r="139" spans="1:5" ht="15">
      <c r="A139" s="113" t="s">
        <v>93</v>
      </c>
      <c r="B139" s="113" t="s">
        <v>213</v>
      </c>
      <c r="C139" s="114">
        <v>1090000</v>
      </c>
      <c r="D139" s="115">
        <v>44599</v>
      </c>
      <c r="E139" s="113" t="s">
        <v>216</v>
      </c>
    </row>
    <row r="140" spans="1:5" ht="15">
      <c r="A140" s="113" t="s">
        <v>93</v>
      </c>
      <c r="B140" s="113" t="s">
        <v>213</v>
      </c>
      <c r="C140" s="114">
        <v>548465</v>
      </c>
      <c r="D140" s="115">
        <v>44610</v>
      </c>
      <c r="E140" s="113" t="s">
        <v>217</v>
      </c>
    </row>
    <row r="141" spans="1:5" ht="15">
      <c r="A141" s="113" t="s">
        <v>93</v>
      </c>
      <c r="B141" s="113" t="s">
        <v>213</v>
      </c>
      <c r="C141" s="114">
        <v>556500</v>
      </c>
      <c r="D141" s="115">
        <v>44617</v>
      </c>
      <c r="E141" s="113" t="s">
        <v>216</v>
      </c>
    </row>
    <row r="142" spans="1:5" ht="15">
      <c r="A142" s="113" t="s">
        <v>93</v>
      </c>
      <c r="B142" s="113" t="s">
        <v>213</v>
      </c>
      <c r="C142" s="114">
        <v>976950</v>
      </c>
      <c r="D142" s="115">
        <v>44620</v>
      </c>
      <c r="E142" s="113" t="s">
        <v>218</v>
      </c>
    </row>
    <row r="143" spans="1:5" ht="15">
      <c r="A143" s="113" t="s">
        <v>93</v>
      </c>
      <c r="B143" s="113" t="s">
        <v>213</v>
      </c>
      <c r="C143" s="114">
        <v>155000</v>
      </c>
      <c r="D143" s="115">
        <v>44620</v>
      </c>
      <c r="E143" s="113" t="s">
        <v>218</v>
      </c>
    </row>
    <row r="144" spans="1:5" ht="15">
      <c r="A144" s="113" t="s">
        <v>93</v>
      </c>
      <c r="B144" s="113" t="s">
        <v>213</v>
      </c>
      <c r="C144" s="114">
        <v>225000</v>
      </c>
      <c r="D144" s="115">
        <v>44594</v>
      </c>
      <c r="E144" s="113" t="s">
        <v>218</v>
      </c>
    </row>
    <row r="145" spans="1:5" ht="15">
      <c r="A145" s="113" t="s">
        <v>93</v>
      </c>
      <c r="B145" s="113" t="s">
        <v>213</v>
      </c>
      <c r="C145" s="114">
        <v>867000</v>
      </c>
      <c r="D145" s="115">
        <v>44596</v>
      </c>
      <c r="E145" s="113" t="s">
        <v>216</v>
      </c>
    </row>
    <row r="146" spans="1:5" ht="15">
      <c r="A146" s="113" t="s">
        <v>93</v>
      </c>
      <c r="B146" s="113" t="s">
        <v>213</v>
      </c>
      <c r="C146" s="114">
        <v>600000</v>
      </c>
      <c r="D146" s="115">
        <v>44607</v>
      </c>
      <c r="E146" s="113" t="s">
        <v>216</v>
      </c>
    </row>
    <row r="147" spans="1:5" ht="15">
      <c r="A147" s="113" t="s">
        <v>93</v>
      </c>
      <c r="B147" s="113" t="s">
        <v>213</v>
      </c>
      <c r="C147" s="114">
        <v>425000</v>
      </c>
      <c r="D147" s="115">
        <v>44595</v>
      </c>
      <c r="E147" s="113" t="s">
        <v>217</v>
      </c>
    </row>
    <row r="148" spans="1:5" ht="15">
      <c r="A148" s="113" t="s">
        <v>93</v>
      </c>
      <c r="B148" s="113" t="s">
        <v>213</v>
      </c>
      <c r="C148" s="114">
        <v>270000</v>
      </c>
      <c r="D148" s="115">
        <v>44596</v>
      </c>
      <c r="E148" s="113" t="s">
        <v>216</v>
      </c>
    </row>
    <row r="149" spans="1:5" ht="15">
      <c r="A149" s="113" t="s">
        <v>93</v>
      </c>
      <c r="B149" s="113" t="s">
        <v>213</v>
      </c>
      <c r="C149" s="114">
        <v>440000</v>
      </c>
      <c r="D149" s="115">
        <v>44607</v>
      </c>
      <c r="E149" s="113" t="s">
        <v>216</v>
      </c>
    </row>
    <row r="150" spans="1:5" ht="15">
      <c r="A150" s="113" t="s">
        <v>93</v>
      </c>
      <c r="B150" s="113" t="s">
        <v>213</v>
      </c>
      <c r="C150" s="114">
        <v>858000</v>
      </c>
      <c r="D150" s="115">
        <v>44608</v>
      </c>
      <c r="E150" s="113" t="s">
        <v>218</v>
      </c>
    </row>
    <row r="151" spans="1:5" ht="15">
      <c r="A151" s="113" t="s">
        <v>39</v>
      </c>
      <c r="B151" s="113" t="s">
        <v>214</v>
      </c>
      <c r="C151" s="114">
        <v>435000</v>
      </c>
      <c r="D151" s="115">
        <v>44615</v>
      </c>
      <c r="E151" s="113" t="s">
        <v>216</v>
      </c>
    </row>
    <row r="152" spans="1:5" ht="15">
      <c r="A152" s="113" t="s">
        <v>39</v>
      </c>
      <c r="B152" s="113" t="s">
        <v>214</v>
      </c>
      <c r="C152" s="114">
        <v>350000</v>
      </c>
      <c r="D152" s="115">
        <v>44610</v>
      </c>
      <c r="E152" s="113" t="s">
        <v>218</v>
      </c>
    </row>
    <row r="153" spans="1:5" ht="15">
      <c r="A153" s="113" t="s">
        <v>39</v>
      </c>
      <c r="B153" s="113" t="s">
        <v>214</v>
      </c>
      <c r="C153" s="114">
        <v>954900</v>
      </c>
      <c r="D153" s="115">
        <v>44595</v>
      </c>
      <c r="E153" s="113" t="s">
        <v>217</v>
      </c>
    </row>
    <row r="154" spans="1:5" ht="15">
      <c r="A154" s="113" t="s">
        <v>39</v>
      </c>
      <c r="B154" s="113" t="s">
        <v>214</v>
      </c>
      <c r="C154" s="114">
        <v>86700</v>
      </c>
      <c r="D154" s="115">
        <v>44615</v>
      </c>
      <c r="E154" s="113" t="s">
        <v>218</v>
      </c>
    </row>
    <row r="155" spans="1:5" ht="15">
      <c r="A155" s="113" t="s">
        <v>39</v>
      </c>
      <c r="B155" s="113" t="s">
        <v>214</v>
      </c>
      <c r="C155" s="114">
        <v>485000</v>
      </c>
      <c r="D155" s="115">
        <v>44610</v>
      </c>
      <c r="E155" s="113" t="s">
        <v>216</v>
      </c>
    </row>
    <row r="156" spans="1:5" ht="15">
      <c r="A156" s="113" t="s">
        <v>39</v>
      </c>
      <c r="B156" s="113" t="s">
        <v>214</v>
      </c>
      <c r="C156" s="114">
        <v>850000</v>
      </c>
      <c r="D156" s="115">
        <v>44616</v>
      </c>
      <c r="E156" s="113" t="s">
        <v>216</v>
      </c>
    </row>
    <row r="157" spans="1:5" ht="15">
      <c r="A157" s="113" t="s">
        <v>39</v>
      </c>
      <c r="B157" s="113" t="s">
        <v>214</v>
      </c>
      <c r="C157" s="114">
        <v>125000</v>
      </c>
      <c r="D157" s="115">
        <v>44595</v>
      </c>
      <c r="E157" s="113" t="s">
        <v>218</v>
      </c>
    </row>
    <row r="158" spans="1:5" ht="15">
      <c r="A158" s="113" t="s">
        <v>39</v>
      </c>
      <c r="B158" s="113" t="s">
        <v>214</v>
      </c>
      <c r="C158" s="114">
        <v>726500</v>
      </c>
      <c r="D158" s="115">
        <v>44610</v>
      </c>
      <c r="E158" s="113" t="s">
        <v>216</v>
      </c>
    </row>
    <row r="159" spans="1:5" ht="15">
      <c r="A159" s="113" t="s">
        <v>39</v>
      </c>
      <c r="B159" s="113" t="s">
        <v>214</v>
      </c>
      <c r="C159" s="114">
        <v>1500000</v>
      </c>
      <c r="D159" s="115">
        <v>44608</v>
      </c>
      <c r="E159" s="113" t="s">
        <v>216</v>
      </c>
    </row>
    <row r="160" spans="1:5" ht="15">
      <c r="A160" s="113" t="s">
        <v>39</v>
      </c>
      <c r="B160" s="113" t="s">
        <v>214</v>
      </c>
      <c r="C160" s="114">
        <v>0</v>
      </c>
      <c r="D160" s="115">
        <v>44615</v>
      </c>
      <c r="E160" s="113" t="s">
        <v>218</v>
      </c>
    </row>
    <row r="161" spans="1:5" ht="15">
      <c r="A161" s="113" t="s">
        <v>39</v>
      </c>
      <c r="B161" s="113" t="s">
        <v>214</v>
      </c>
      <c r="C161" s="114">
        <v>296000</v>
      </c>
      <c r="D161" s="115">
        <v>44609</v>
      </c>
      <c r="E161" s="113" t="s">
        <v>218</v>
      </c>
    </row>
    <row r="162" spans="1:5" ht="15">
      <c r="A162" s="113" t="s">
        <v>39</v>
      </c>
      <c r="B162" s="113" t="s">
        <v>214</v>
      </c>
      <c r="C162" s="114">
        <v>497000</v>
      </c>
      <c r="D162" s="115">
        <v>44616</v>
      </c>
      <c r="E162" s="113" t="s">
        <v>218</v>
      </c>
    </row>
    <row r="163" spans="1:5" ht="15">
      <c r="A163" s="113" t="s">
        <v>39</v>
      </c>
      <c r="B163" s="113" t="s">
        <v>214</v>
      </c>
      <c r="C163" s="114">
        <v>647200</v>
      </c>
      <c r="D163" s="115">
        <v>44614</v>
      </c>
      <c r="E163" s="113" t="s">
        <v>218</v>
      </c>
    </row>
    <row r="164" spans="1:5" ht="15">
      <c r="A164" s="113" t="s">
        <v>39</v>
      </c>
      <c r="B164" s="113" t="s">
        <v>214</v>
      </c>
      <c r="C164" s="114">
        <v>550000</v>
      </c>
      <c r="D164" s="115">
        <v>44596</v>
      </c>
      <c r="E164" s="113" t="s">
        <v>216</v>
      </c>
    </row>
    <row r="165" spans="1:5" ht="15">
      <c r="A165" s="113" t="s">
        <v>39</v>
      </c>
      <c r="B165" s="113" t="s">
        <v>214</v>
      </c>
      <c r="C165" s="114">
        <v>55000</v>
      </c>
      <c r="D165" s="115">
        <v>44600</v>
      </c>
      <c r="E165" s="113" t="s">
        <v>216</v>
      </c>
    </row>
    <row r="166" spans="1:5" ht="15">
      <c r="A166" s="113" t="s">
        <v>39</v>
      </c>
      <c r="B166" s="113" t="s">
        <v>214</v>
      </c>
      <c r="C166" s="114">
        <v>1495000</v>
      </c>
      <c r="D166" s="115">
        <v>44602</v>
      </c>
      <c r="E166" s="113" t="s">
        <v>216</v>
      </c>
    </row>
    <row r="167" spans="1:5" ht="15">
      <c r="A167" s="113" t="s">
        <v>39</v>
      </c>
      <c r="B167" s="113" t="s">
        <v>214</v>
      </c>
      <c r="C167" s="114">
        <v>674411</v>
      </c>
      <c r="D167" s="115">
        <v>44601</v>
      </c>
      <c r="E167" s="113" t="s">
        <v>216</v>
      </c>
    </row>
    <row r="168" spans="1:5" ht="15">
      <c r="A168" s="113" t="s">
        <v>39</v>
      </c>
      <c r="B168" s="113" t="s">
        <v>214</v>
      </c>
      <c r="C168" s="114">
        <v>305000</v>
      </c>
      <c r="D168" s="115">
        <v>44610</v>
      </c>
      <c r="E168" s="113" t="s">
        <v>218</v>
      </c>
    </row>
    <row r="169" spans="1:5" ht="15">
      <c r="A169" s="113" t="s">
        <v>39</v>
      </c>
      <c r="B169" s="113" t="s">
        <v>214</v>
      </c>
      <c r="C169" s="114">
        <v>190000</v>
      </c>
      <c r="D169" s="115">
        <v>44620</v>
      </c>
      <c r="E169" s="113" t="s">
        <v>218</v>
      </c>
    </row>
    <row r="170" spans="1:5" ht="15">
      <c r="A170" s="113" t="s">
        <v>39</v>
      </c>
      <c r="B170" s="113" t="s">
        <v>214</v>
      </c>
      <c r="C170" s="114">
        <v>751532</v>
      </c>
      <c r="D170" s="115">
        <v>44620</v>
      </c>
      <c r="E170" s="113" t="s">
        <v>216</v>
      </c>
    </row>
    <row r="171" spans="1:5" ht="15">
      <c r="A171" s="113" t="s">
        <v>39</v>
      </c>
      <c r="B171" s="113" t="s">
        <v>214</v>
      </c>
      <c r="C171" s="114">
        <v>366300</v>
      </c>
      <c r="D171" s="115">
        <v>44620</v>
      </c>
      <c r="E171" s="113" t="s">
        <v>218</v>
      </c>
    </row>
    <row r="172" spans="1:5" ht="15">
      <c r="A172" s="113" t="s">
        <v>39</v>
      </c>
      <c r="B172" s="113" t="s">
        <v>214</v>
      </c>
      <c r="C172" s="114">
        <v>440500</v>
      </c>
      <c r="D172" s="115">
        <v>44606</v>
      </c>
      <c r="E172" s="113" t="s">
        <v>218</v>
      </c>
    </row>
    <row r="173" spans="1:5" ht="15">
      <c r="A173" s="113" t="s">
        <v>39</v>
      </c>
      <c r="B173" s="113" t="s">
        <v>214</v>
      </c>
      <c r="C173" s="114">
        <v>658732</v>
      </c>
      <c r="D173" s="115">
        <v>44617</v>
      </c>
      <c r="E173" s="113" t="s">
        <v>217</v>
      </c>
    </row>
    <row r="174" spans="1:5" ht="15">
      <c r="A174" s="113" t="s">
        <v>39</v>
      </c>
      <c r="B174" s="113" t="s">
        <v>214</v>
      </c>
      <c r="C174" s="114">
        <v>379500</v>
      </c>
      <c r="D174" s="115">
        <v>44620</v>
      </c>
      <c r="E174" s="113" t="s">
        <v>218</v>
      </c>
    </row>
    <row r="175" spans="1:5" ht="15">
      <c r="A175" s="113" t="s">
        <v>39</v>
      </c>
      <c r="B175" s="113" t="s">
        <v>214</v>
      </c>
      <c r="C175" s="114">
        <v>1450000</v>
      </c>
      <c r="D175" s="115">
        <v>44606</v>
      </c>
      <c r="E175" s="113" t="s">
        <v>216</v>
      </c>
    </row>
    <row r="176" spans="1:5" ht="15">
      <c r="A176" s="113" t="s">
        <v>39</v>
      </c>
      <c r="B176" s="113" t="s">
        <v>214</v>
      </c>
      <c r="C176" s="114">
        <v>210000</v>
      </c>
      <c r="D176" s="115">
        <v>44620</v>
      </c>
      <c r="E176" s="113" t="s">
        <v>218</v>
      </c>
    </row>
    <row r="177" spans="1:5" ht="15">
      <c r="A177" s="113" t="s">
        <v>53</v>
      </c>
      <c r="B177" s="113" t="s">
        <v>215</v>
      </c>
      <c r="C177" s="114">
        <v>477000</v>
      </c>
      <c r="D177" s="115">
        <v>44617</v>
      </c>
      <c r="E177" s="113" t="s">
        <v>216</v>
      </c>
    </row>
    <row r="178" spans="1:5" ht="15">
      <c r="A178" s="113" t="s">
        <v>53</v>
      </c>
      <c r="B178" s="113" t="s">
        <v>215</v>
      </c>
      <c r="C178" s="114">
        <v>340800</v>
      </c>
      <c r="D178" s="115">
        <v>44610</v>
      </c>
      <c r="E178" s="113" t="s">
        <v>218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2022-09-04T16:39:43Z</dcterms:modified>
</cp:coreProperties>
</file>