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STATS'!$A$41:$C$42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STATS'!$A$25:$C$25</definedName>
    <definedName name="HardMoneyLoansMarket">'LOAN ONLY STATS'!$A$37:$C$39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STATS'!$A$48:$C$52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5" i="2"/>
  <c r="G34"/>
  <c r="G33"/>
  <c r="G32"/>
  <c r="G31"/>
  <c r="G30"/>
  <c r="G29"/>
  <c r="G28"/>
  <c r="G14"/>
  <c r="G13"/>
  <c r="G12"/>
  <c r="G11"/>
  <c r="G10"/>
  <c r="G9"/>
  <c r="G8"/>
  <c r="G7"/>
  <c r="G40" i="1"/>
  <c r="G39"/>
  <c r="G38"/>
  <c r="G37"/>
  <c r="G36"/>
  <c r="G35"/>
  <c r="G34"/>
  <c r="G33"/>
  <c r="G26"/>
  <c r="G25"/>
  <c r="G24"/>
  <c r="G23"/>
  <c r="G22"/>
  <c r="G21"/>
  <c r="G14"/>
  <c r="G13"/>
  <c r="G12"/>
  <c r="G11"/>
  <c r="G10"/>
  <c r="G9"/>
  <c r="G8"/>
  <c r="G32"/>
  <c r="G20"/>
  <c r="G7"/>
  <c r="C32" i="3"/>
  <c r="B32"/>
  <c r="C20"/>
  <c r="B20"/>
  <c r="C43" i="2"/>
  <c r="B43"/>
  <c r="B15" i="1"/>
  <c r="C15"/>
  <c r="B40" i="3"/>
  <c r="C40"/>
  <c r="B26"/>
  <c r="C26"/>
  <c r="B14"/>
  <c r="D7" s="1"/>
  <c r="C14"/>
  <c r="E7" s="1"/>
  <c r="B53" i="2"/>
  <c r="C53"/>
  <c r="B36"/>
  <c r="D29" s="1"/>
  <c r="C36"/>
  <c r="E29" s="1"/>
  <c r="A2"/>
  <c r="B23"/>
  <c r="D21" s="1"/>
  <c r="C23"/>
  <c r="D38" i="3" l="1"/>
  <c r="D39"/>
  <c r="E9"/>
  <c r="D9"/>
  <c r="E9" i="1"/>
  <c r="D9"/>
  <c r="E50" i="2"/>
  <c r="D50"/>
  <c r="E30"/>
  <c r="D30"/>
  <c r="E49"/>
  <c r="E52"/>
  <c r="E42"/>
  <c r="D41"/>
  <c r="D34"/>
  <c r="D35"/>
  <c r="D8" i="3"/>
  <c r="D11"/>
  <c r="D13"/>
  <c r="E10"/>
  <c r="E12"/>
  <c r="D10"/>
  <c r="D12"/>
  <c r="E8"/>
  <c r="E11"/>
  <c r="E13"/>
  <c r="E31"/>
  <c r="D31"/>
  <c r="E39"/>
  <c r="E38"/>
  <c r="D49" i="2"/>
  <c r="D52"/>
  <c r="E51"/>
  <c r="D51"/>
  <c r="D42"/>
  <c r="E41"/>
  <c r="E35"/>
  <c r="E34"/>
  <c r="E22"/>
  <c r="D22"/>
  <c r="E48"/>
  <c r="E28"/>
  <c r="E31"/>
  <c r="E33"/>
  <c r="E21"/>
  <c r="E20"/>
  <c r="D20"/>
  <c r="D32"/>
  <c r="E32"/>
  <c r="D33"/>
  <c r="D31"/>
  <c r="D28"/>
  <c r="D48"/>
  <c r="A2" i="3"/>
  <c r="E37"/>
  <c r="B15" i="2"/>
  <c r="C15"/>
  <c r="B27" i="1"/>
  <c r="C27"/>
  <c r="B41"/>
  <c r="C41"/>
  <c r="E35" l="1"/>
  <c r="D35"/>
  <c r="E24"/>
  <c r="D24"/>
  <c r="E9" i="2"/>
  <c r="D9"/>
  <c r="E43"/>
  <c r="D43"/>
  <c r="E26" i="1"/>
  <c r="D26"/>
  <c r="E40"/>
  <c r="D36"/>
  <c r="D40"/>
  <c r="E23"/>
  <c r="E25"/>
  <c r="D25"/>
  <c r="D23"/>
  <c r="E38"/>
  <c r="E36"/>
  <c r="E34"/>
  <c r="E37"/>
  <c r="D37" i="3"/>
  <c r="E32"/>
  <c r="D32"/>
  <c r="E25"/>
  <c r="D25"/>
  <c r="D53" i="2"/>
  <c r="E53"/>
  <c r="E36"/>
  <c r="D36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1" l="1"/>
  <c r="D41"/>
  <c r="E40" i="3"/>
  <c r="E26"/>
  <c r="D26"/>
  <c r="D40"/>
  <c r="E14"/>
  <c r="D14"/>
  <c r="E23" i="2"/>
  <c r="D23"/>
  <c r="D15" i="1"/>
  <c r="E15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<sst xmlns="http://schemas.openxmlformats.org/spreadsheetml/2006/main" count="2942" uniqueCount="312">
  <si>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</si>
  <si>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</si>
  <si>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</si>
  <si>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</si>
  <si>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</si>
  <si>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</si>
  <si>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</si>
  <si>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</si>
  <si>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</si>
  <si>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</si>
  <si>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</si>
  <si>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</si>
  <si>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</si>
  <si>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</si>
  <si>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</si>
  <si>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</si>
  <si>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</si>
  <si>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</si>
  <si>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</si>
  <si>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</si>
  <si>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</si>
  <si>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</si>
  <si>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</si>
  <si>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</si>
  <si>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</si>
  <si>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</si>
  <si>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</si>
  <si>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</si>
  <si>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</si>
  <si>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</si>
  <si>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</si>
  <si>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</si>
  <si>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</si>
  <si>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</si>
  <si>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</si>
  <si>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</si>
  <si>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</si>
  <si>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</si>
  <si>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</si>
  <si>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</si>
  <si>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</si>
  <si>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</si>
  <si>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</si>
  <si>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</si>
  <si>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</si>
  <si>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</si>
  <si>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</si>
  <si>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</si>
  <si>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</si>
  <si>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</si>
  <si>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</si>
  <si>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</si>
  <si>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</si>
  <si>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</si>
  <si>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</si>
  <si>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</si>
  <si>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</si>
  <si>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</si>
  <si>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</si>
  <si>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</si>
  <si>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</si>
  <si>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</si>
  <si>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</si>
  <si>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</si>
  <si>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</si>
  <si>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</si>
  <si>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</si>
  <si>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FEBRUARY, 2021</t>
  </si>
  <si>
    <t>Acme Title and Escrow</t>
  </si>
  <si>
    <t>CONDO/TWNHSE</t>
  </si>
  <si>
    <t>LANDER</t>
  </si>
  <si>
    <t>YC</t>
  </si>
  <si>
    <t>NO</t>
  </si>
  <si>
    <t>SINGLE FAM RES.</t>
  </si>
  <si>
    <t>TK</t>
  </si>
  <si>
    <t>SPARKS</t>
  </si>
  <si>
    <t>JP</t>
  </si>
  <si>
    <t>YES</t>
  </si>
  <si>
    <t>VACANT LAND</t>
  </si>
  <si>
    <t>ET</t>
  </si>
  <si>
    <t>MOBILE HOME</t>
  </si>
  <si>
    <t>CARSON CITY</t>
  </si>
  <si>
    <t>17</t>
  </si>
  <si>
    <t>LAKESIDE</t>
  </si>
  <si>
    <t>5</t>
  </si>
  <si>
    <t>21</t>
  </si>
  <si>
    <t>UNK</t>
  </si>
  <si>
    <t>23</t>
  </si>
  <si>
    <t>DAMONTE</t>
  </si>
  <si>
    <t>24</t>
  </si>
  <si>
    <t>2-4 PLEX</t>
  </si>
  <si>
    <t>INCLINE</t>
  </si>
  <si>
    <t>25</t>
  </si>
  <si>
    <t>20</t>
  </si>
  <si>
    <t>COMMERCIAL</t>
  </si>
  <si>
    <t>DPM</t>
  </si>
  <si>
    <t>RENO CORPORATE</t>
  </si>
  <si>
    <t>CA</t>
  </si>
  <si>
    <t>DP</t>
  </si>
  <si>
    <t>Stewart Title</t>
  </si>
  <si>
    <t>PLUMB</t>
  </si>
  <si>
    <t>PROFESSIONAL</t>
  </si>
  <si>
    <t>GARDNERVILLE</t>
  </si>
  <si>
    <t>RLT</t>
  </si>
  <si>
    <t>AE</t>
  </si>
  <si>
    <t>SLP</t>
  </si>
  <si>
    <t>APARTMENT BLDG.</t>
  </si>
  <si>
    <t>NF</t>
  </si>
  <si>
    <t>JH</t>
  </si>
  <si>
    <t>SLA</t>
  </si>
  <si>
    <t>WLD</t>
  </si>
  <si>
    <t>TEA</t>
  </si>
  <si>
    <t>ARJ</t>
  </si>
  <si>
    <t>MLM</t>
  </si>
  <si>
    <t>SOUTH KIETZKE</t>
  </si>
  <si>
    <t>CKL</t>
  </si>
  <si>
    <t>MDD</t>
  </si>
  <si>
    <t>Archer Title and Escrow</t>
  </si>
  <si>
    <t>1220-15-210-039</t>
  </si>
  <si>
    <t>CONVENTIONAL</t>
  </si>
  <si>
    <t>CMG MORTGAGE INC; CMG FINANCIAL</t>
  </si>
  <si>
    <t>1220-15-410-080</t>
  </si>
  <si>
    <t>GUILD MORTGAGE COMPANY LLC</t>
  </si>
  <si>
    <t>1420-08-217-001</t>
  </si>
  <si>
    <t>AMERIFIRST FINANCIAL INC</t>
  </si>
  <si>
    <t>1320-29-214-008</t>
  </si>
  <si>
    <t>WELLS FARGO BANK NA</t>
  </si>
  <si>
    <t>1420-33-111-042</t>
  </si>
  <si>
    <t>1420-34-310-002</t>
  </si>
  <si>
    <t>PRIMELENDING</t>
  </si>
  <si>
    <t>1320-29-610-008</t>
  </si>
  <si>
    <t>UNITED WHOLESALE MORTGAGE LLC</t>
  </si>
  <si>
    <t>1220-21-110-029</t>
  </si>
  <si>
    <t>GREATER NEVADA MORTGAGE</t>
  </si>
  <si>
    <t>1220-16-510-098</t>
  </si>
  <si>
    <t>WELCOME HOME FUNDING LLC</t>
  </si>
  <si>
    <t>1420-28-801-008</t>
  </si>
  <si>
    <t>1219-23-001-017</t>
  </si>
  <si>
    <t>ALL WESTERN MORTGAGE INC</t>
  </si>
  <si>
    <t>1220-16-210-042</t>
  </si>
  <si>
    <t>VA</t>
  </si>
  <si>
    <t>1420-28-310-055</t>
  </si>
  <si>
    <t>1220-21-111-103</t>
  </si>
  <si>
    <t>VALLEY WEST CORPORATION; VALLEY WEST MORTGAGE</t>
  </si>
  <si>
    <t>1320-32-713-001</t>
  </si>
  <si>
    <t>1320-29-214-007</t>
  </si>
  <si>
    <t>1219-22-001-057</t>
  </si>
  <si>
    <t>0000-00-000-000</t>
  </si>
  <si>
    <t>1220-21-610-250</t>
  </si>
  <si>
    <t>1320-33-715-013</t>
  </si>
  <si>
    <t>SIERRA PACIFIC MORTGAGE COMPANY INC</t>
  </si>
  <si>
    <t>1420-35-410-008</t>
  </si>
  <si>
    <t>1320-32-812-002</t>
  </si>
  <si>
    <t>1220-20-001-037</t>
  </si>
  <si>
    <t>1220-22-210-014</t>
  </si>
  <si>
    <t>1420-27-801-018</t>
  </si>
  <si>
    <t>1220-08-812-059</t>
  </si>
  <si>
    <t>1022-16-002-046</t>
  </si>
  <si>
    <t>1320-32-710-001</t>
  </si>
  <si>
    <t>LOANDEPOT COM LLC</t>
  </si>
  <si>
    <t>1220-21-810-066</t>
  </si>
  <si>
    <t>1420-08-210-007</t>
  </si>
  <si>
    <t>NEW AMERICA FUNDING</t>
  </si>
  <si>
    <t>1420-05-201-011</t>
  </si>
  <si>
    <t>HARD MONEY</t>
  </si>
  <si>
    <t>BASAGOITIA, PAUL</t>
  </si>
  <si>
    <t>1418-22-610-010</t>
  </si>
  <si>
    <t>1318-15-714-038</t>
  </si>
  <si>
    <t>QUICKEN LOANS LLC</t>
  </si>
  <si>
    <t>1220-01-001-047</t>
  </si>
  <si>
    <t>DIGNIFIED HOME LOANS LLC</t>
  </si>
  <si>
    <t>1321-32-002-020</t>
  </si>
  <si>
    <t>PARAMOUNT RESIDENTIAL MORTGAGE GROUP INC</t>
  </si>
  <si>
    <t>1318-24-401-005</t>
  </si>
  <si>
    <t>1220-22-410-225</t>
  </si>
  <si>
    <t>1318-23-411-023</t>
  </si>
  <si>
    <t>LENDUS LLC</t>
  </si>
  <si>
    <t>1318-23-411-025</t>
  </si>
  <si>
    <t>UNIVERSAL MORTGAGE &amp; FINANCE INC</t>
  </si>
  <si>
    <t>1219-04-002-013</t>
  </si>
  <si>
    <t>1420-28-110-043</t>
  </si>
  <si>
    <t>1320-30-312-008</t>
  </si>
  <si>
    <t>CREDIT LINE</t>
  </si>
  <si>
    <t>GREATER NEVADA CREDIT UNION</t>
  </si>
  <si>
    <t>1220-11-001-012</t>
  </si>
  <si>
    <t>MOVEMENT MORTGAGE, LLC</t>
  </si>
  <si>
    <t>1320-31-511-006</t>
  </si>
  <si>
    <t>UNITED FEDERAL CREDIT UNION</t>
  </si>
  <si>
    <t>1318-23-611-001</t>
  </si>
  <si>
    <t>WOW VO INC DEFINED BENEFIT PENSION PLAN</t>
  </si>
  <si>
    <t>1420-18-710-014</t>
  </si>
  <si>
    <t>UMPQUA BANK</t>
  </si>
  <si>
    <t>1220-15-210-078</t>
  </si>
  <si>
    <t>HARDY, ROBERT STEPHEN TRUSTEE; HARDY COMMUNITY PROPERTY TRUST 2/01/99</t>
  </si>
  <si>
    <t>1318-10-310-041</t>
  </si>
  <si>
    <t>OAKTREE FUNDING CORP</t>
  </si>
  <si>
    <t>1220-16-710-046</t>
  </si>
  <si>
    <t>FHA</t>
  </si>
  <si>
    <t>AMERICAN ADVISORS GROUP</t>
  </si>
  <si>
    <t>1419-04-002-018</t>
  </si>
  <si>
    <t>SUMMIT FUNDING INC</t>
  </si>
  <si>
    <t>1420-33-610-036</t>
  </si>
  <si>
    <t>MOVEMENT MORTGAGE LLC</t>
  </si>
  <si>
    <t>1420-08-218-011</t>
  </si>
  <si>
    <t>CELEBRITY HOME LOANS LLC</t>
  </si>
  <si>
    <t>1220-17-610-021</t>
  </si>
  <si>
    <t>1420-28-410-027</t>
  </si>
  <si>
    <t>1220-15-410-020</t>
  </si>
  <si>
    <t>1220-22-410-067</t>
  </si>
  <si>
    <t>FINANCE OF AMERICA MORTGAGE LLC</t>
  </si>
  <si>
    <t>1320-33-817-020</t>
  </si>
  <si>
    <t>FLAGSTAR BANK</t>
  </si>
  <si>
    <t>1420-07-511-003</t>
  </si>
  <si>
    <t>1320-31-502-004</t>
  </si>
  <si>
    <t>1420-34-113-002</t>
  </si>
  <si>
    <t>BAUDINO, ANDREW L TRUSTEE; BAUDINO, ROSEMARY TRUSTEE; BAUDINO, LEO NON GST TRUST 10/23/81</t>
  </si>
  <si>
    <t>1220-10-811-022</t>
  </si>
  <si>
    <t>SEVERN SAVINGS BANK</t>
  </si>
  <si>
    <t>1321-29-001-007</t>
  </si>
  <si>
    <t>1320-33-230-002</t>
  </si>
  <si>
    <t>GUILD MORTGAGE LLC</t>
  </si>
  <si>
    <t>1319-10-113-001</t>
  </si>
  <si>
    <t>HOME POINT FINANCIAL CORPORATION</t>
  </si>
  <si>
    <t>1420-07-115-007</t>
  </si>
  <si>
    <t>1420-33-111-012</t>
  </si>
  <si>
    <t>NEVADA STATE BANK</t>
  </si>
  <si>
    <t>1220-03-211-018</t>
  </si>
  <si>
    <t>1219-23-001-041</t>
  </si>
  <si>
    <t>BAY EQUITY LLC</t>
  </si>
  <si>
    <t>1221-05-001-010</t>
  </si>
  <si>
    <t>1220-22-110-012</t>
  </si>
  <si>
    <t>1220-17-110-003</t>
  </si>
  <si>
    <t>1320-29-212-010</t>
  </si>
  <si>
    <t>1418-10-710-044</t>
  </si>
  <si>
    <t>1320-30-115-003</t>
  </si>
  <si>
    <t>1318-23-215-018</t>
  </si>
  <si>
    <t>CARDINAL FINANCIAL COMPANY</t>
  </si>
  <si>
    <t>1420-29-714-007</t>
  </si>
  <si>
    <t>1220-16-510-026</t>
  </si>
  <si>
    <t>1320-33-226-002</t>
  </si>
  <si>
    <t>1220-21-610-038</t>
  </si>
  <si>
    <t>1220-25-510-006</t>
  </si>
  <si>
    <t>1219-36-001-003</t>
  </si>
  <si>
    <t>MORGAN STANLEY PRIVATE BANK</t>
  </si>
  <si>
    <t>1220-03-110-022</t>
  </si>
  <si>
    <t>1420-28-510-053</t>
  </si>
  <si>
    <t>AMERICAN PACIFIC MORTGAGE CORPORATION</t>
  </si>
  <si>
    <t>1121-35-002-037</t>
  </si>
  <si>
    <t>1318-23-411-020</t>
  </si>
  <si>
    <t>1420-06-410-014</t>
  </si>
  <si>
    <t>1420-07-617-023</t>
  </si>
  <si>
    <t>PROVIDENT FUNDING ASSOCIATES</t>
  </si>
  <si>
    <t>1320-02-001-042</t>
  </si>
  <si>
    <t>COLONIAL NATIONAL MORTGAGE</t>
  </si>
  <si>
    <t>1220-28-510-064</t>
  </si>
  <si>
    <t>1220-09-710-012</t>
  </si>
  <si>
    <t>MANN MORTGAGE LLC</t>
  </si>
  <si>
    <t>1320-23-002-058</t>
  </si>
  <si>
    <t>MAFUA, SANDRA; BULLARD, LUCAS; BULLARD, LAUMANU; KEIM, LAURENCE; KEIM, JENNIFER; TAYLOR, ROBERT; TAYLOR, JACQUELINE</t>
  </si>
  <si>
    <t>1420-33-310-010</t>
  </si>
  <si>
    <t>1219-10-001-022</t>
  </si>
  <si>
    <t>NORTHPOINTE BANK</t>
  </si>
  <si>
    <t>1420-34-410-036</t>
  </si>
  <si>
    <t>NEW AMERICAN FUNDING</t>
  </si>
  <si>
    <t>1320-35-002-025</t>
  </si>
  <si>
    <t>US BANK NA</t>
  </si>
  <si>
    <t>1219-15-001-030</t>
  </si>
  <si>
    <t>1420-33-410-042</t>
  </si>
  <si>
    <t>1320-02-001-009</t>
  </si>
  <si>
    <t>1220-09-810-026</t>
  </si>
  <si>
    <t>1420-26-401-002</t>
  </si>
  <si>
    <t>1420-29-712-002</t>
  </si>
  <si>
    <t>1420-34-201-027</t>
  </si>
  <si>
    <t>1420-07-616-003</t>
  </si>
  <si>
    <t>1220-22-210-196</t>
  </si>
  <si>
    <t>1420-28-110-029</t>
  </si>
  <si>
    <t>1320-30-710-030</t>
  </si>
  <si>
    <t>1220-04-210-039</t>
  </si>
  <si>
    <t>CONSTRUCTION</t>
  </si>
  <si>
    <t>ALL PRO FUNDING IV LLC</t>
  </si>
  <si>
    <t>1220-16-510-068</t>
  </si>
  <si>
    <t>1220-21-610-016</t>
  </si>
  <si>
    <t>1220-21-610-081</t>
  </si>
  <si>
    <t>1220-22-310-178</t>
  </si>
  <si>
    <t>1320-30-814-004</t>
  </si>
  <si>
    <t>1219-11-002-021</t>
  </si>
  <si>
    <t>1319-30-712-006</t>
  </si>
  <si>
    <t>1220-12-310-056</t>
  </si>
  <si>
    <t>1220-12-210-027</t>
  </si>
  <si>
    <t>1220-03-111-001</t>
  </si>
  <si>
    <t>1420-08-611-015</t>
  </si>
  <si>
    <t>1320-33-818-012</t>
  </si>
  <si>
    <t>1319-09-602-025</t>
  </si>
  <si>
    <t>1220-15-511-016</t>
  </si>
  <si>
    <t>1219-01-000-011</t>
  </si>
  <si>
    <t>1320-29-111-063</t>
  </si>
  <si>
    <t>1319-10-111-015</t>
  </si>
  <si>
    <t>1419-11-001-011</t>
  </si>
  <si>
    <t>1320-29-610-027</t>
  </si>
  <si>
    <t>ACT</t>
  </si>
  <si>
    <t>FA</t>
  </si>
  <si>
    <t>FC</t>
  </si>
  <si>
    <t>SIG</t>
  </si>
  <si>
    <t>ST</t>
  </si>
  <si>
    <t>TI</t>
  </si>
  <si>
    <t>TT</t>
  </si>
  <si>
    <t>WE</t>
  </si>
  <si>
    <t>ATE</t>
  </si>
  <si>
    <t>Deed</t>
  </si>
  <si>
    <t>Deed of Trust</t>
  </si>
  <si>
    <t>Deed Subdivider</t>
  </si>
  <si>
    <t>NO COMMERCIAL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</si>
</sst>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Ticor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49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20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67034880"/>
        <c:axId val="167036416"/>
        <c:axId val="0"/>
      </c:bar3DChart>
      <c:catAx>
        <c:axId val="167034880"/>
        <c:scaling>
          <c:orientation val="minMax"/>
        </c:scaling>
        <c:axPos val="b"/>
        <c:numFmt formatCode="General" sourceLinked="1"/>
        <c:majorTickMark val="none"/>
        <c:tickLblPos val="nextTo"/>
        <c:crossAx val="167036416"/>
        <c:crosses val="autoZero"/>
        <c:auto val="1"/>
        <c:lblAlgn val="ctr"/>
        <c:lblOffset val="100"/>
      </c:catAx>
      <c:valAx>
        <c:axId val="167036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7034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41</c:v>
                </c:pt>
                <c:pt idx="1">
                  <c:v>37</c:v>
                </c:pt>
                <c:pt idx="2">
                  <c:v>28</c:v>
                </c:pt>
                <c:pt idx="3">
                  <c:v>17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67054720"/>
        <c:axId val="167060608"/>
        <c:axId val="0"/>
      </c:bar3DChart>
      <c:catAx>
        <c:axId val="167054720"/>
        <c:scaling>
          <c:orientation val="minMax"/>
        </c:scaling>
        <c:axPos val="b"/>
        <c:numFmt formatCode="General" sourceLinked="1"/>
        <c:majorTickMark val="none"/>
        <c:tickLblPos val="nextTo"/>
        <c:crossAx val="167060608"/>
        <c:crosses val="autoZero"/>
        <c:auto val="1"/>
        <c:lblAlgn val="ctr"/>
        <c:lblOffset val="100"/>
      </c:catAx>
      <c:valAx>
        <c:axId val="167060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7054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90</c:v>
                </c:pt>
                <c:pt idx="1">
                  <c:v>57</c:v>
                </c:pt>
                <c:pt idx="2">
                  <c:v>50</c:v>
                </c:pt>
                <c:pt idx="3">
                  <c:v>40</c:v>
                </c:pt>
                <c:pt idx="4">
                  <c:v>24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67078528"/>
        <c:axId val="167088512"/>
        <c:axId val="0"/>
      </c:bar3DChart>
      <c:catAx>
        <c:axId val="167078528"/>
        <c:scaling>
          <c:orientation val="minMax"/>
        </c:scaling>
        <c:axPos val="b"/>
        <c:numFmt formatCode="General" sourceLinked="1"/>
        <c:majorTickMark val="none"/>
        <c:tickLblPos val="nextTo"/>
        <c:crossAx val="167088512"/>
        <c:crosses val="autoZero"/>
        <c:auto val="1"/>
        <c:lblAlgn val="ctr"/>
        <c:lblOffset val="100"/>
      </c:catAx>
      <c:valAx>
        <c:axId val="167088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7078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Ticor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22982786</c:v>
                </c:pt>
                <c:pt idx="1">
                  <c:v>42243500</c:v>
                </c:pt>
                <c:pt idx="2">
                  <c:v>16236707</c:v>
                </c:pt>
                <c:pt idx="3">
                  <c:v>18821140</c:v>
                </c:pt>
                <c:pt idx="4">
                  <c:v>21730500</c:v>
                </c:pt>
                <c:pt idx="5">
                  <c:v>1867000</c:v>
                </c:pt>
                <c:pt idx="6">
                  <c:v>1561685</c:v>
                </c:pt>
                <c:pt idx="7">
                  <c:v>330000</c:v>
                </c:pt>
              </c:numCache>
            </c:numRef>
          </c:val>
        </c:ser>
        <c:shape val="box"/>
        <c:axId val="167602048"/>
        <c:axId val="167603584"/>
        <c:axId val="0"/>
      </c:bar3DChart>
      <c:catAx>
        <c:axId val="167602048"/>
        <c:scaling>
          <c:orientation val="minMax"/>
        </c:scaling>
        <c:axPos val="b"/>
        <c:numFmt formatCode="General" sourceLinked="1"/>
        <c:majorTickMark val="none"/>
        <c:tickLblPos val="nextTo"/>
        <c:crossAx val="167603584"/>
        <c:crosses val="autoZero"/>
        <c:auto val="1"/>
        <c:lblAlgn val="ctr"/>
        <c:lblOffset val="100"/>
      </c:catAx>
      <c:valAx>
        <c:axId val="16760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7602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14461608</c:v>
                </c:pt>
                <c:pt idx="1">
                  <c:v>13533592</c:v>
                </c:pt>
                <c:pt idx="2">
                  <c:v>7967534</c:v>
                </c:pt>
                <c:pt idx="3">
                  <c:v>6965149</c:v>
                </c:pt>
                <c:pt idx="4">
                  <c:v>5246500</c:v>
                </c:pt>
                <c:pt idx="5">
                  <c:v>2100000</c:v>
                </c:pt>
                <c:pt idx="6">
                  <c:v>280000</c:v>
                </c:pt>
              </c:numCache>
            </c:numRef>
          </c:val>
        </c:ser>
        <c:shape val="box"/>
        <c:axId val="167634048"/>
        <c:axId val="167635584"/>
        <c:axId val="0"/>
      </c:bar3DChart>
      <c:catAx>
        <c:axId val="167634048"/>
        <c:scaling>
          <c:orientation val="minMax"/>
        </c:scaling>
        <c:axPos val="b"/>
        <c:numFmt formatCode="General" sourceLinked="1"/>
        <c:majorTickMark val="none"/>
        <c:tickLblPos val="nextTo"/>
        <c:crossAx val="167635584"/>
        <c:crosses val="autoZero"/>
        <c:auto val="1"/>
        <c:lblAlgn val="ctr"/>
        <c:lblOffset val="100"/>
      </c:catAx>
      <c:valAx>
        <c:axId val="167635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7634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37444394</c:v>
                </c:pt>
                <c:pt idx="1">
                  <c:v>35264092</c:v>
                </c:pt>
                <c:pt idx="2">
                  <c:v>24204241</c:v>
                </c:pt>
                <c:pt idx="3">
                  <c:v>49208649</c:v>
                </c:pt>
                <c:pt idx="4">
                  <c:v>24067640</c:v>
                </c:pt>
                <c:pt idx="5">
                  <c:v>3661685</c:v>
                </c:pt>
                <c:pt idx="6">
                  <c:v>1867000</c:v>
                </c:pt>
                <c:pt idx="7">
                  <c:v>330000</c:v>
                </c:pt>
                <c:pt idx="8">
                  <c:v>280000</c:v>
                </c:pt>
              </c:numCache>
            </c:numRef>
          </c:val>
        </c:ser>
        <c:shape val="box"/>
        <c:axId val="167661952"/>
        <c:axId val="167663488"/>
        <c:axId val="0"/>
      </c:bar3DChart>
      <c:catAx>
        <c:axId val="167661952"/>
        <c:scaling>
          <c:orientation val="minMax"/>
        </c:scaling>
        <c:axPos val="b"/>
        <c:numFmt formatCode="General" sourceLinked="1"/>
        <c:majorTickMark val="none"/>
        <c:tickLblPos val="nextTo"/>
        <c:crossAx val="167663488"/>
        <c:crosses val="autoZero"/>
        <c:auto val="1"/>
        <c:lblAlgn val="ctr"/>
        <c:lblOffset val="100"/>
      </c:catAx>
      <c:valAx>
        <c:axId val="167663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7661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56.385944675923" createdVersion="3" refreshedVersion="3" minRefreshableVersion="3" recordCount="143">
  <cacheSource type="worksheet">
    <worksheetSource name="Table5"/>
  </cacheSource>
  <cacheFields count="10">
    <cacheField name="FULLNAME" numFmtId="0">
      <sharedItems count="15">
        <s v="Acme Title and Escrow"/>
        <s v="First American Title"/>
        <s v="First Centennial Title"/>
        <s v="Signature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INDEN"/>
        <s v="SPARKS"/>
        <s v="KIETZKE"/>
        <s v="CARSON CITY"/>
        <s v="INCLINE"/>
        <s v="RIDGEVIEW"/>
        <s v="LAKESIDE"/>
        <s v="DAMONTE"/>
        <s v="RENO CORPORATE"/>
        <s v="ZEPHYR"/>
        <s v="PLUMB"/>
        <s v="PROFESSIONAL"/>
        <s v="GARDNERVILLE"/>
        <s v="MCCARRAN"/>
        <s v="SOUTH KIETZKE"/>
        <s v="LAKESIDEMOANA" u="1"/>
        <s v="MINNEAPOLIS, MN" u="1"/>
        <s v="PHOENIX, AZ" u="1"/>
        <s v="HAMMILL" u="1"/>
        <s v="ORLANDO, FL" u="1"/>
        <s v="FERNLEY" u="1"/>
        <s v="SALT LAKE CITY" u="1"/>
        <s v="LAS VEGAS" u="1"/>
        <s v="HENDERSON" u="1"/>
        <s v="SO. VIRGINIA ST" u="1"/>
        <s v="LAKESIDEMCCARRAN" u="1"/>
      </sharedItems>
    </cacheField>
    <cacheField name="EO" numFmtId="0">
      <sharedItems count="82">
        <s v="YC"/>
        <s v="ET"/>
        <s v="MK"/>
        <s v="JP"/>
        <s v="TK"/>
        <s v="17"/>
        <s v="18"/>
        <s v="25"/>
        <s v="20"/>
        <s v="5"/>
        <s v="21"/>
        <s v="UNK"/>
        <s v="24"/>
        <s v="23"/>
        <s v="DP"/>
        <s v="JML"/>
        <s v="DPM"/>
        <s v="CA"/>
        <s v="RLT"/>
        <s v="DC"/>
        <s v="SLP"/>
        <s v="AE"/>
        <s v="JH"/>
        <s v="NF"/>
        <s v="SLA"/>
        <s v="AMG"/>
        <s v="WLD"/>
        <s v="MLM"/>
        <s v="ARJ"/>
        <s v="KDJ"/>
        <s v="MDD"/>
        <s v="SAB"/>
        <s v="TEA"/>
        <s v="CKL"/>
        <s v="CRF" u="1"/>
        <s v="JMS" u="1"/>
        <s v="RC" u="1"/>
        <s v="JW" u="1"/>
        <s v="DPR" u="1"/>
        <s v="11" u="1"/>
        <s v="KA" u="1"/>
        <s v="ZEN" u="1"/>
        <s v="TS" u="1"/>
        <s v="RLS" u="1"/>
        <s v="LS" u="1"/>
        <s v="N/A" u="1"/>
        <s v="PAH" u="1"/>
        <s v="10" u="1"/>
        <s v="MLC" u="1"/>
        <s v="RA" u="1"/>
        <s v="ASK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15" u="1"/>
        <s v="NCS" u="1"/>
        <s v="DMR" u="1"/>
        <s v="CY" u="1"/>
        <s v="LC" u="1"/>
        <s v="9" u="1"/>
        <s v="BM" u="1"/>
        <s v="FF" u="1"/>
        <s v="1" u="1"/>
        <s v="14" u="1"/>
        <s v="DEB" u="1"/>
        <s v="TB" u="1"/>
        <s v="CD" u="1"/>
        <s v="TO" u="1"/>
        <s v="DKD" u="1"/>
        <s v="MIF" u="1"/>
        <s v="LH" u="1"/>
        <s v="VD" u="1"/>
        <s v="19" u="1"/>
        <s v="DJA" u="1"/>
        <s v="12" u="1"/>
      </sharedItems>
    </cacheField>
    <cacheField name="PROPTYPE" numFmtId="0">
      <sharedItems count="8">
        <s v="CONDO/TWNHSE"/>
        <s v="SINGLE FAM RES."/>
        <s v="MOBILE HOME"/>
        <s v="VACANT LAND"/>
        <s v="2-4 PLEX"/>
        <s v="COMMERCIAL"/>
        <s v="APARTMENT BLDG."/>
        <s v="COMM'L/IND'L" u="1"/>
      </sharedItems>
    </cacheField>
    <cacheField name="DOCNUM" numFmtId="0">
      <sharedItems containsSemiMixedTypes="0" containsString="0" containsNumber="1" containsInteger="1" minValue="961013" maxValue="962713"/>
    </cacheField>
    <cacheField name="AMOUNT" numFmtId="165">
      <sharedItems containsSemiMixedTypes="0" containsString="0" containsNumber="1" containsInteger="1" minValue="6000" maxValue="14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2-01T00:00:00" maxDate="2021-02-27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56.386018171295" createdVersion="3" refreshedVersion="3" minRefreshableVersion="3" recordCount="129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ignature Title"/>
        <s v="Stewart Title"/>
        <s v="Ticor Title"/>
        <s v="Western Title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HARD MONEY"/>
        <s v="FHA"/>
        <s v="CONSTRUCTION"/>
        <m u="1"/>
        <s v="SB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61029" maxValue="962712"/>
    </cacheField>
    <cacheField name="AMOUNT" numFmtId="165">
      <sharedItems containsSemiMixedTypes="0" containsString="0" containsNumber="1" containsInteger="1" minValue="94000" maxValue="4425000"/>
    </cacheField>
    <cacheField name="RECDATE" numFmtId="14">
      <sharedItems containsSemiMixedTypes="0" containsNonDate="0" containsDate="1" containsString="0" minDate="2021-02-01T00:00:00" maxDate="2021-02-27T00:00:00"/>
    </cacheField>
    <cacheField name="LENDER" numFmtId="0">
      <sharedItems containsBlank="1" count="131">
        <s v="CMG MORTGAGE INC; CMG FINANCIAL"/>
        <s v="GUILD MORTGAGE COMPANY LLC"/>
        <s v="LOANDEPOT COM LLC"/>
        <s v="GREATER NEVADA MORTGAGE"/>
        <s v="UNITED WHOLESALE MORTGAGE LLC"/>
        <s v="SIERRA PACIFIC MORTGAGE COMPANY INC"/>
        <s v="PRIMELENDING"/>
        <s v="ALL WESTERN MORTGAGE INC"/>
        <s v="WELLS FARGO BANK NA"/>
        <s v="AMERIFIRST FINANCIAL INC"/>
        <s v="WELCOME HOME FUNDING LLC"/>
        <s v="VALLEY WEST CORPORATION; VALLEY WEST MORTGAGE"/>
        <s v="UMPQUA BANK"/>
        <s v="PARAMOUNT RESIDENTIAL MORTGAGE GROUP INC"/>
        <s v="GREATER NEVADA CREDIT UNION"/>
        <s v="MOVEMENT MORTGAGE, LLC"/>
        <s v="WOW VO INC DEFINED BENEFIT PENSION PLAN"/>
        <s v="UNIVERSAL MORTGAGE &amp; FINANCE INC"/>
        <s v="UNITED FEDERAL CREDIT UNION"/>
        <s v="DIGNIFIED HOME LOANS LLC"/>
        <s v="QUICKEN LOANS LLC"/>
        <s v="BASAGOITIA, PAUL"/>
        <s v="NEW AMERICA FUNDING"/>
        <s v="LENDUS LLC"/>
        <s v="HARDY, ROBERT STEPHEN TRUSTEE; HARDY COMMUNITY PROPERTY TRUST 2/01/99"/>
        <s v="OAKTREE FUNDING CORP"/>
        <s v="AMERICAN ADVISORS GROUP"/>
        <s v="SUMMIT FUNDING INC"/>
        <s v="FLAGSTAR BANK"/>
        <s v="SEVERN SAVINGS BANK"/>
        <s v="BAUDINO, ANDREW L TRUSTEE; BAUDINO, ROSEMARY TRUSTEE; BAUDINO, LEO NON GST TRUST 10/23/81"/>
        <s v="FINANCE OF AMERICA MORTGAGE LLC"/>
        <s v="MOVEMENT MORTGAGE LLC"/>
        <s v="CELEBRITY HOME LOANS LLC"/>
        <s v="GUILD MORTGAGE LLC"/>
        <s v="HOME POINT FINANCIAL CORPORATION"/>
        <s v="AMERICAN PACIFIC MORTGAGE CORPORATION"/>
        <s v="MORGAN STANLEY PRIVATE BANK"/>
        <s v="NEVADA STATE BANK"/>
        <s v="BAY EQUITY LLC"/>
        <s v="CARDINAL FINANCIAL COMPANY"/>
        <s v="PROVIDENT FUNDING ASSOCIATES"/>
        <s v="US BANK NA"/>
        <s v="NEW AMERICAN FUNDING"/>
        <s v="ALL PRO FUNDING IV LLC"/>
        <s v="COLONIAL NATIONAL MORTGAGE"/>
        <s v="MANN MORTGAGE LLC"/>
        <s v="MAFUA, SANDRA; BULLARD, LUCAS; BULLARD, LAUMANU; KEIM, LAURENCE; KEIM, JENNIFER; TAYLOR, ROBERT; TAYLOR, JACQUELINE"/>
        <s v="NORTHPOINTE BANK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s v="ACT"/>
    <x v="0"/>
    <x v="0"/>
    <x v="0"/>
    <n v="962118"/>
    <n v="330000"/>
    <x v="0"/>
    <s v="YES"/>
    <d v="2021-02-17T00:00:00"/>
  </r>
  <r>
    <x v="1"/>
    <s v="FA"/>
    <x v="1"/>
    <x v="1"/>
    <x v="1"/>
    <n v="962146"/>
    <n v="460900"/>
    <x v="0"/>
    <s v="YES"/>
    <d v="2021-02-18T00:00:00"/>
  </r>
  <r>
    <x v="1"/>
    <s v="FA"/>
    <x v="1"/>
    <x v="2"/>
    <x v="2"/>
    <n v="961796"/>
    <n v="280000"/>
    <x v="0"/>
    <s v="YES"/>
    <d v="2021-02-11T00:00:00"/>
  </r>
  <r>
    <x v="1"/>
    <s v="FA"/>
    <x v="1"/>
    <x v="2"/>
    <x v="1"/>
    <n v="962616"/>
    <n v="1650000"/>
    <x v="0"/>
    <s v="YES"/>
    <d v="2021-02-26T00:00:00"/>
  </r>
  <r>
    <x v="1"/>
    <s v="FA"/>
    <x v="1"/>
    <x v="2"/>
    <x v="3"/>
    <n v="961294"/>
    <n v="240500"/>
    <x v="0"/>
    <s v="YES"/>
    <d v="2021-02-03T00:00:00"/>
  </r>
  <r>
    <x v="1"/>
    <s v="FA"/>
    <x v="2"/>
    <x v="3"/>
    <x v="1"/>
    <n v="961397"/>
    <n v="726907"/>
    <x v="1"/>
    <s v="YES"/>
    <d v="2021-02-04T00:00:00"/>
  </r>
  <r>
    <x v="1"/>
    <s v="FA"/>
    <x v="1"/>
    <x v="1"/>
    <x v="3"/>
    <n v="962479"/>
    <n v="110000"/>
    <x v="0"/>
    <s v="YES"/>
    <d v="2021-02-24T00:00:00"/>
  </r>
  <r>
    <x v="1"/>
    <s v="FA"/>
    <x v="1"/>
    <x v="2"/>
    <x v="1"/>
    <n v="962123"/>
    <n v="735000"/>
    <x v="0"/>
    <s v="YES"/>
    <d v="2021-02-17T00:00:00"/>
  </r>
  <r>
    <x v="1"/>
    <s v="FA"/>
    <x v="1"/>
    <x v="1"/>
    <x v="1"/>
    <n v="962222"/>
    <n v="325000"/>
    <x v="0"/>
    <s v="YES"/>
    <d v="2021-02-19T00:00:00"/>
  </r>
  <r>
    <x v="1"/>
    <s v="FA"/>
    <x v="1"/>
    <x v="2"/>
    <x v="1"/>
    <n v="961667"/>
    <n v="420000"/>
    <x v="0"/>
    <s v="YES"/>
    <d v="2021-02-09T00:00:00"/>
  </r>
  <r>
    <x v="1"/>
    <s v="FA"/>
    <x v="1"/>
    <x v="1"/>
    <x v="1"/>
    <n v="961570"/>
    <n v="600000"/>
    <x v="0"/>
    <s v="YES"/>
    <d v="2021-02-08T00:00:00"/>
  </r>
  <r>
    <x v="1"/>
    <s v="FA"/>
    <x v="2"/>
    <x v="3"/>
    <x v="1"/>
    <n v="962550"/>
    <n v="790000"/>
    <x v="1"/>
    <s v="YES"/>
    <d v="2021-02-25T00:00:00"/>
  </r>
  <r>
    <x v="1"/>
    <s v="FA"/>
    <x v="1"/>
    <x v="2"/>
    <x v="0"/>
    <n v="962439"/>
    <n v="775000"/>
    <x v="0"/>
    <s v="YES"/>
    <d v="2021-02-24T00:00:00"/>
  </r>
  <r>
    <x v="1"/>
    <s v="FA"/>
    <x v="1"/>
    <x v="2"/>
    <x v="3"/>
    <n v="962624"/>
    <n v="319000"/>
    <x v="0"/>
    <s v="YES"/>
    <d v="2021-02-26T00:00:00"/>
  </r>
  <r>
    <x v="1"/>
    <s v="FA"/>
    <x v="3"/>
    <x v="4"/>
    <x v="1"/>
    <n v="962018"/>
    <n v="531000"/>
    <x v="0"/>
    <s v="YES"/>
    <d v="2021-02-16T00:00:00"/>
  </r>
  <r>
    <x v="1"/>
    <s v="FA"/>
    <x v="1"/>
    <x v="2"/>
    <x v="1"/>
    <n v="962388"/>
    <n v="225000"/>
    <x v="0"/>
    <s v="YES"/>
    <d v="2021-02-23T00:00:00"/>
  </r>
  <r>
    <x v="1"/>
    <s v="FA"/>
    <x v="1"/>
    <x v="2"/>
    <x v="0"/>
    <n v="962537"/>
    <n v="299000"/>
    <x v="0"/>
    <s v="YES"/>
    <d v="2021-02-25T00:00:00"/>
  </r>
  <r>
    <x v="1"/>
    <s v="FA"/>
    <x v="1"/>
    <x v="1"/>
    <x v="3"/>
    <n v="962510"/>
    <n v="295000"/>
    <x v="0"/>
    <s v="YES"/>
    <d v="2021-02-24T00:00:00"/>
  </r>
  <r>
    <x v="1"/>
    <s v="FA"/>
    <x v="1"/>
    <x v="2"/>
    <x v="0"/>
    <n v="962509"/>
    <n v="5400000"/>
    <x v="1"/>
    <s v="YES"/>
    <d v="2021-02-24T00:00:00"/>
  </r>
  <r>
    <x v="1"/>
    <s v="FA"/>
    <x v="1"/>
    <x v="2"/>
    <x v="1"/>
    <n v="962035"/>
    <n v="330000"/>
    <x v="0"/>
    <s v="YES"/>
    <d v="2021-02-16T00:00:00"/>
  </r>
  <r>
    <x v="1"/>
    <s v="FA"/>
    <x v="1"/>
    <x v="2"/>
    <x v="1"/>
    <n v="962074"/>
    <n v="452500"/>
    <x v="0"/>
    <s v="YES"/>
    <d v="2021-02-17T00:00:00"/>
  </r>
  <r>
    <x v="1"/>
    <s v="FA"/>
    <x v="2"/>
    <x v="3"/>
    <x v="1"/>
    <n v="961816"/>
    <n v="721900"/>
    <x v="1"/>
    <s v="YES"/>
    <d v="2021-02-11T00:00:00"/>
  </r>
  <r>
    <x v="1"/>
    <s v="FA"/>
    <x v="1"/>
    <x v="1"/>
    <x v="1"/>
    <n v="962471"/>
    <n v="550000"/>
    <x v="0"/>
    <s v="YES"/>
    <d v="2021-02-24T00:00:00"/>
  </r>
  <r>
    <x v="2"/>
    <s v="FC"/>
    <x v="4"/>
    <x v="5"/>
    <x v="1"/>
    <n v="962662"/>
    <n v="990000"/>
    <x v="0"/>
    <s v="YES"/>
    <d v="2021-02-26T00:00:00"/>
  </r>
  <r>
    <x v="2"/>
    <s v="FC"/>
    <x v="4"/>
    <x v="5"/>
    <x v="0"/>
    <n v="962158"/>
    <n v="977000"/>
    <x v="0"/>
    <s v="YES"/>
    <d v="2021-02-18T00:00:00"/>
  </r>
  <r>
    <x v="2"/>
    <s v="FC"/>
    <x v="4"/>
    <x v="6"/>
    <x v="1"/>
    <n v="961837"/>
    <n v="510000"/>
    <x v="0"/>
    <s v="YES"/>
    <d v="2021-02-12T00:00:00"/>
  </r>
  <r>
    <x v="2"/>
    <s v="FC"/>
    <x v="4"/>
    <x v="5"/>
    <x v="1"/>
    <n v="962621"/>
    <n v="2300000"/>
    <x v="0"/>
    <s v="YES"/>
    <d v="2021-02-26T00:00:00"/>
  </r>
  <r>
    <x v="2"/>
    <s v="FC"/>
    <x v="4"/>
    <x v="5"/>
    <x v="1"/>
    <n v="961767"/>
    <n v="1200000"/>
    <x v="0"/>
    <s v="YES"/>
    <d v="2021-02-11T00:00:00"/>
  </r>
  <r>
    <x v="2"/>
    <s v="FC"/>
    <x v="4"/>
    <x v="5"/>
    <x v="1"/>
    <n v="962672"/>
    <n v="405000"/>
    <x v="0"/>
    <s v="YES"/>
    <d v="2021-02-26T00:00:00"/>
  </r>
  <r>
    <x v="2"/>
    <s v="FC"/>
    <x v="5"/>
    <x v="7"/>
    <x v="1"/>
    <n v="961504"/>
    <n v="1135000"/>
    <x v="0"/>
    <s v="YES"/>
    <d v="2021-02-05T00:00:00"/>
  </r>
  <r>
    <x v="2"/>
    <s v="FC"/>
    <x v="4"/>
    <x v="5"/>
    <x v="0"/>
    <n v="962575"/>
    <n v="500000"/>
    <x v="0"/>
    <s v="YES"/>
    <d v="2021-02-25T00:00:00"/>
  </r>
  <r>
    <x v="2"/>
    <s v="FC"/>
    <x v="6"/>
    <x v="8"/>
    <x v="1"/>
    <n v="962107"/>
    <n v="325500"/>
    <x v="0"/>
    <s v="YES"/>
    <d v="2021-02-17T00:00:00"/>
  </r>
  <r>
    <x v="2"/>
    <s v="FC"/>
    <x v="4"/>
    <x v="5"/>
    <x v="3"/>
    <n v="961489"/>
    <n v="14000000"/>
    <x v="0"/>
    <s v="YES"/>
    <d v="2021-02-05T00:00:00"/>
  </r>
  <r>
    <x v="2"/>
    <s v="FC"/>
    <x v="4"/>
    <x v="5"/>
    <x v="0"/>
    <n v="961572"/>
    <n v="325000"/>
    <x v="0"/>
    <s v="YES"/>
    <d v="2021-02-08T00:00:00"/>
  </r>
  <r>
    <x v="2"/>
    <s v="FC"/>
    <x v="4"/>
    <x v="5"/>
    <x v="1"/>
    <n v="961026"/>
    <n v="2175000"/>
    <x v="0"/>
    <s v="YES"/>
    <d v="2021-02-01T00:00:00"/>
  </r>
  <r>
    <x v="2"/>
    <s v="FC"/>
    <x v="4"/>
    <x v="6"/>
    <x v="1"/>
    <n v="962294"/>
    <n v="590000"/>
    <x v="0"/>
    <s v="YES"/>
    <d v="2021-02-22T00:00:00"/>
  </r>
  <r>
    <x v="2"/>
    <s v="FC"/>
    <x v="4"/>
    <x v="5"/>
    <x v="1"/>
    <n v="962220"/>
    <n v="990000"/>
    <x v="0"/>
    <s v="YES"/>
    <d v="2021-02-19T00:00:00"/>
  </r>
  <r>
    <x v="2"/>
    <s v="FC"/>
    <x v="7"/>
    <x v="9"/>
    <x v="1"/>
    <n v="961069"/>
    <n v="425000"/>
    <x v="0"/>
    <s v="YES"/>
    <d v="2021-02-01T00:00:00"/>
  </r>
  <r>
    <x v="2"/>
    <s v="FC"/>
    <x v="2"/>
    <x v="10"/>
    <x v="1"/>
    <n v="962236"/>
    <n v="424000"/>
    <x v="0"/>
    <s v="YES"/>
    <d v="2021-02-19T00:00:00"/>
  </r>
  <r>
    <x v="2"/>
    <s v="FC"/>
    <x v="4"/>
    <x v="11"/>
    <x v="3"/>
    <n v="961381"/>
    <n v="6000"/>
    <x v="0"/>
    <s v="YES"/>
    <d v="2021-02-04T00:00:00"/>
  </r>
  <r>
    <x v="2"/>
    <s v="FC"/>
    <x v="4"/>
    <x v="11"/>
    <x v="1"/>
    <n v="961673"/>
    <n v="410000"/>
    <x v="0"/>
    <s v="YES"/>
    <d v="2021-02-09T00:00:00"/>
  </r>
  <r>
    <x v="2"/>
    <s v="FC"/>
    <x v="8"/>
    <x v="12"/>
    <x v="3"/>
    <n v="961361"/>
    <n v="4500000"/>
    <x v="0"/>
    <s v="YES"/>
    <d v="2021-02-04T00:00:00"/>
  </r>
  <r>
    <x v="2"/>
    <s v="FC"/>
    <x v="4"/>
    <x v="11"/>
    <x v="1"/>
    <n v="961054"/>
    <n v="2635000"/>
    <x v="0"/>
    <s v="YES"/>
    <d v="2021-02-01T00:00:00"/>
  </r>
  <r>
    <x v="2"/>
    <s v="FC"/>
    <x v="4"/>
    <x v="5"/>
    <x v="1"/>
    <n v="962692"/>
    <n v="6500000"/>
    <x v="0"/>
    <s v="YES"/>
    <d v="2021-02-26T00:00:00"/>
  </r>
  <r>
    <x v="2"/>
    <s v="FC"/>
    <x v="4"/>
    <x v="13"/>
    <x v="3"/>
    <n v="961426"/>
    <n v="171000"/>
    <x v="0"/>
    <s v="YES"/>
    <d v="2021-02-05T00:00:00"/>
  </r>
  <r>
    <x v="2"/>
    <s v="FC"/>
    <x v="4"/>
    <x v="5"/>
    <x v="4"/>
    <n v="961519"/>
    <n v="750000"/>
    <x v="0"/>
    <s v="YES"/>
    <d v="2021-02-05T00:00:00"/>
  </r>
  <r>
    <x v="3"/>
    <s v="SIG"/>
    <x v="9"/>
    <x v="14"/>
    <x v="1"/>
    <n v="962568"/>
    <n v="1450000"/>
    <x v="0"/>
    <s v="YES"/>
    <d v="2021-02-25T00:00:00"/>
  </r>
  <r>
    <x v="3"/>
    <s v="SIG"/>
    <x v="10"/>
    <x v="15"/>
    <x v="3"/>
    <n v="962082"/>
    <n v="520000"/>
    <x v="0"/>
    <s v="YES"/>
    <d v="2021-02-17T00:00:00"/>
  </r>
  <r>
    <x v="3"/>
    <s v="SIG"/>
    <x v="1"/>
    <x v="16"/>
    <x v="1"/>
    <n v="961592"/>
    <n v="685000"/>
    <x v="0"/>
    <s v="YES"/>
    <d v="2021-02-08T00:00:00"/>
  </r>
  <r>
    <x v="3"/>
    <s v="SIG"/>
    <x v="1"/>
    <x v="16"/>
    <x v="1"/>
    <n v="961013"/>
    <n v="1700000"/>
    <x v="0"/>
    <s v="YES"/>
    <d v="2021-02-01T00:00:00"/>
  </r>
  <r>
    <x v="3"/>
    <s v="SIG"/>
    <x v="9"/>
    <x v="14"/>
    <x v="1"/>
    <n v="962481"/>
    <n v="2100000"/>
    <x v="0"/>
    <s v="YES"/>
    <d v="2021-02-24T00:00:00"/>
  </r>
  <r>
    <x v="3"/>
    <s v="SIG"/>
    <x v="10"/>
    <x v="15"/>
    <x v="0"/>
    <n v="962699"/>
    <n v="901000"/>
    <x v="0"/>
    <s v="YES"/>
    <d v="2021-02-26T00:00:00"/>
  </r>
  <r>
    <x v="3"/>
    <s v="SIG"/>
    <x v="9"/>
    <x v="17"/>
    <x v="3"/>
    <n v="962570"/>
    <n v="612750"/>
    <x v="0"/>
    <s v="YES"/>
    <d v="2021-02-25T00:00:00"/>
  </r>
  <r>
    <x v="3"/>
    <s v="SIG"/>
    <x v="10"/>
    <x v="15"/>
    <x v="3"/>
    <n v="962551"/>
    <n v="750000"/>
    <x v="0"/>
    <s v="YES"/>
    <d v="2021-02-25T00:00:00"/>
  </r>
  <r>
    <x v="3"/>
    <s v="SIG"/>
    <x v="10"/>
    <x v="15"/>
    <x v="1"/>
    <n v="961072"/>
    <n v="200000"/>
    <x v="0"/>
    <s v="YES"/>
    <d v="2021-02-01T00:00:00"/>
  </r>
  <r>
    <x v="3"/>
    <s v="SIG"/>
    <x v="10"/>
    <x v="15"/>
    <x v="3"/>
    <n v="961507"/>
    <n v="757000"/>
    <x v="0"/>
    <s v="YES"/>
    <d v="2021-02-05T00:00:00"/>
  </r>
  <r>
    <x v="3"/>
    <s v="SIG"/>
    <x v="10"/>
    <x v="15"/>
    <x v="3"/>
    <n v="962500"/>
    <n v="576650"/>
    <x v="0"/>
    <s v="YES"/>
    <d v="2021-02-24T00:00:00"/>
  </r>
  <r>
    <x v="3"/>
    <s v="SIG"/>
    <x v="10"/>
    <x v="15"/>
    <x v="3"/>
    <n v="961850"/>
    <n v="620500"/>
    <x v="0"/>
    <s v="YES"/>
    <d v="2021-02-12T00:00:00"/>
  </r>
  <r>
    <x v="3"/>
    <s v="SIG"/>
    <x v="10"/>
    <x v="15"/>
    <x v="1"/>
    <n v="961078"/>
    <n v="849000"/>
    <x v="0"/>
    <s v="YES"/>
    <d v="2021-02-01T00:00:00"/>
  </r>
  <r>
    <x v="3"/>
    <s v="SIG"/>
    <x v="10"/>
    <x v="15"/>
    <x v="3"/>
    <n v="961859"/>
    <n v="800375"/>
    <x v="0"/>
    <s v="YES"/>
    <d v="2021-02-12T00:00:00"/>
  </r>
  <r>
    <x v="3"/>
    <s v="SIG"/>
    <x v="10"/>
    <x v="15"/>
    <x v="1"/>
    <n v="962040"/>
    <n v="2300000"/>
    <x v="0"/>
    <s v="YES"/>
    <d v="2021-02-16T00:00:00"/>
  </r>
  <r>
    <x v="3"/>
    <s v="SIG"/>
    <x v="10"/>
    <x v="15"/>
    <x v="0"/>
    <n v="961372"/>
    <n v="975000"/>
    <x v="0"/>
    <s v="YES"/>
    <d v="2021-02-04T00:00:00"/>
  </r>
  <r>
    <x v="3"/>
    <s v="SIG"/>
    <x v="1"/>
    <x v="16"/>
    <x v="1"/>
    <n v="961514"/>
    <n v="658865"/>
    <x v="0"/>
    <s v="YES"/>
    <d v="2021-02-05T00:00:00"/>
  </r>
  <r>
    <x v="3"/>
    <s v="SIG"/>
    <x v="10"/>
    <x v="15"/>
    <x v="1"/>
    <n v="962077"/>
    <n v="800000"/>
    <x v="0"/>
    <s v="YES"/>
    <d v="2021-02-17T00:00:00"/>
  </r>
  <r>
    <x v="3"/>
    <s v="SIG"/>
    <x v="10"/>
    <x v="15"/>
    <x v="5"/>
    <n v="961395"/>
    <n v="525000"/>
    <x v="0"/>
    <s v="YES"/>
    <d v="2021-02-04T00:00:00"/>
  </r>
  <r>
    <x v="3"/>
    <s v="SIG"/>
    <x v="10"/>
    <x v="15"/>
    <x v="3"/>
    <n v="961549"/>
    <n v="675000"/>
    <x v="0"/>
    <s v="YES"/>
    <d v="2021-02-08T00:00:00"/>
  </r>
  <r>
    <x v="3"/>
    <s v="SIG"/>
    <x v="9"/>
    <x v="17"/>
    <x v="3"/>
    <n v="962027"/>
    <n v="365000"/>
    <x v="0"/>
    <s v="YES"/>
    <d v="2021-02-16T00:00:00"/>
  </r>
  <r>
    <x v="4"/>
    <s v="ST"/>
    <x v="11"/>
    <x v="11"/>
    <x v="1"/>
    <n v="962455"/>
    <n v="495500"/>
    <x v="0"/>
    <s v="YES"/>
    <d v="2021-02-24T00:00:00"/>
  </r>
  <r>
    <x v="4"/>
    <s v="ST"/>
    <x v="11"/>
    <x v="11"/>
    <x v="1"/>
    <n v="961358"/>
    <n v="465000"/>
    <x v="0"/>
    <s v="YES"/>
    <d v="2021-02-04T00:00:00"/>
  </r>
  <r>
    <x v="4"/>
    <s v="ST"/>
    <x v="12"/>
    <x v="11"/>
    <x v="1"/>
    <n v="961927"/>
    <n v="601185"/>
    <x v="0"/>
    <s v="YES"/>
    <d v="2021-02-12T00:00:00"/>
  </r>
  <r>
    <x v="5"/>
    <s v="TI"/>
    <x v="13"/>
    <x v="18"/>
    <x v="2"/>
    <n v="962101"/>
    <n v="82500"/>
    <x v="0"/>
    <s v="YES"/>
    <d v="2021-02-17T00:00:00"/>
  </r>
  <r>
    <x v="5"/>
    <s v="TI"/>
    <x v="3"/>
    <x v="8"/>
    <x v="6"/>
    <n v="962110"/>
    <n v="9100000"/>
    <x v="0"/>
    <s v="YES"/>
    <d v="2021-02-17T00:00:00"/>
  </r>
  <r>
    <x v="5"/>
    <s v="TI"/>
    <x v="13"/>
    <x v="18"/>
    <x v="1"/>
    <n v="962463"/>
    <n v="1650000"/>
    <x v="0"/>
    <s v="YES"/>
    <d v="2021-02-24T00:00:00"/>
  </r>
  <r>
    <x v="5"/>
    <s v="TI"/>
    <x v="13"/>
    <x v="18"/>
    <x v="1"/>
    <n v="962650"/>
    <n v="570000"/>
    <x v="0"/>
    <s v="YES"/>
    <d v="2021-02-26T00:00:00"/>
  </r>
  <r>
    <x v="5"/>
    <s v="TI"/>
    <x v="13"/>
    <x v="18"/>
    <x v="3"/>
    <n v="961671"/>
    <n v="60000"/>
    <x v="0"/>
    <s v="YES"/>
    <d v="2021-02-09T00:00:00"/>
  </r>
  <r>
    <x v="5"/>
    <s v="TI"/>
    <x v="13"/>
    <x v="18"/>
    <x v="1"/>
    <n v="962397"/>
    <n v="600000"/>
    <x v="0"/>
    <s v="YES"/>
    <d v="2021-02-23T00:00:00"/>
  </r>
  <r>
    <x v="5"/>
    <s v="TI"/>
    <x v="13"/>
    <x v="18"/>
    <x v="1"/>
    <n v="962372"/>
    <n v="451000"/>
    <x v="0"/>
    <s v="YES"/>
    <d v="2021-02-23T00:00:00"/>
  </r>
  <r>
    <x v="5"/>
    <s v="TI"/>
    <x v="4"/>
    <x v="19"/>
    <x v="1"/>
    <n v="961474"/>
    <n v="789000"/>
    <x v="1"/>
    <s v="YES"/>
    <d v="2021-02-05T00:00:00"/>
  </r>
  <r>
    <x v="5"/>
    <s v="TI"/>
    <x v="13"/>
    <x v="18"/>
    <x v="3"/>
    <n v="962385"/>
    <n v="68000"/>
    <x v="0"/>
    <s v="YES"/>
    <d v="2021-02-23T00:00:00"/>
  </r>
  <r>
    <x v="5"/>
    <s v="TI"/>
    <x v="13"/>
    <x v="18"/>
    <x v="1"/>
    <n v="961818"/>
    <n v="775000"/>
    <x v="0"/>
    <s v="YES"/>
    <d v="2021-02-11T00:00:00"/>
  </r>
  <r>
    <x v="5"/>
    <s v="TI"/>
    <x v="5"/>
    <x v="20"/>
    <x v="0"/>
    <n v="962708"/>
    <n v="350000"/>
    <x v="0"/>
    <s v="YES"/>
    <d v="2021-02-26T00:00:00"/>
  </r>
  <r>
    <x v="5"/>
    <s v="TI"/>
    <x v="13"/>
    <x v="18"/>
    <x v="1"/>
    <n v="961142"/>
    <n v="3000000"/>
    <x v="0"/>
    <s v="YES"/>
    <d v="2021-02-02T00:00:00"/>
  </r>
  <r>
    <x v="5"/>
    <s v="TI"/>
    <x v="13"/>
    <x v="18"/>
    <x v="5"/>
    <n v="962702"/>
    <n v="340000"/>
    <x v="0"/>
    <s v="YES"/>
    <d v="2021-02-26T00:00:00"/>
  </r>
  <r>
    <x v="5"/>
    <s v="TI"/>
    <x v="13"/>
    <x v="18"/>
    <x v="1"/>
    <n v="962683"/>
    <n v="375000"/>
    <x v="0"/>
    <s v="YES"/>
    <d v="2021-02-26T00:00:00"/>
  </r>
  <r>
    <x v="5"/>
    <s v="TI"/>
    <x v="13"/>
    <x v="18"/>
    <x v="1"/>
    <n v="962670"/>
    <n v="560000"/>
    <x v="0"/>
    <s v="YES"/>
    <d v="2021-02-26T00:00:00"/>
  </r>
  <r>
    <x v="5"/>
    <s v="TI"/>
    <x v="13"/>
    <x v="18"/>
    <x v="3"/>
    <n v="962013"/>
    <n v="695000"/>
    <x v="0"/>
    <s v="YES"/>
    <d v="2021-02-16T00:00:00"/>
  </r>
  <r>
    <x v="5"/>
    <s v="TI"/>
    <x v="13"/>
    <x v="18"/>
    <x v="3"/>
    <n v="962635"/>
    <n v="650000"/>
    <x v="0"/>
    <s v="YES"/>
    <d v="2021-02-26T00:00:00"/>
  </r>
  <r>
    <x v="5"/>
    <s v="TI"/>
    <x v="13"/>
    <x v="18"/>
    <x v="3"/>
    <n v="961676"/>
    <n v="175000"/>
    <x v="0"/>
    <s v="YES"/>
    <d v="2021-02-09T00:00:00"/>
  </r>
  <r>
    <x v="5"/>
    <s v="TI"/>
    <x v="13"/>
    <x v="18"/>
    <x v="1"/>
    <n v="961446"/>
    <n v="290000"/>
    <x v="0"/>
    <s v="YES"/>
    <d v="2021-02-05T00:00:00"/>
  </r>
  <r>
    <x v="5"/>
    <s v="TI"/>
    <x v="3"/>
    <x v="21"/>
    <x v="1"/>
    <n v="961139"/>
    <n v="1150000"/>
    <x v="0"/>
    <s v="YES"/>
    <d v="2021-02-02T00:00:00"/>
  </r>
  <r>
    <x v="6"/>
    <s v="TT"/>
    <x v="14"/>
    <x v="22"/>
    <x v="1"/>
    <n v="961661"/>
    <n v="835000"/>
    <x v="0"/>
    <s v="YES"/>
    <d v="2021-02-09T00:00:00"/>
  </r>
  <r>
    <x v="6"/>
    <s v="TT"/>
    <x v="14"/>
    <x v="22"/>
    <x v="1"/>
    <n v="962573"/>
    <n v="355000"/>
    <x v="0"/>
    <s v="YES"/>
    <d v="2021-02-25T00:00:00"/>
  </r>
  <r>
    <x v="6"/>
    <s v="TT"/>
    <x v="1"/>
    <x v="23"/>
    <x v="2"/>
    <n v="961811"/>
    <n v="227000"/>
    <x v="0"/>
    <s v="YES"/>
    <d v="2021-02-11T00:00:00"/>
  </r>
  <r>
    <x v="6"/>
    <s v="TT"/>
    <x v="1"/>
    <x v="23"/>
    <x v="1"/>
    <n v="962178"/>
    <n v="450000"/>
    <x v="0"/>
    <s v="YES"/>
    <d v="2021-02-18T00:00:00"/>
  </r>
  <r>
    <x v="7"/>
    <s v="WE"/>
    <x v="13"/>
    <x v="24"/>
    <x v="1"/>
    <n v="962542"/>
    <n v="380000"/>
    <x v="0"/>
    <s v="YES"/>
    <d v="2021-02-25T00:00:00"/>
  </r>
  <r>
    <x v="7"/>
    <s v="WE"/>
    <x v="4"/>
    <x v="25"/>
    <x v="3"/>
    <n v="961497"/>
    <n v="250000"/>
    <x v="0"/>
    <s v="YES"/>
    <d v="2021-02-05T00:00:00"/>
  </r>
  <r>
    <x v="7"/>
    <s v="WE"/>
    <x v="13"/>
    <x v="26"/>
    <x v="1"/>
    <n v="962465"/>
    <n v="799000"/>
    <x v="0"/>
    <s v="YES"/>
    <d v="2021-02-24T00:00:00"/>
  </r>
  <r>
    <x v="7"/>
    <s v="WE"/>
    <x v="13"/>
    <x v="24"/>
    <x v="0"/>
    <n v="962477"/>
    <n v="383655"/>
    <x v="1"/>
    <s v="YES"/>
    <d v="2021-02-24T00:00:00"/>
  </r>
  <r>
    <x v="7"/>
    <s v="WE"/>
    <x v="13"/>
    <x v="24"/>
    <x v="0"/>
    <n v="962402"/>
    <n v="459481"/>
    <x v="1"/>
    <s v="YES"/>
    <d v="2021-02-23T00:00:00"/>
  </r>
  <r>
    <x v="7"/>
    <s v="WE"/>
    <x v="3"/>
    <x v="27"/>
    <x v="1"/>
    <n v="962069"/>
    <n v="385945"/>
    <x v="1"/>
    <s v="YES"/>
    <d v="2021-02-17T00:00:00"/>
  </r>
  <r>
    <x v="7"/>
    <s v="WE"/>
    <x v="13"/>
    <x v="28"/>
    <x v="1"/>
    <n v="962058"/>
    <n v="865000"/>
    <x v="0"/>
    <s v="YES"/>
    <d v="2021-02-16T00:00:00"/>
  </r>
  <r>
    <x v="7"/>
    <s v="WE"/>
    <x v="13"/>
    <x v="26"/>
    <x v="3"/>
    <n v="962338"/>
    <n v="90000"/>
    <x v="0"/>
    <s v="YES"/>
    <d v="2021-02-22T00:00:00"/>
  </r>
  <r>
    <x v="7"/>
    <s v="WE"/>
    <x v="13"/>
    <x v="28"/>
    <x v="1"/>
    <n v="961491"/>
    <n v="755000"/>
    <x v="0"/>
    <s v="YES"/>
    <d v="2021-02-05T00:00:00"/>
  </r>
  <r>
    <x v="7"/>
    <s v="WE"/>
    <x v="13"/>
    <x v="24"/>
    <x v="1"/>
    <n v="962103"/>
    <n v="426000"/>
    <x v="0"/>
    <s v="YES"/>
    <d v="2021-02-17T00:00:00"/>
  </r>
  <r>
    <x v="7"/>
    <s v="WE"/>
    <x v="13"/>
    <x v="24"/>
    <x v="3"/>
    <n v="961999"/>
    <n v="399000"/>
    <x v="0"/>
    <s v="YES"/>
    <d v="2021-02-16T00:00:00"/>
  </r>
  <r>
    <x v="7"/>
    <s v="WE"/>
    <x v="13"/>
    <x v="26"/>
    <x v="1"/>
    <n v="961913"/>
    <n v="459000"/>
    <x v="0"/>
    <s v="YES"/>
    <d v="2021-02-12T00:00:00"/>
  </r>
  <r>
    <x v="7"/>
    <s v="WE"/>
    <x v="13"/>
    <x v="26"/>
    <x v="1"/>
    <n v="961906"/>
    <n v="377000"/>
    <x v="0"/>
    <s v="YES"/>
    <d v="2021-02-12T00:00:00"/>
  </r>
  <r>
    <x v="7"/>
    <s v="WE"/>
    <x v="4"/>
    <x v="25"/>
    <x v="1"/>
    <n v="961902"/>
    <n v="220000"/>
    <x v="0"/>
    <s v="YES"/>
    <d v="2021-02-12T00:00:00"/>
  </r>
  <r>
    <x v="7"/>
    <s v="WE"/>
    <x v="13"/>
    <x v="28"/>
    <x v="3"/>
    <n v="961899"/>
    <n v="368000"/>
    <x v="0"/>
    <s v="YES"/>
    <d v="2021-02-12T00:00:00"/>
  </r>
  <r>
    <x v="7"/>
    <s v="WE"/>
    <x v="13"/>
    <x v="28"/>
    <x v="1"/>
    <n v="961897"/>
    <n v="396500"/>
    <x v="0"/>
    <s v="YES"/>
    <d v="2021-02-12T00:00:00"/>
  </r>
  <r>
    <x v="7"/>
    <s v="WE"/>
    <x v="13"/>
    <x v="26"/>
    <x v="1"/>
    <n v="961892"/>
    <n v="1150000"/>
    <x v="0"/>
    <s v="YES"/>
    <d v="2021-02-12T00:00:00"/>
  </r>
  <r>
    <x v="7"/>
    <s v="WE"/>
    <x v="13"/>
    <x v="26"/>
    <x v="3"/>
    <n v="961891"/>
    <n v="68000"/>
    <x v="0"/>
    <s v="YES"/>
    <d v="2021-02-12T00:00:00"/>
  </r>
  <r>
    <x v="7"/>
    <s v="WE"/>
    <x v="4"/>
    <x v="29"/>
    <x v="1"/>
    <n v="961886"/>
    <n v="369000"/>
    <x v="0"/>
    <s v="YES"/>
    <d v="2021-02-12T00:00:00"/>
  </r>
  <r>
    <x v="7"/>
    <s v="WE"/>
    <x v="13"/>
    <x v="26"/>
    <x v="3"/>
    <n v="962436"/>
    <n v="340000"/>
    <x v="0"/>
    <s v="YES"/>
    <d v="2021-02-24T00:00:00"/>
  </r>
  <r>
    <x v="7"/>
    <s v="WE"/>
    <x v="13"/>
    <x v="30"/>
    <x v="0"/>
    <n v="961452"/>
    <n v="625000"/>
    <x v="0"/>
    <s v="YES"/>
    <d v="2021-02-05T00:00:00"/>
  </r>
  <r>
    <x v="7"/>
    <s v="WE"/>
    <x v="13"/>
    <x v="26"/>
    <x v="1"/>
    <n v="962688"/>
    <n v="634000"/>
    <x v="0"/>
    <s v="YES"/>
    <d v="2021-02-26T00:00:00"/>
  </r>
  <r>
    <x v="7"/>
    <s v="WE"/>
    <x v="13"/>
    <x v="26"/>
    <x v="3"/>
    <n v="962342"/>
    <n v="90000"/>
    <x v="0"/>
    <s v="YES"/>
    <d v="2021-02-22T00:00:00"/>
  </r>
  <r>
    <x v="7"/>
    <s v="WE"/>
    <x v="13"/>
    <x v="26"/>
    <x v="1"/>
    <n v="962566"/>
    <n v="392500"/>
    <x v="0"/>
    <s v="YES"/>
    <d v="2021-02-25T00:00:00"/>
  </r>
  <r>
    <x v="7"/>
    <s v="WE"/>
    <x v="13"/>
    <x v="26"/>
    <x v="1"/>
    <n v="961333"/>
    <n v="286000"/>
    <x v="0"/>
    <s v="YES"/>
    <d v="2021-02-03T00:00:00"/>
  </r>
  <r>
    <x v="7"/>
    <s v="WE"/>
    <x v="3"/>
    <x v="31"/>
    <x v="1"/>
    <n v="962495"/>
    <n v="460000"/>
    <x v="0"/>
    <s v="YES"/>
    <d v="2021-02-24T00:00:00"/>
  </r>
  <r>
    <x v="7"/>
    <s v="WE"/>
    <x v="13"/>
    <x v="24"/>
    <x v="1"/>
    <n v="961376"/>
    <n v="605000"/>
    <x v="0"/>
    <s v="YES"/>
    <d v="2021-02-04T00:00:00"/>
  </r>
  <r>
    <x v="7"/>
    <s v="WE"/>
    <x v="13"/>
    <x v="26"/>
    <x v="3"/>
    <n v="962180"/>
    <n v="340000"/>
    <x v="0"/>
    <s v="YES"/>
    <d v="2021-02-18T00:00:00"/>
  </r>
  <r>
    <x v="7"/>
    <s v="WE"/>
    <x v="13"/>
    <x v="32"/>
    <x v="0"/>
    <n v="961808"/>
    <n v="460000"/>
    <x v="0"/>
    <s v="YES"/>
    <d v="2021-02-11T00:00:00"/>
  </r>
  <r>
    <x v="7"/>
    <s v="WE"/>
    <x v="13"/>
    <x v="28"/>
    <x v="3"/>
    <n v="961802"/>
    <n v="285000"/>
    <x v="0"/>
    <s v="YES"/>
    <d v="2021-02-11T00:00:00"/>
  </r>
  <r>
    <x v="7"/>
    <s v="WE"/>
    <x v="13"/>
    <x v="28"/>
    <x v="3"/>
    <n v="962583"/>
    <n v="374900"/>
    <x v="0"/>
    <s v="YES"/>
    <d v="2021-02-25T00:00:00"/>
  </r>
  <r>
    <x v="7"/>
    <s v="WE"/>
    <x v="13"/>
    <x v="26"/>
    <x v="1"/>
    <n v="962328"/>
    <n v="375000"/>
    <x v="0"/>
    <s v="YES"/>
    <d v="2021-02-22T00:00:00"/>
  </r>
  <r>
    <x v="7"/>
    <s v="WE"/>
    <x v="13"/>
    <x v="24"/>
    <x v="3"/>
    <n v="961425"/>
    <n v="305000"/>
    <x v="0"/>
    <s v="YES"/>
    <d v="2021-02-05T00:00:00"/>
  </r>
  <r>
    <x v="7"/>
    <s v="WE"/>
    <x v="13"/>
    <x v="26"/>
    <x v="1"/>
    <n v="961411"/>
    <n v="405000"/>
    <x v="0"/>
    <s v="YES"/>
    <d v="2021-02-04T00:00:00"/>
  </r>
  <r>
    <x v="7"/>
    <s v="WE"/>
    <x v="13"/>
    <x v="24"/>
    <x v="1"/>
    <n v="962713"/>
    <n v="540000"/>
    <x v="0"/>
    <s v="YES"/>
    <d v="2021-02-26T00:00:00"/>
  </r>
  <r>
    <x v="7"/>
    <s v="WE"/>
    <x v="3"/>
    <x v="27"/>
    <x v="1"/>
    <n v="962704"/>
    <n v="411725"/>
    <x v="1"/>
    <s v="YES"/>
    <d v="2021-02-26T00:00:00"/>
  </r>
  <r>
    <x v="7"/>
    <s v="WE"/>
    <x v="13"/>
    <x v="28"/>
    <x v="1"/>
    <n v="962326"/>
    <n v="730000"/>
    <x v="0"/>
    <s v="YES"/>
    <d v="2021-02-22T00:00:00"/>
  </r>
  <r>
    <x v="7"/>
    <s v="WE"/>
    <x v="4"/>
    <x v="29"/>
    <x v="1"/>
    <n v="961428"/>
    <n v="630000"/>
    <x v="0"/>
    <s v="YES"/>
    <d v="2021-02-05T00:00:00"/>
  </r>
  <r>
    <x v="7"/>
    <s v="WE"/>
    <x v="13"/>
    <x v="26"/>
    <x v="1"/>
    <n v="961366"/>
    <n v="421000"/>
    <x v="0"/>
    <s v="YES"/>
    <d v="2021-02-04T00:00:00"/>
  </r>
  <r>
    <x v="7"/>
    <s v="WE"/>
    <x v="13"/>
    <x v="28"/>
    <x v="1"/>
    <n v="962200"/>
    <n v="784900"/>
    <x v="0"/>
    <s v="YES"/>
    <d v="2021-02-18T00:00:00"/>
  </r>
  <r>
    <x v="7"/>
    <s v="WE"/>
    <x v="13"/>
    <x v="24"/>
    <x v="1"/>
    <n v="961159"/>
    <n v="375000"/>
    <x v="0"/>
    <s v="YES"/>
    <d v="2021-02-02T00:00:00"/>
  </r>
  <r>
    <x v="7"/>
    <s v="WE"/>
    <x v="15"/>
    <x v="33"/>
    <x v="0"/>
    <n v="962345"/>
    <n v="275000"/>
    <x v="0"/>
    <s v="YES"/>
    <d v="2021-02-22T00:00:00"/>
  </r>
  <r>
    <x v="7"/>
    <s v="WE"/>
    <x v="13"/>
    <x v="26"/>
    <x v="1"/>
    <n v="961274"/>
    <n v="831000"/>
    <x v="0"/>
    <s v="YES"/>
    <d v="2021-02-03T00:00:00"/>
  </r>
  <r>
    <x v="7"/>
    <s v="WE"/>
    <x v="13"/>
    <x v="26"/>
    <x v="1"/>
    <n v="961324"/>
    <n v="950000"/>
    <x v="0"/>
    <s v="YES"/>
    <d v="2021-02-03T00:00:00"/>
  </r>
  <r>
    <x v="7"/>
    <s v="WE"/>
    <x v="3"/>
    <x v="27"/>
    <x v="1"/>
    <n v="962302"/>
    <n v="386180"/>
    <x v="1"/>
    <s v="YES"/>
    <d v="2021-02-22T00:00:00"/>
  </r>
  <r>
    <x v="7"/>
    <s v="WE"/>
    <x v="13"/>
    <x v="26"/>
    <x v="1"/>
    <n v="962706"/>
    <n v="1150000"/>
    <x v="0"/>
    <s v="YES"/>
    <d v="2021-02-26T00:00:00"/>
  </r>
  <r>
    <x v="7"/>
    <s v="WE"/>
    <x v="13"/>
    <x v="24"/>
    <x v="3"/>
    <n v="961629"/>
    <n v="370000"/>
    <x v="0"/>
    <s v="YES"/>
    <d v="2021-02-08T00:00:00"/>
  </r>
  <r>
    <x v="7"/>
    <s v="WE"/>
    <x v="4"/>
    <x v="25"/>
    <x v="1"/>
    <n v="961438"/>
    <n v="50000"/>
    <x v="0"/>
    <s v="YES"/>
    <d v="2021-02-05T00:00:00"/>
  </r>
  <r>
    <x v="7"/>
    <s v="WE"/>
    <x v="13"/>
    <x v="24"/>
    <x v="1"/>
    <n v="961363"/>
    <n v="500000"/>
    <x v="0"/>
    <s v="YES"/>
    <d v="2021-02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9">
  <r>
    <x v="0"/>
    <s v="ATE"/>
    <x v="0"/>
    <s v="1220-15-210-039"/>
    <n v="962380"/>
    <n v="280000"/>
    <d v="2021-02-23T00:00:00"/>
    <x v="0"/>
  </r>
  <r>
    <x v="1"/>
    <s v="FA"/>
    <x v="0"/>
    <s v="1220-21-610-250"/>
    <n v="962691"/>
    <n v="184000"/>
    <d v="2021-02-26T00:00:00"/>
    <x v="1"/>
  </r>
  <r>
    <x v="1"/>
    <s v="FA"/>
    <x v="0"/>
    <s v="1220-21-810-066"/>
    <n v="962642"/>
    <n v="258875"/>
    <d v="2021-02-26T00:00:00"/>
    <x v="1"/>
  </r>
  <r>
    <x v="1"/>
    <s v="FA"/>
    <x v="0"/>
    <s v="1320-32-710-001"/>
    <n v="961440"/>
    <n v="370000"/>
    <d v="2021-02-05T00:00:00"/>
    <x v="2"/>
  </r>
  <r>
    <x v="1"/>
    <s v="FA"/>
    <x v="0"/>
    <s v="1022-16-002-046"/>
    <n v="962629"/>
    <n v="194300"/>
    <d v="2021-02-26T00:00:00"/>
    <x v="3"/>
  </r>
  <r>
    <x v="1"/>
    <s v="FA"/>
    <x v="0"/>
    <s v="1220-08-812-059"/>
    <n v="962630"/>
    <n v="538870"/>
    <d v="2021-02-26T00:00:00"/>
    <x v="1"/>
  </r>
  <r>
    <x v="1"/>
    <s v="FA"/>
    <x v="0"/>
    <s v="1420-27-801-018"/>
    <n v="962631"/>
    <n v="320000"/>
    <d v="2021-02-26T00:00:00"/>
    <x v="1"/>
  </r>
  <r>
    <x v="1"/>
    <s v="FA"/>
    <x v="0"/>
    <s v="1220-22-210-014"/>
    <n v="961441"/>
    <n v="279000"/>
    <d v="2021-02-05T00:00:00"/>
    <x v="4"/>
  </r>
  <r>
    <x v="1"/>
    <s v="FA"/>
    <x v="0"/>
    <s v="1220-20-001-037"/>
    <n v="962627"/>
    <n v="299470"/>
    <d v="2021-02-26T00:00:00"/>
    <x v="1"/>
  </r>
  <r>
    <x v="1"/>
    <s v="FA"/>
    <x v="1"/>
    <s v="1320-32-812-002"/>
    <n v="961652"/>
    <n v="301676"/>
    <d v="2021-02-09T00:00:00"/>
    <x v="1"/>
  </r>
  <r>
    <x v="1"/>
    <s v="FA"/>
    <x v="0"/>
    <s v="1320-33-715-013"/>
    <n v="961070"/>
    <n v="235000"/>
    <d v="2021-02-01T00:00:00"/>
    <x v="5"/>
  </r>
  <r>
    <x v="1"/>
    <s v="FA"/>
    <x v="0"/>
    <s v="0000-00-000-000"/>
    <n v="961458"/>
    <n v="278000"/>
    <d v="2021-02-05T00:00:00"/>
    <x v="6"/>
  </r>
  <r>
    <x v="1"/>
    <s v="FA"/>
    <x v="0"/>
    <s v="1219-22-001-057"/>
    <n v="962633"/>
    <n v="720000"/>
    <d v="2021-02-26T00:00:00"/>
    <x v="7"/>
  </r>
  <r>
    <x v="1"/>
    <s v="FA"/>
    <x v="0"/>
    <s v="1320-29-214-007"/>
    <n v="961852"/>
    <n v="245000"/>
    <d v="2021-02-12T00:00:00"/>
    <x v="8"/>
  </r>
  <r>
    <x v="1"/>
    <s v="FA"/>
    <x v="0"/>
    <s v="1420-34-310-002"/>
    <n v="962000"/>
    <n v="334000"/>
    <d v="2021-02-16T00:00:00"/>
    <x v="6"/>
  </r>
  <r>
    <x v="1"/>
    <s v="FA"/>
    <x v="0"/>
    <s v="1220-15-410-080"/>
    <n v="961863"/>
    <n v="225000"/>
    <d v="2021-02-12T00:00:00"/>
    <x v="1"/>
  </r>
  <r>
    <x v="1"/>
    <s v="FA"/>
    <x v="0"/>
    <s v="1420-08-217-001"/>
    <n v="962384"/>
    <n v="233200"/>
    <d v="2021-02-23T00:00:00"/>
    <x v="9"/>
  </r>
  <r>
    <x v="1"/>
    <s v="FA"/>
    <x v="0"/>
    <s v="1420-35-410-008"/>
    <n v="961138"/>
    <n v="446375"/>
    <d v="2021-02-02T00:00:00"/>
    <x v="1"/>
  </r>
  <r>
    <x v="1"/>
    <s v="FA"/>
    <x v="0"/>
    <s v="1420-33-111-042"/>
    <n v="962003"/>
    <n v="224000"/>
    <d v="2021-02-16T00:00:00"/>
    <x v="1"/>
  </r>
  <r>
    <x v="1"/>
    <s v="FA"/>
    <x v="0"/>
    <s v="1320-32-713-001"/>
    <n v="961552"/>
    <n v="155372"/>
    <d v="2021-02-08T00:00:00"/>
    <x v="1"/>
  </r>
  <r>
    <x v="1"/>
    <s v="FA"/>
    <x v="0"/>
    <s v="1320-29-610-008"/>
    <n v="962161"/>
    <n v="250000"/>
    <d v="2021-02-18T00:00:00"/>
    <x v="4"/>
  </r>
  <r>
    <x v="1"/>
    <s v="FA"/>
    <x v="0"/>
    <s v="1220-21-110-029"/>
    <n v="962492"/>
    <n v="197000"/>
    <d v="2021-02-24T00:00:00"/>
    <x v="3"/>
  </r>
  <r>
    <x v="1"/>
    <s v="FA"/>
    <x v="0"/>
    <s v="1420-28-801-008"/>
    <n v="962468"/>
    <n v="200000"/>
    <d v="2021-02-24T00:00:00"/>
    <x v="1"/>
  </r>
  <r>
    <x v="1"/>
    <s v="FA"/>
    <x v="0"/>
    <s v="1219-23-001-017"/>
    <n v="961931"/>
    <n v="175000"/>
    <d v="2021-02-12T00:00:00"/>
    <x v="7"/>
  </r>
  <r>
    <x v="1"/>
    <s v="FA"/>
    <x v="1"/>
    <s v="1220-16-210-042"/>
    <n v="962437"/>
    <n v="239582"/>
    <d v="2021-02-24T00:00:00"/>
    <x v="1"/>
  </r>
  <r>
    <x v="1"/>
    <s v="FA"/>
    <x v="1"/>
    <s v="1420-28-310-055"/>
    <n v="962360"/>
    <n v="345749"/>
    <d v="2021-02-23T00:00:00"/>
    <x v="1"/>
  </r>
  <r>
    <x v="1"/>
    <s v="FA"/>
    <x v="0"/>
    <s v="1220-16-510-098"/>
    <n v="962176"/>
    <n v="291392"/>
    <d v="2021-02-18T00:00:00"/>
    <x v="10"/>
  </r>
  <r>
    <x v="1"/>
    <s v="FA"/>
    <x v="0"/>
    <s v="1320-29-214-008"/>
    <n v="962073"/>
    <n v="242959"/>
    <d v="2021-02-17T00:00:00"/>
    <x v="8"/>
  </r>
  <r>
    <x v="1"/>
    <s v="FA"/>
    <x v="1"/>
    <s v="1220-21-111-103"/>
    <n v="961619"/>
    <n v="183714"/>
    <d v="2021-02-08T00:00:00"/>
    <x v="11"/>
  </r>
  <r>
    <x v="2"/>
    <s v="FC"/>
    <x v="1"/>
    <s v="1420-18-710-014"/>
    <n v="962531"/>
    <n v="517500"/>
    <d v="2021-02-25T00:00:00"/>
    <x v="12"/>
  </r>
  <r>
    <x v="2"/>
    <s v="FC"/>
    <x v="0"/>
    <s v="1219-04-002-013"/>
    <n v="961885"/>
    <n v="363000"/>
    <d v="2021-02-12T00:00:00"/>
    <x v="3"/>
  </r>
  <r>
    <x v="2"/>
    <s v="FC"/>
    <x v="1"/>
    <s v="1420-28-110-043"/>
    <n v="961874"/>
    <n v="251250"/>
    <d v="2021-02-12T00:00:00"/>
    <x v="13"/>
  </r>
  <r>
    <x v="2"/>
    <s v="FC"/>
    <x v="2"/>
    <s v="1320-30-312-008"/>
    <n v="962381"/>
    <n v="249999"/>
    <d v="2021-02-23T00:00:00"/>
    <x v="14"/>
  </r>
  <r>
    <x v="2"/>
    <s v="FC"/>
    <x v="0"/>
    <s v="1220-11-001-012"/>
    <n v="962660"/>
    <n v="307000"/>
    <d v="2021-02-26T00:00:00"/>
    <x v="15"/>
  </r>
  <r>
    <x v="2"/>
    <s v="FC"/>
    <x v="3"/>
    <s v="1318-23-611-001"/>
    <n v="962695"/>
    <n v="650000"/>
    <d v="2021-02-26T00:00:00"/>
    <x v="16"/>
  </r>
  <r>
    <x v="2"/>
    <s v="FC"/>
    <x v="0"/>
    <s v="1418-22-610-010"/>
    <n v="962188"/>
    <n v="284000"/>
    <d v="2021-02-18T00:00:00"/>
    <x v="4"/>
  </r>
  <r>
    <x v="2"/>
    <s v="FC"/>
    <x v="0"/>
    <s v="1318-23-411-025"/>
    <n v="961308"/>
    <n v="177000"/>
    <d v="2021-02-03T00:00:00"/>
    <x v="17"/>
  </r>
  <r>
    <x v="2"/>
    <s v="FC"/>
    <x v="0"/>
    <s v="1320-31-511-006"/>
    <n v="962614"/>
    <n v="431900"/>
    <d v="2021-02-26T00:00:00"/>
    <x v="18"/>
  </r>
  <r>
    <x v="2"/>
    <s v="FC"/>
    <x v="0"/>
    <s v="1220-22-410-225"/>
    <n v="961548"/>
    <n v="337500"/>
    <d v="2021-02-08T00:00:00"/>
    <x v="4"/>
  </r>
  <r>
    <x v="2"/>
    <s v="FC"/>
    <x v="0"/>
    <s v="1318-24-401-005"/>
    <n v="962364"/>
    <n v="548000"/>
    <d v="2021-02-23T00:00:00"/>
    <x v="19"/>
  </r>
  <r>
    <x v="2"/>
    <s v="FC"/>
    <x v="0"/>
    <s v="1321-32-002-020"/>
    <n v="961443"/>
    <n v="364000"/>
    <d v="2021-02-05T00:00:00"/>
    <x v="13"/>
  </r>
  <r>
    <x v="2"/>
    <s v="FC"/>
    <x v="0"/>
    <s v="1318-15-714-038"/>
    <n v="961998"/>
    <n v="320000"/>
    <d v="2021-02-16T00:00:00"/>
    <x v="20"/>
  </r>
  <r>
    <x v="2"/>
    <s v="FC"/>
    <x v="0"/>
    <s v="1220-01-001-047"/>
    <n v="962225"/>
    <n v="300000"/>
    <d v="2021-02-19T00:00:00"/>
    <x v="19"/>
  </r>
  <r>
    <x v="2"/>
    <s v="FC"/>
    <x v="3"/>
    <s v="1420-05-201-011"/>
    <n v="962248"/>
    <n v="1200000"/>
    <d v="2021-02-22T00:00:00"/>
    <x v="21"/>
  </r>
  <r>
    <x v="2"/>
    <s v="FC"/>
    <x v="1"/>
    <s v="1420-08-210-007"/>
    <n v="962318"/>
    <n v="324000"/>
    <d v="2021-02-22T00:00:00"/>
    <x v="22"/>
  </r>
  <r>
    <x v="2"/>
    <s v="FC"/>
    <x v="0"/>
    <s v="1318-23-411-023"/>
    <n v="961743"/>
    <n v="340000"/>
    <d v="2021-02-10T00:00:00"/>
    <x v="23"/>
  </r>
  <r>
    <x v="3"/>
    <s v="SIG"/>
    <x v="0"/>
    <s v="1220-15-210-078"/>
    <n v="962558"/>
    <n v="94000"/>
    <d v="2021-02-25T00:00:00"/>
    <x v="8"/>
  </r>
  <r>
    <x v="3"/>
    <s v="SIG"/>
    <x v="0"/>
    <s v="0000-00-000-000"/>
    <n v="961924"/>
    <n v="4425000"/>
    <d v="2021-02-12T00:00:00"/>
    <x v="24"/>
  </r>
  <r>
    <x v="3"/>
    <s v="SIG"/>
    <x v="0"/>
    <s v="1318-10-310-041"/>
    <n v="961038"/>
    <n v="727500"/>
    <d v="2021-02-01T00:00:00"/>
    <x v="25"/>
  </r>
  <r>
    <x v="4"/>
    <s v="ST"/>
    <x v="4"/>
    <s v="1220-16-710-046"/>
    <n v="962089"/>
    <n v="600000"/>
    <d v="2021-02-17T00:00:00"/>
    <x v="26"/>
  </r>
  <r>
    <x v="4"/>
    <s v="ST"/>
    <x v="0"/>
    <s v="1419-04-002-018"/>
    <n v="961866"/>
    <n v="1500000"/>
    <d v="2021-02-12T00:00:00"/>
    <x v="27"/>
  </r>
  <r>
    <x v="5"/>
    <s v="TI"/>
    <x v="0"/>
    <s v="1320-33-817-020"/>
    <n v="962096"/>
    <n v="305500"/>
    <d v="2021-02-17T00:00:00"/>
    <x v="28"/>
  </r>
  <r>
    <x v="5"/>
    <s v="TI"/>
    <x v="0"/>
    <s v="1220-10-811-022"/>
    <n v="962076"/>
    <n v="189000"/>
    <d v="2021-02-17T00:00:00"/>
    <x v="29"/>
  </r>
  <r>
    <x v="5"/>
    <s v="TI"/>
    <x v="0"/>
    <s v="1321-29-001-007"/>
    <n v="961717"/>
    <n v="385500"/>
    <d v="2021-02-10T00:00:00"/>
    <x v="12"/>
  </r>
  <r>
    <x v="5"/>
    <s v="TI"/>
    <x v="3"/>
    <s v="1420-34-113-002"/>
    <n v="961876"/>
    <n v="400000"/>
    <d v="2021-02-12T00:00:00"/>
    <x v="30"/>
  </r>
  <r>
    <x v="5"/>
    <s v="TI"/>
    <x v="0"/>
    <s v="1320-31-502-004"/>
    <n v="961321"/>
    <n v="338000"/>
    <d v="2021-02-03T00:00:00"/>
    <x v="5"/>
  </r>
  <r>
    <x v="5"/>
    <s v="TI"/>
    <x v="0"/>
    <s v="1420-07-511-003"/>
    <n v="962095"/>
    <n v="147500"/>
    <d v="2021-02-17T00:00:00"/>
    <x v="5"/>
  </r>
  <r>
    <x v="5"/>
    <s v="TI"/>
    <x v="0"/>
    <s v="1220-22-410-067"/>
    <n v="961476"/>
    <n v="168500"/>
    <d v="2021-02-05T00:00:00"/>
    <x v="31"/>
  </r>
  <r>
    <x v="5"/>
    <s v="TI"/>
    <x v="0"/>
    <s v="1220-15-410-020"/>
    <n v="961311"/>
    <n v="210000"/>
    <d v="2021-02-03T00:00:00"/>
    <x v="13"/>
  </r>
  <r>
    <x v="5"/>
    <s v="TI"/>
    <x v="0"/>
    <s v="1420-28-410-027"/>
    <n v="961266"/>
    <n v="183500"/>
    <d v="2021-02-03T00:00:00"/>
    <x v="4"/>
  </r>
  <r>
    <x v="5"/>
    <s v="TI"/>
    <x v="0"/>
    <s v="1220-17-610-021"/>
    <n v="961510"/>
    <n v="275000"/>
    <d v="2021-02-05T00:00:00"/>
    <x v="3"/>
  </r>
  <r>
    <x v="5"/>
    <s v="TI"/>
    <x v="0"/>
    <s v="1420-33-610-036"/>
    <n v="962097"/>
    <n v="354000"/>
    <d v="2021-02-17T00:00:00"/>
    <x v="32"/>
  </r>
  <r>
    <x v="5"/>
    <s v="TI"/>
    <x v="0"/>
    <s v="0000-00-000-000"/>
    <n v="961835"/>
    <n v="350000"/>
    <d v="2021-02-12T00:00:00"/>
    <x v="6"/>
  </r>
  <r>
    <x v="5"/>
    <s v="TI"/>
    <x v="0"/>
    <s v="1420-08-218-011"/>
    <n v="961480"/>
    <n v="251000"/>
    <d v="2021-02-05T00:00:00"/>
    <x v="33"/>
  </r>
  <r>
    <x v="5"/>
    <s v="TI"/>
    <x v="0"/>
    <s v="1121-35-002-037"/>
    <n v="961580"/>
    <n v="278500"/>
    <d v="2021-02-08T00:00:00"/>
    <x v="8"/>
  </r>
  <r>
    <x v="5"/>
    <s v="TI"/>
    <x v="1"/>
    <s v="1320-33-230-002"/>
    <n v="961720"/>
    <n v="435267"/>
    <d v="2021-02-10T00:00:00"/>
    <x v="34"/>
  </r>
  <r>
    <x v="5"/>
    <s v="TI"/>
    <x v="0"/>
    <s v="1319-10-113-001"/>
    <n v="962012"/>
    <n v="320000"/>
    <d v="2021-02-16T00:00:00"/>
    <x v="35"/>
  </r>
  <r>
    <x v="5"/>
    <s v="TI"/>
    <x v="0"/>
    <s v="1318-23-411-020"/>
    <n v="962434"/>
    <n v="528000"/>
    <d v="2021-02-24T00:00:00"/>
    <x v="18"/>
  </r>
  <r>
    <x v="5"/>
    <s v="TI"/>
    <x v="0"/>
    <s v="1420-28-510-053"/>
    <n v="962696"/>
    <n v="375500"/>
    <d v="2021-02-26T00:00:00"/>
    <x v="36"/>
  </r>
  <r>
    <x v="5"/>
    <s v="TI"/>
    <x v="0"/>
    <s v="1220-03-110-022"/>
    <n v="961581"/>
    <n v="357500"/>
    <d v="2021-02-08T00:00:00"/>
    <x v="1"/>
  </r>
  <r>
    <x v="5"/>
    <s v="TI"/>
    <x v="0"/>
    <s v="1219-36-001-003"/>
    <n v="962467"/>
    <n v="1417500"/>
    <d v="2021-02-24T00:00:00"/>
    <x v="37"/>
  </r>
  <r>
    <x v="5"/>
    <s v="TI"/>
    <x v="0"/>
    <s v="1220-25-510-006"/>
    <n v="961582"/>
    <n v="291400"/>
    <d v="2021-02-08T00:00:00"/>
    <x v="3"/>
  </r>
  <r>
    <x v="5"/>
    <s v="TI"/>
    <x v="0"/>
    <s v="1220-21-610-038"/>
    <n v="962655"/>
    <n v="229225"/>
    <d v="2021-02-26T00:00:00"/>
    <x v="1"/>
  </r>
  <r>
    <x v="5"/>
    <s v="TI"/>
    <x v="0"/>
    <s v="1320-33-226-002"/>
    <n v="962641"/>
    <n v="288500"/>
    <d v="2021-02-26T00:00:00"/>
    <x v="1"/>
  </r>
  <r>
    <x v="5"/>
    <s v="TI"/>
    <x v="0"/>
    <s v="1220-16-510-026"/>
    <n v="961609"/>
    <n v="170000"/>
    <d v="2021-02-08T00:00:00"/>
    <x v="15"/>
  </r>
  <r>
    <x v="5"/>
    <s v="TI"/>
    <x v="0"/>
    <s v="1420-29-714-007"/>
    <n v="962628"/>
    <n v="358000"/>
    <d v="2021-02-26T00:00:00"/>
    <x v="6"/>
  </r>
  <r>
    <x v="5"/>
    <s v="TI"/>
    <x v="0"/>
    <s v="1420-33-111-012"/>
    <n v="961895"/>
    <n v="130000"/>
    <d v="2021-02-12T00:00:00"/>
    <x v="38"/>
  </r>
  <r>
    <x v="5"/>
    <s v="TI"/>
    <x v="0"/>
    <s v="1320-30-115-003"/>
    <n v="962369"/>
    <n v="371500"/>
    <d v="2021-02-23T00:00:00"/>
    <x v="3"/>
  </r>
  <r>
    <x v="5"/>
    <s v="TI"/>
    <x v="0"/>
    <s v="1418-10-710-044"/>
    <n v="962319"/>
    <n v="1249000"/>
    <d v="2021-02-22T00:00:00"/>
    <x v="12"/>
  </r>
  <r>
    <x v="5"/>
    <s v="TI"/>
    <x v="0"/>
    <s v="1320-29-212-010"/>
    <n v="962393"/>
    <n v="370000"/>
    <d v="2021-02-23T00:00:00"/>
    <x v="31"/>
  </r>
  <r>
    <x v="5"/>
    <s v="TI"/>
    <x v="0"/>
    <s v="1220-17-110-003"/>
    <n v="962312"/>
    <n v="484300"/>
    <d v="2021-02-22T00:00:00"/>
    <x v="31"/>
  </r>
  <r>
    <x v="5"/>
    <s v="TI"/>
    <x v="0"/>
    <s v="1220-22-110-012"/>
    <n v="962493"/>
    <n v="324700"/>
    <d v="2021-02-24T00:00:00"/>
    <x v="31"/>
  </r>
  <r>
    <x v="5"/>
    <s v="TI"/>
    <x v="0"/>
    <s v="1221-05-001-010"/>
    <n v="962548"/>
    <n v="139000"/>
    <d v="2021-02-25T00:00:00"/>
    <x v="8"/>
  </r>
  <r>
    <x v="5"/>
    <s v="TI"/>
    <x v="0"/>
    <s v="1219-23-001-041"/>
    <n v="962632"/>
    <n v="617000"/>
    <d v="2021-02-26T00:00:00"/>
    <x v="39"/>
  </r>
  <r>
    <x v="5"/>
    <s v="TI"/>
    <x v="0"/>
    <s v="1220-03-211-018"/>
    <n v="961420"/>
    <n v="144000"/>
    <d v="2021-02-05T00:00:00"/>
    <x v="31"/>
  </r>
  <r>
    <x v="5"/>
    <s v="TI"/>
    <x v="0"/>
    <s v="1420-07-115-007"/>
    <n v="961870"/>
    <n v="313200"/>
    <d v="2021-02-12T00:00:00"/>
    <x v="13"/>
  </r>
  <r>
    <x v="5"/>
    <s v="TI"/>
    <x v="0"/>
    <s v="1420-06-410-014"/>
    <n v="961660"/>
    <n v="425000"/>
    <d v="2021-02-09T00:00:00"/>
    <x v="40"/>
  </r>
  <r>
    <x v="5"/>
    <s v="TI"/>
    <x v="1"/>
    <s v="1318-23-215-018"/>
    <n v="962480"/>
    <n v="359000"/>
    <d v="2021-02-24T00:00:00"/>
    <x v="40"/>
  </r>
  <r>
    <x v="6"/>
    <s v="WE"/>
    <x v="4"/>
    <s v="1220-12-310-056"/>
    <n v="962186"/>
    <n v="468050"/>
    <d v="2021-02-18T00:00:00"/>
    <x v="19"/>
  </r>
  <r>
    <x v="6"/>
    <s v="WE"/>
    <x v="0"/>
    <s v="1319-30-712-006"/>
    <n v="961880"/>
    <n v="548000"/>
    <d v="2021-02-12T00:00:00"/>
    <x v="23"/>
  </r>
  <r>
    <x v="6"/>
    <s v="WE"/>
    <x v="0"/>
    <s v="1219-11-002-021"/>
    <n v="962168"/>
    <n v="1440000"/>
    <d v="2021-02-18T00:00:00"/>
    <x v="37"/>
  </r>
  <r>
    <x v="6"/>
    <s v="WE"/>
    <x v="0"/>
    <s v="1320-30-814-004"/>
    <n v="962325"/>
    <n v="132000"/>
    <d v="2021-02-22T00:00:00"/>
    <x v="41"/>
  </r>
  <r>
    <x v="6"/>
    <s v="WE"/>
    <x v="0"/>
    <s v="1220-22-310-178"/>
    <n v="962148"/>
    <n v="272200"/>
    <d v="2021-02-18T00:00:00"/>
    <x v="6"/>
  </r>
  <r>
    <x v="6"/>
    <s v="WE"/>
    <x v="0"/>
    <s v="1220-12-210-027"/>
    <n v="962064"/>
    <n v="548250"/>
    <d v="2021-02-17T00:00:00"/>
    <x v="6"/>
  </r>
  <r>
    <x v="6"/>
    <s v="WE"/>
    <x v="0"/>
    <s v="1220-21-610-016"/>
    <n v="961436"/>
    <n v="107800"/>
    <d v="2021-02-05T00:00:00"/>
    <x v="42"/>
  </r>
  <r>
    <x v="6"/>
    <s v="WE"/>
    <x v="0"/>
    <s v="1220-15-511-016"/>
    <n v="962321"/>
    <n v="303000"/>
    <d v="2021-02-22T00:00:00"/>
    <x v="3"/>
  </r>
  <r>
    <x v="6"/>
    <s v="WE"/>
    <x v="0"/>
    <s v="1220-16-510-068"/>
    <n v="961664"/>
    <n v="400000"/>
    <d v="2021-02-09T00:00:00"/>
    <x v="27"/>
  </r>
  <r>
    <x v="6"/>
    <s v="WE"/>
    <x v="0"/>
    <s v="1220-21-610-081"/>
    <n v="961677"/>
    <n v="135179"/>
    <d v="2021-02-09T00:00:00"/>
    <x v="1"/>
  </r>
  <r>
    <x v="6"/>
    <s v="WE"/>
    <x v="0"/>
    <s v="1419-11-001-011"/>
    <n v="962391"/>
    <n v="469500"/>
    <d v="2021-02-23T00:00:00"/>
    <x v="36"/>
  </r>
  <r>
    <x v="6"/>
    <s v="WE"/>
    <x v="0"/>
    <s v="1220-03-111-001"/>
    <n v="962033"/>
    <n v="264500"/>
    <d v="2021-02-16T00:00:00"/>
    <x v="42"/>
  </r>
  <r>
    <x v="6"/>
    <s v="WE"/>
    <x v="1"/>
    <s v="1420-08-611-015"/>
    <n v="962300"/>
    <n v="419580"/>
    <d v="2021-02-22T00:00:00"/>
    <x v="43"/>
  </r>
  <r>
    <x v="6"/>
    <s v="WE"/>
    <x v="0"/>
    <s v="1319-09-602-025"/>
    <n v="962304"/>
    <n v="491000"/>
    <d v="2021-02-22T00:00:00"/>
    <x v="42"/>
  </r>
  <r>
    <x v="6"/>
    <s v="WE"/>
    <x v="0"/>
    <s v="1219-01-000-011"/>
    <n v="961569"/>
    <n v="175000"/>
    <d v="2021-02-08T00:00:00"/>
    <x v="5"/>
  </r>
  <r>
    <x v="6"/>
    <s v="WE"/>
    <x v="0"/>
    <s v="1320-29-111-063"/>
    <n v="961926"/>
    <n v="194900"/>
    <d v="2021-02-12T00:00:00"/>
    <x v="1"/>
  </r>
  <r>
    <x v="6"/>
    <s v="WE"/>
    <x v="0"/>
    <s v="1319-10-111-015"/>
    <n v="961618"/>
    <n v="300000"/>
    <d v="2021-02-08T00:00:00"/>
    <x v="20"/>
  </r>
  <r>
    <x v="6"/>
    <s v="WE"/>
    <x v="5"/>
    <s v="0000-00-000-000"/>
    <n v="961630"/>
    <n v="975000"/>
    <d v="2021-02-08T00:00:00"/>
    <x v="44"/>
  </r>
  <r>
    <x v="6"/>
    <s v="WE"/>
    <x v="0"/>
    <s v="1420-34-410-036"/>
    <n v="961721"/>
    <n v="299300"/>
    <d v="2021-02-10T00:00:00"/>
    <x v="43"/>
  </r>
  <r>
    <x v="6"/>
    <s v="WE"/>
    <x v="0"/>
    <s v="1320-33-818-012"/>
    <n v="962004"/>
    <n v="361300"/>
    <d v="2021-02-16T00:00:00"/>
    <x v="20"/>
  </r>
  <r>
    <x v="6"/>
    <s v="WE"/>
    <x v="1"/>
    <s v="1320-02-001-009"/>
    <n v="962687"/>
    <n v="414315"/>
    <d v="2021-02-26T00:00:00"/>
    <x v="1"/>
  </r>
  <r>
    <x v="6"/>
    <s v="WE"/>
    <x v="0"/>
    <s v="1320-29-610-027"/>
    <n v="962149"/>
    <n v="307000"/>
    <d v="2021-02-18T00:00:00"/>
    <x v="6"/>
  </r>
  <r>
    <x v="6"/>
    <s v="WE"/>
    <x v="0"/>
    <s v="1420-07-617-023"/>
    <n v="961696"/>
    <n v="100000"/>
    <d v="2021-02-09T00:00:00"/>
    <x v="41"/>
  </r>
  <r>
    <x v="6"/>
    <s v="WE"/>
    <x v="0"/>
    <s v="1320-02-001-042"/>
    <n v="961842"/>
    <n v="263500"/>
    <d v="2021-02-12T00:00:00"/>
    <x v="45"/>
  </r>
  <r>
    <x v="6"/>
    <s v="WE"/>
    <x v="1"/>
    <s v="1220-28-510-064"/>
    <n v="962472"/>
    <n v="128715"/>
    <d v="2021-02-24T00:00:00"/>
    <x v="31"/>
  </r>
  <r>
    <x v="6"/>
    <s v="WE"/>
    <x v="1"/>
    <s v="1220-09-710-012"/>
    <n v="961843"/>
    <n v="202460"/>
    <d v="2021-02-12T00:00:00"/>
    <x v="46"/>
  </r>
  <r>
    <x v="6"/>
    <s v="WE"/>
    <x v="3"/>
    <s v="1320-23-002-058"/>
    <n v="962512"/>
    <n v="761308"/>
    <d v="2021-02-24T00:00:00"/>
    <x v="47"/>
  </r>
  <r>
    <x v="6"/>
    <s v="WE"/>
    <x v="1"/>
    <s v="1420-33-310-010"/>
    <n v="961738"/>
    <n v="309451"/>
    <d v="2021-02-10T00:00:00"/>
    <x v="1"/>
  </r>
  <r>
    <x v="6"/>
    <s v="WE"/>
    <x v="0"/>
    <s v="1219-10-001-022"/>
    <n v="961732"/>
    <n v="435500"/>
    <d v="2021-02-10T00:00:00"/>
    <x v="48"/>
  </r>
  <r>
    <x v="6"/>
    <s v="WE"/>
    <x v="0"/>
    <s v="1219-15-001-030"/>
    <n v="962617"/>
    <n v="265000"/>
    <d v="2021-02-26T00:00:00"/>
    <x v="6"/>
  </r>
  <r>
    <x v="6"/>
    <s v="WE"/>
    <x v="0"/>
    <s v="1420-33-410-042"/>
    <n v="962625"/>
    <n v="151500"/>
    <d v="2021-02-26T00:00:00"/>
    <x v="6"/>
  </r>
  <r>
    <x v="6"/>
    <s v="WE"/>
    <x v="0"/>
    <s v="1220-04-210-039"/>
    <n v="962712"/>
    <n v="380000"/>
    <d v="2021-02-26T00:00:00"/>
    <x v="27"/>
  </r>
  <r>
    <x v="6"/>
    <s v="WE"/>
    <x v="0"/>
    <s v="1220-09-810-026"/>
    <n v="961031"/>
    <n v="250000"/>
    <d v="2021-02-01T00:00:00"/>
    <x v="38"/>
  </r>
  <r>
    <x v="6"/>
    <s v="WE"/>
    <x v="0"/>
    <s v="1420-26-401-002"/>
    <n v="962611"/>
    <n v="370000"/>
    <d v="2021-02-26T00:00:00"/>
    <x v="5"/>
  </r>
  <r>
    <x v="6"/>
    <s v="WE"/>
    <x v="0"/>
    <s v="1420-29-712-002"/>
    <n v="962185"/>
    <n v="239000"/>
    <d v="2021-02-18T00:00:00"/>
    <x v="6"/>
  </r>
  <r>
    <x v="6"/>
    <s v="WE"/>
    <x v="0"/>
    <s v="1420-34-201-027"/>
    <n v="961558"/>
    <n v="305000"/>
    <d v="2021-02-08T00:00:00"/>
    <x v="1"/>
  </r>
  <r>
    <x v="6"/>
    <s v="WE"/>
    <x v="0"/>
    <s v="1420-07-616-003"/>
    <n v="961551"/>
    <n v="132100"/>
    <d v="2021-02-08T00:00:00"/>
    <x v="6"/>
  </r>
  <r>
    <x v="6"/>
    <s v="WE"/>
    <x v="0"/>
    <s v="1220-22-210-196"/>
    <n v="961537"/>
    <n v="266500"/>
    <d v="2021-02-08T00:00:00"/>
    <x v="6"/>
  </r>
  <r>
    <x v="6"/>
    <s v="WE"/>
    <x v="0"/>
    <s v="1420-28-110-029"/>
    <n v="961494"/>
    <n v="377700"/>
    <d v="2021-02-05T00:00:00"/>
    <x v="1"/>
  </r>
  <r>
    <x v="6"/>
    <s v="WE"/>
    <x v="0"/>
    <s v="1320-30-710-030"/>
    <n v="961029"/>
    <n v="205000"/>
    <d v="2021-02-01T00:00:00"/>
    <x v="4"/>
  </r>
  <r>
    <x v="6"/>
    <s v="WE"/>
    <x v="0"/>
    <s v="1320-35-002-025"/>
    <n v="962615"/>
    <n v="293000"/>
    <d v="2021-02-26T00:00:00"/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1" firstHeaderRow="1" firstDataRow="2" firstDataCol="3" rowPageCount="2" colPageCount="1"/>
  <pivotFields count="10">
    <pivotField name="TITLE COMPANY" axis="axisRow" compact="0" showAll="0" insertBlankRow="1">
      <items count="16">
        <item x="0"/>
        <item m="1" x="10"/>
        <item m="1" x="11"/>
        <item m="1" x="9"/>
        <item x="1"/>
        <item x="2"/>
        <item m="1" x="13"/>
        <item m="1" x="12"/>
        <item x="5"/>
        <item x="6"/>
        <item x="7"/>
        <item m="1" x="14"/>
        <item m="1" x="8"/>
        <item x="4"/>
        <item x="3"/>
        <item t="default"/>
      </items>
    </pivotField>
    <pivotField compact="0" showAll="0" insertBlankRow="1"/>
    <pivotField axis="axisRow" compact="0" showAll="0" insertBlankRow="1">
      <items count="28">
        <item n="Douglas" x="4"/>
        <item x="8"/>
        <item m="1" x="21"/>
        <item x="13"/>
        <item m="1" x="24"/>
        <item x="5"/>
        <item x="3"/>
        <item x="7"/>
        <item m="1" x="26"/>
        <item m="1" x="16"/>
        <item x="0"/>
        <item m="1" x="23"/>
        <item x="14"/>
        <item m="1" x="17"/>
        <item m="1" x="20"/>
        <item m="1" x="18"/>
        <item x="11"/>
        <item x="12"/>
        <item x="6"/>
        <item m="1" x="22"/>
        <item m="1" x="25"/>
        <item x="15"/>
        <item x="2"/>
        <item m="1" x="19"/>
        <item x="1"/>
        <item x="10"/>
        <item x="9"/>
        <item t="default"/>
      </items>
    </pivotField>
    <pivotField axis="axisRow" compact="0" showAll="0" insertBlankRow="1">
      <items count="83">
        <item m="1" x="69"/>
        <item m="1" x="47"/>
        <item m="1" x="39"/>
        <item m="1" x="81"/>
        <item m="1" x="70"/>
        <item m="1" x="61"/>
        <item m="1" x="79"/>
        <item m="1" x="54"/>
        <item x="8"/>
        <item x="10"/>
        <item x="13"/>
        <item x="12"/>
        <item x="9"/>
        <item m="1" x="66"/>
        <item x="21"/>
        <item x="25"/>
        <item x="28"/>
        <item m="1" x="50"/>
        <item m="1" x="67"/>
        <item m="1" x="73"/>
        <item x="33"/>
        <item m="1" x="34"/>
        <item m="1" x="64"/>
        <item m="1" x="71"/>
        <item m="1" x="80"/>
        <item m="1" x="75"/>
        <item m="1" x="51"/>
        <item m="1" x="38"/>
        <item m="1" x="60"/>
        <item m="1" x="68"/>
        <item x="22"/>
        <item m="1" x="35"/>
        <item m="1" x="57"/>
        <item x="3"/>
        <item m="1" x="37"/>
        <item m="1" x="40"/>
        <item m="1" x="59"/>
        <item m="1" x="56"/>
        <item m="1" x="65"/>
        <item m="1" x="77"/>
        <item m="1" x="52"/>
        <item m="1" x="53"/>
        <item x="30"/>
        <item m="1" x="76"/>
        <item x="27"/>
        <item m="1" x="55"/>
        <item m="1" x="45"/>
        <item m="1" x="62"/>
        <item m="1" x="46"/>
        <item m="1" x="49"/>
        <item m="1" x="36"/>
        <item m="1" x="43"/>
        <item x="31"/>
        <item m="1" x="58"/>
        <item m="1" x="72"/>
        <item m="1" x="74"/>
        <item x="11"/>
        <item m="1" x="78"/>
        <item m="1" x="41"/>
        <item x="0"/>
        <item m="1" x="42"/>
        <item m="1" x="63"/>
        <item x="20"/>
        <item m="1" x="44"/>
        <item x="2"/>
        <item x="6"/>
        <item x="15"/>
        <item x="19"/>
        <item x="29"/>
        <item m="1" x="48"/>
        <item x="1"/>
        <item x="4"/>
        <item x="5"/>
        <item x="7"/>
        <item x="14"/>
        <item x="16"/>
        <item x="17"/>
        <item x="18"/>
        <item x="23"/>
        <item x="24"/>
        <item x="26"/>
        <item x="32"/>
        <item t="default"/>
      </items>
    </pivotField>
    <pivotField axis="axisPage" compact="0" showAll="0" insertBlankRow="1">
      <items count="9">
        <item x="4"/>
        <item x="6"/>
        <item m="1" x="7"/>
        <item x="0"/>
        <item x="2"/>
        <item x="1"/>
        <item x="3"/>
        <item x="5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96">
    <i>
      <x/>
    </i>
    <i r="1">
      <x v="10"/>
    </i>
    <i r="2">
      <x v="59"/>
    </i>
    <i t="blank" r="1">
      <x v="10"/>
    </i>
    <i>
      <x v="4"/>
    </i>
    <i r="1">
      <x v="6"/>
    </i>
    <i r="2">
      <x v="71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56"/>
    </i>
    <i r="2">
      <x v="65"/>
    </i>
    <i r="2">
      <x v="72"/>
    </i>
    <i t="blank" r="1">
      <x/>
    </i>
    <i r="1">
      <x v="1"/>
    </i>
    <i r="2">
      <x v="11"/>
    </i>
    <i t="blank" r="1">
      <x v="1"/>
    </i>
    <i r="1">
      <x v="5"/>
    </i>
    <i r="2">
      <x v="73"/>
    </i>
    <i t="blank" r="1">
      <x v="5"/>
    </i>
    <i r="1">
      <x v="7"/>
    </i>
    <i r="2">
      <x v="12"/>
    </i>
    <i t="blank" r="1">
      <x v="7"/>
    </i>
    <i r="1">
      <x v="18"/>
    </i>
    <i r="2">
      <x v="8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67"/>
    </i>
    <i t="blank" r="1">
      <x/>
    </i>
    <i r="1">
      <x v="3"/>
    </i>
    <i r="2">
      <x v="77"/>
    </i>
    <i t="blank" r="1">
      <x v="3"/>
    </i>
    <i r="1">
      <x v="5"/>
    </i>
    <i r="2">
      <x v="62"/>
    </i>
    <i t="blank" r="1">
      <x v="5"/>
    </i>
    <i r="1">
      <x v="6"/>
    </i>
    <i r="2">
      <x v="8"/>
    </i>
    <i r="2">
      <x v="14"/>
    </i>
    <i t="blank" r="1">
      <x v="6"/>
    </i>
    <i>
      <x v="9"/>
    </i>
    <i r="1">
      <x v="12"/>
    </i>
    <i r="2">
      <x v="30"/>
    </i>
    <i t="blank" r="1">
      <x v="12"/>
    </i>
    <i r="1">
      <x v="24"/>
    </i>
    <i r="2">
      <x v="78"/>
    </i>
    <i t="blank" r="1">
      <x v="24"/>
    </i>
    <i>
      <x v="10"/>
    </i>
    <i r="1">
      <x/>
    </i>
    <i r="2">
      <x v="15"/>
    </i>
    <i r="2">
      <x v="68"/>
    </i>
    <i t="blank" r="1">
      <x/>
    </i>
    <i r="1">
      <x v="3"/>
    </i>
    <i r="2">
      <x v="16"/>
    </i>
    <i r="2">
      <x v="42"/>
    </i>
    <i r="2">
      <x v="79"/>
    </i>
    <i r="2">
      <x v="80"/>
    </i>
    <i r="2">
      <x v="81"/>
    </i>
    <i t="blank" r="1">
      <x v="3"/>
    </i>
    <i r="1">
      <x v="6"/>
    </i>
    <i r="2">
      <x v="44"/>
    </i>
    <i r="2">
      <x v="52"/>
    </i>
    <i t="blank" r="1">
      <x v="6"/>
    </i>
    <i r="1">
      <x v="21"/>
    </i>
    <i r="2">
      <x v="20"/>
    </i>
    <i t="blank" r="1">
      <x v="21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4"/>
    </i>
    <i r="2">
      <x v="75"/>
    </i>
    <i t="blank" r="1">
      <x v="24"/>
    </i>
    <i r="1">
      <x v="25"/>
    </i>
    <i r="2">
      <x v="66"/>
    </i>
    <i t="blank" r="1">
      <x v="25"/>
    </i>
    <i r="1">
      <x v="26"/>
    </i>
    <i r="2">
      <x v="74"/>
    </i>
    <i r="2">
      <x v="76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8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x="5"/>
        <item x="0"/>
        <item x="2"/>
        <item x="4"/>
        <item x="3"/>
        <item m="1" x="8"/>
        <item m="1" x="7"/>
        <item x="1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2">
        <item m="1" x="68"/>
        <item x="7"/>
        <item m="1" x="129"/>
        <item x="36"/>
        <item x="9"/>
        <item m="1" x="71"/>
        <item m="1" x="95"/>
        <item m="1" x="70"/>
        <item m="1" x="66"/>
        <item m="1" x="86"/>
        <item x="39"/>
        <item m="1" x="63"/>
        <item m="1" x="76"/>
        <item m="1" x="55"/>
        <item m="1" x="51"/>
        <item m="1" x="125"/>
        <item m="1" x="62"/>
        <item m="1" x="91"/>
        <item m="1" x="85"/>
        <item m="1" x="115"/>
        <item m="1" x="106"/>
        <item m="1" x="64"/>
        <item m="1" x="69"/>
        <item m="1" x="112"/>
        <item m="1" x="72"/>
        <item m="1" x="93"/>
        <item x="31"/>
        <item m="1" x="74"/>
        <item m="1" x="73"/>
        <item m="1" x="127"/>
        <item m="1" x="117"/>
        <item m="1" x="130"/>
        <item x="14"/>
        <item x="3"/>
        <item m="1" x="50"/>
        <item m="1" x="60"/>
        <item m="1" x="116"/>
        <item m="1" x="120"/>
        <item m="1" x="102"/>
        <item m="1" x="110"/>
        <item m="1" x="58"/>
        <item m="1" x="79"/>
        <item m="1" x="114"/>
        <item m="1" x="52"/>
        <item m="1" x="103"/>
        <item m="1" x="122"/>
        <item x="46"/>
        <item m="1" x="124"/>
        <item m="1" x="90"/>
        <item m="1" x="128"/>
        <item m="1" x="105"/>
        <item m="1" x="94"/>
        <item m="1" x="75"/>
        <item x="38"/>
        <item m="1" x="78"/>
        <item x="43"/>
        <item m="1" x="97"/>
        <item m="1" x="109"/>
        <item m="1" x="61"/>
        <item m="1" x="118"/>
        <item m="1" x="101"/>
        <item x="13"/>
        <item m="1" x="57"/>
        <item x="6"/>
        <item m="1" x="126"/>
        <item m="1" x="100"/>
        <item m="1" x="107"/>
        <item m="1" x="82"/>
        <item m="1" x="123"/>
        <item m="1" x="65"/>
        <item x="5"/>
        <item m="1" x="119"/>
        <item m="1" x="81"/>
        <item m="1" x="67"/>
        <item m="1" x="84"/>
        <item m="1" x="59"/>
        <item m="1" x="54"/>
        <item m="1" x="99"/>
        <item x="27"/>
        <item m="1" x="56"/>
        <item m="1" x="111"/>
        <item x="12"/>
        <item x="18"/>
        <item m="1" x="98"/>
        <item x="42"/>
        <item m="1" x="104"/>
        <item x="8"/>
        <item m="1" x="92"/>
        <item m="1" x="53"/>
        <item m="1" x="121"/>
        <item m="1" x="108"/>
        <item m="1" x="113"/>
        <item m="1" x="80"/>
        <item m="1" x="77"/>
        <item m="1" x="96"/>
        <item m="1" x="89"/>
        <item m="1" x="87"/>
        <item m="1" x="83"/>
        <item m="1" x="88"/>
        <item m="1" x="49"/>
        <item x="0"/>
        <item x="1"/>
        <item x="2"/>
        <item x="4"/>
        <item x="10"/>
        <item x="11"/>
        <item x="15"/>
        <item x="16"/>
        <item x="17"/>
        <item x="19"/>
        <item x="20"/>
        <item x="21"/>
        <item x="22"/>
        <item x="23"/>
        <item x="24"/>
        <item x="25"/>
        <item x="26"/>
        <item x="28"/>
        <item x="29"/>
        <item x="30"/>
        <item x="32"/>
        <item x="33"/>
        <item x="34"/>
        <item x="35"/>
        <item x="37"/>
        <item x="40"/>
        <item x="41"/>
        <item x="44"/>
        <item x="45"/>
        <item x="47"/>
        <item x="48"/>
        <item t="default"/>
      </items>
    </pivotField>
  </pivotFields>
  <rowFields count="2">
    <field x="7"/>
    <field x="0"/>
  </rowFields>
  <rowItems count="174">
    <i>
      <x v="1"/>
    </i>
    <i r="1">
      <x v="3"/>
    </i>
    <i t="blank">
      <x v="1"/>
    </i>
    <i>
      <x v="3"/>
    </i>
    <i r="1">
      <x v="7"/>
    </i>
    <i r="1">
      <x v="9"/>
    </i>
    <i t="blank">
      <x v="3"/>
    </i>
    <i>
      <x v="4"/>
    </i>
    <i r="1">
      <x v="3"/>
    </i>
    <i t="blank">
      <x v="4"/>
    </i>
    <i>
      <x v="10"/>
    </i>
    <i r="1">
      <x v="7"/>
    </i>
    <i t="blank">
      <x v="10"/>
    </i>
    <i>
      <x v="26"/>
    </i>
    <i r="1">
      <x v="7"/>
    </i>
    <i r="1">
      <x v="9"/>
    </i>
    <i t="blank">
      <x v="26"/>
    </i>
    <i>
      <x v="32"/>
    </i>
    <i r="1">
      <x v="4"/>
    </i>
    <i t="blank">
      <x v="32"/>
    </i>
    <i>
      <x v="33"/>
    </i>
    <i r="1">
      <x v="3"/>
    </i>
    <i r="1">
      <x v="4"/>
    </i>
    <i r="1">
      <x v="7"/>
    </i>
    <i r="1">
      <x v="9"/>
    </i>
    <i t="blank">
      <x v="33"/>
    </i>
    <i>
      <x v="46"/>
    </i>
    <i r="1">
      <x v="9"/>
    </i>
    <i t="blank">
      <x v="46"/>
    </i>
    <i>
      <x v="53"/>
    </i>
    <i r="1">
      <x v="7"/>
    </i>
    <i r="1">
      <x v="9"/>
    </i>
    <i t="blank">
      <x v="53"/>
    </i>
    <i>
      <x v="55"/>
    </i>
    <i r="1">
      <x v="9"/>
    </i>
    <i t="blank">
      <x v="55"/>
    </i>
    <i>
      <x v="61"/>
    </i>
    <i r="1">
      <x v="4"/>
    </i>
    <i r="1">
      <x v="7"/>
    </i>
    <i t="blank">
      <x v="61"/>
    </i>
    <i>
      <x v="63"/>
    </i>
    <i r="1">
      <x v="3"/>
    </i>
    <i r="1">
      <x v="7"/>
    </i>
    <i r="1">
      <x v="9"/>
    </i>
    <i t="blank">
      <x v="63"/>
    </i>
    <i>
      <x v="70"/>
    </i>
    <i r="1">
      <x v="3"/>
    </i>
    <i r="1">
      <x v="7"/>
    </i>
    <i r="1">
      <x v="9"/>
    </i>
    <i t="blank">
      <x v="70"/>
    </i>
    <i>
      <x v="78"/>
    </i>
    <i r="1">
      <x v="9"/>
    </i>
    <i r="1">
      <x v="11"/>
    </i>
    <i t="blank">
      <x v="78"/>
    </i>
    <i>
      <x v="81"/>
    </i>
    <i r="1">
      <x v="4"/>
    </i>
    <i r="1">
      <x v="7"/>
    </i>
    <i t="blank">
      <x v="81"/>
    </i>
    <i>
      <x v="82"/>
    </i>
    <i r="1">
      <x v="4"/>
    </i>
    <i r="1">
      <x v="7"/>
    </i>
    <i t="blank">
      <x v="82"/>
    </i>
    <i>
      <x v="84"/>
    </i>
    <i r="1">
      <x v="9"/>
    </i>
    <i t="blank">
      <x v="84"/>
    </i>
    <i>
      <x v="86"/>
    </i>
    <i r="1">
      <x v="3"/>
    </i>
    <i r="1">
      <x v="7"/>
    </i>
    <i r="1">
      <x v="14"/>
    </i>
    <i t="blank">
      <x v="86"/>
    </i>
    <i>
      <x v="100"/>
    </i>
    <i r="1">
      <x v="13"/>
    </i>
    <i t="blank">
      <x v="100"/>
    </i>
    <i>
      <x v="101"/>
    </i>
    <i r="1">
      <x v="3"/>
    </i>
    <i r="1">
      <x v="7"/>
    </i>
    <i r="1">
      <x v="9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r="1">
      <x v="7"/>
    </i>
    <i r="1">
      <x v="9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r="1">
      <x v="7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r="1">
      <x v="9"/>
    </i>
    <i t="blank">
      <x v="109"/>
    </i>
    <i>
      <x v="110"/>
    </i>
    <i r="1">
      <x v="4"/>
    </i>
    <i r="1">
      <x v="9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r="1">
      <x v="9"/>
    </i>
    <i t="blank">
      <x v="113"/>
    </i>
    <i>
      <x v="114"/>
    </i>
    <i r="1">
      <x v="14"/>
    </i>
    <i t="blank">
      <x v="114"/>
    </i>
    <i>
      <x v="115"/>
    </i>
    <i r="1">
      <x v="14"/>
    </i>
    <i t="blank">
      <x v="115"/>
    </i>
    <i>
      <x v="116"/>
    </i>
    <i r="1">
      <x v="11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r="1">
      <x v="9"/>
    </i>
    <i t="blank">
      <x v="124"/>
    </i>
    <i>
      <x v="125"/>
    </i>
    <i r="1">
      <x v="7"/>
    </i>
    <i t="blank">
      <x v="125"/>
    </i>
    <i>
      <x v="126"/>
    </i>
    <i r="1">
      <x v="9"/>
    </i>
    <i t="blank">
      <x v="126"/>
    </i>
    <i>
      <x v="127"/>
    </i>
    <i r="1">
      <x v="9"/>
    </i>
    <i t="blank">
      <x v="127"/>
    </i>
    <i>
      <x v="128"/>
    </i>
    <i r="1">
      <x v="9"/>
    </i>
    <i t="blank">
      <x v="128"/>
    </i>
    <i>
      <x v="129"/>
    </i>
    <i r="1">
      <x v="9"/>
    </i>
    <i t="blank">
      <x v="129"/>
    </i>
    <i>
      <x v="130"/>
    </i>
    <i r="1">
      <x v="9"/>
    </i>
    <i t="blank">
      <x v="13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44" totalsRowShown="0" headerRowDxfId="5">
  <autoFilter ref="A1:J14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30" totalsRowShown="0" headerRowDxfId="4">
  <autoFilter ref="A1:H13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73" totalsRowShown="0" headerRowDxfId="3" headerRowBorderDxfId="2" tableBorderDxfId="1" totalsRowBorderDxfId="0">
  <autoFilter ref="A1:E27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1" t="s">
        <v>39</v>
      </c>
      <c r="B7" s="122">
        <v>49</v>
      </c>
      <c r="C7" s="70">
        <v>22982786</v>
      </c>
      <c r="D7" s="123">
        <f>B7/$B$15</f>
        <v>0.34265734265734266</v>
      </c>
      <c r="E7" s="50">
        <f>C7/$C$15</f>
        <v>0.18273180961958879</v>
      </c>
      <c r="F7" s="124">
        <v>1</v>
      </c>
      <c r="G7" s="107">
        <f>RANK(C7,$C$7:$C$14)</f>
        <v>2</v>
      </c>
    </row>
    <row r="8" spans="1:7">
      <c r="A8" s="121" t="s">
        <v>38</v>
      </c>
      <c r="B8" s="69">
        <v>23</v>
      </c>
      <c r="C8" s="126">
        <v>42243500</v>
      </c>
      <c r="D8" s="23">
        <f>B8/$B$15</f>
        <v>0.16083916083916083</v>
      </c>
      <c r="E8" s="125">
        <f>C8/$C$15</f>
        <v>0.3358701246952871</v>
      </c>
      <c r="F8" s="75">
        <v>2</v>
      </c>
      <c r="G8" s="124">
        <f t="shared" ref="G8:G14" si="0">RANK(C8,$C$7:$C$14)</f>
        <v>1</v>
      </c>
    </row>
    <row r="9" spans="1:7">
      <c r="A9" s="86" t="s">
        <v>41</v>
      </c>
      <c r="B9" s="82">
        <v>22</v>
      </c>
      <c r="C9" s="120">
        <v>16236707</v>
      </c>
      <c r="D9" s="23">
        <f t="shared" ref="D9" si="1">B9/$B$15</f>
        <v>0.15384615384615385</v>
      </c>
      <c r="E9" s="23">
        <f t="shared" ref="E9" si="2">C9/$C$15</f>
        <v>0.12909500407709687</v>
      </c>
      <c r="F9" s="75">
        <v>3</v>
      </c>
      <c r="G9" s="107">
        <f t="shared" si="0"/>
        <v>5</v>
      </c>
    </row>
    <row r="10" spans="1:7">
      <c r="A10" s="68" t="s">
        <v>62</v>
      </c>
      <c r="B10" s="69">
        <v>21</v>
      </c>
      <c r="C10" s="70">
        <v>18821140</v>
      </c>
      <c r="D10" s="23">
        <f>B10/$B$15</f>
        <v>0.14685314685314685</v>
      </c>
      <c r="E10" s="23">
        <f>C10/$C$15</f>
        <v>0.14964334486269973</v>
      </c>
      <c r="F10" s="75">
        <v>4</v>
      </c>
      <c r="G10" s="107">
        <f t="shared" si="0"/>
        <v>4</v>
      </c>
    </row>
    <row r="11" spans="1:7">
      <c r="A11" s="68" t="s">
        <v>40</v>
      </c>
      <c r="B11" s="69">
        <v>20</v>
      </c>
      <c r="C11" s="70">
        <v>21730500</v>
      </c>
      <c r="D11" s="23">
        <f>B11/$B$15</f>
        <v>0.13986013986013987</v>
      </c>
      <c r="E11" s="23">
        <f>C11/$C$15</f>
        <v>0.1727751191234376</v>
      </c>
      <c r="F11" s="75">
        <v>5</v>
      </c>
      <c r="G11" s="107">
        <f t="shared" si="0"/>
        <v>3</v>
      </c>
    </row>
    <row r="12" spans="1:7">
      <c r="A12" s="86" t="s">
        <v>51</v>
      </c>
      <c r="B12" s="82">
        <v>4</v>
      </c>
      <c r="C12" s="120">
        <v>1867000</v>
      </c>
      <c r="D12" s="23">
        <f>B12/$B$15</f>
        <v>2.7972027972027972E-2</v>
      </c>
      <c r="E12" s="23">
        <f>C12/$C$15</f>
        <v>1.4844165914427096E-2</v>
      </c>
      <c r="F12" s="75">
        <v>6</v>
      </c>
      <c r="G12" s="107">
        <f t="shared" si="0"/>
        <v>6</v>
      </c>
    </row>
    <row r="13" spans="1:7">
      <c r="A13" s="68" t="s">
        <v>99</v>
      </c>
      <c r="B13" s="69">
        <v>3</v>
      </c>
      <c r="C13" s="70">
        <v>1561685</v>
      </c>
      <c r="D13" s="23">
        <f>B13/$B$15</f>
        <v>2.097902097902098E-2</v>
      </c>
      <c r="E13" s="23">
        <f>C13/$C$15</f>
        <v>1.2416663763295168E-2</v>
      </c>
      <c r="F13" s="75">
        <v>7</v>
      </c>
      <c r="G13" s="107">
        <f t="shared" si="0"/>
        <v>7</v>
      </c>
    </row>
    <row r="14" spans="1:7">
      <c r="A14" s="68" t="s">
        <v>68</v>
      </c>
      <c r="B14" s="69">
        <v>1</v>
      </c>
      <c r="C14" s="70">
        <v>330000</v>
      </c>
      <c r="D14" s="23">
        <f>B14/$B$15</f>
        <v>6.993006993006993E-3</v>
      </c>
      <c r="E14" s="23">
        <f>C14/$C$15</f>
        <v>2.6237679441676173E-3</v>
      </c>
      <c r="F14" s="75">
        <v>8</v>
      </c>
      <c r="G14" s="107">
        <f t="shared" si="0"/>
        <v>8</v>
      </c>
    </row>
    <row r="15" spans="1:7">
      <c r="A15" s="83" t="s">
        <v>23</v>
      </c>
      <c r="B15" s="84">
        <f>SUM(B7:B14)</f>
        <v>143</v>
      </c>
      <c r="C15" s="85">
        <f>SUM(C7:C14)</f>
        <v>125773318</v>
      </c>
      <c r="D15" s="30">
        <f>SUM(D7:D14)</f>
        <v>1.0000000000000002</v>
      </c>
      <c r="E15" s="30">
        <f>SUM(E7:E14)</f>
        <v>0.99999999999999989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1" t="s">
        <v>39</v>
      </c>
      <c r="B20" s="122">
        <v>41</v>
      </c>
      <c r="C20" s="126">
        <v>14461608</v>
      </c>
      <c r="D20" s="125">
        <f t="shared" ref="D20:D25" si="3">B20/$B$27</f>
        <v>0.31782945736434109</v>
      </c>
      <c r="E20" s="125">
        <f t="shared" ref="E20:E25" si="4">C20/$C$27</f>
        <v>0.28606041933100046</v>
      </c>
      <c r="F20" s="127">
        <v>1</v>
      </c>
      <c r="G20" s="127">
        <f>RANK(C20,$C$20:$C$26)</f>
        <v>1</v>
      </c>
    </row>
    <row r="21" spans="1:7">
      <c r="A21" s="68" t="s">
        <v>40</v>
      </c>
      <c r="B21" s="69">
        <v>37</v>
      </c>
      <c r="C21" s="70">
        <v>13533592</v>
      </c>
      <c r="D21" s="23">
        <f t="shared" si="3"/>
        <v>0.2868217054263566</v>
      </c>
      <c r="E21" s="23">
        <f t="shared" si="4"/>
        <v>0.26770363313503404</v>
      </c>
      <c r="F21" s="75">
        <v>2</v>
      </c>
      <c r="G21" s="75">
        <f t="shared" ref="G21:G26" si="5">RANK(C21,$C$20:$C$26)</f>
        <v>2</v>
      </c>
    </row>
    <row r="22" spans="1:7">
      <c r="A22" s="68" t="s">
        <v>41</v>
      </c>
      <c r="B22" s="69">
        <v>28</v>
      </c>
      <c r="C22" s="70">
        <v>7967534</v>
      </c>
      <c r="D22" s="23">
        <f t="shared" si="3"/>
        <v>0.21705426356589147</v>
      </c>
      <c r="E22" s="23">
        <f t="shared" si="4"/>
        <v>0.15760322898214385</v>
      </c>
      <c r="F22" s="75">
        <v>3</v>
      </c>
      <c r="G22" s="75">
        <f t="shared" si="5"/>
        <v>3</v>
      </c>
    </row>
    <row r="23" spans="1:7">
      <c r="A23" s="68" t="s">
        <v>38</v>
      </c>
      <c r="B23" s="69">
        <v>17</v>
      </c>
      <c r="C23" s="70">
        <v>6965149</v>
      </c>
      <c r="D23" s="23">
        <f t="shared" si="3"/>
        <v>0.13178294573643412</v>
      </c>
      <c r="E23" s="23">
        <f t="shared" si="4"/>
        <v>0.13777537350223421</v>
      </c>
      <c r="F23" s="75">
        <v>4</v>
      </c>
      <c r="G23" s="75">
        <f t="shared" si="5"/>
        <v>4</v>
      </c>
    </row>
    <row r="24" spans="1:7">
      <c r="A24" s="68" t="s">
        <v>62</v>
      </c>
      <c r="B24" s="69">
        <v>3</v>
      </c>
      <c r="C24" s="70">
        <v>5246500</v>
      </c>
      <c r="D24" s="23">
        <f t="shared" si="3"/>
        <v>2.3255813953488372E-2</v>
      </c>
      <c r="E24" s="23">
        <f t="shared" si="4"/>
        <v>0.10377933007312146</v>
      </c>
      <c r="F24" s="75">
        <v>5</v>
      </c>
      <c r="G24" s="75">
        <f t="shared" si="5"/>
        <v>5</v>
      </c>
    </row>
    <row r="25" spans="1:7">
      <c r="A25" s="68" t="s">
        <v>99</v>
      </c>
      <c r="B25" s="69">
        <v>2</v>
      </c>
      <c r="C25" s="70">
        <v>2100000</v>
      </c>
      <c r="D25" s="23">
        <f t="shared" si="3"/>
        <v>1.5503875968992248E-2</v>
      </c>
      <c r="E25" s="23">
        <f t="shared" si="4"/>
        <v>4.153942497923474E-2</v>
      </c>
      <c r="F25" s="75">
        <v>6</v>
      </c>
      <c r="G25" s="75">
        <f t="shared" si="5"/>
        <v>6</v>
      </c>
    </row>
    <row r="26" spans="1:7">
      <c r="A26" s="68" t="s">
        <v>117</v>
      </c>
      <c r="B26" s="69">
        <v>1</v>
      </c>
      <c r="C26" s="70">
        <v>280000</v>
      </c>
      <c r="D26" s="23">
        <f>B26/$B$27</f>
        <v>7.7519379844961239E-3</v>
      </c>
      <c r="E26" s="23">
        <f>C26/$C$27</f>
        <v>5.5385899972312984E-3</v>
      </c>
      <c r="F26" s="75">
        <v>7</v>
      </c>
      <c r="G26" s="75">
        <f t="shared" si="5"/>
        <v>7</v>
      </c>
    </row>
    <row r="27" spans="1:7">
      <c r="A27" s="32" t="s">
        <v>23</v>
      </c>
      <c r="B27" s="46">
        <f>SUM(B20:B26)</f>
        <v>129</v>
      </c>
      <c r="C27" s="33">
        <f>SUM(C20:C26)</f>
        <v>50554383</v>
      </c>
      <c r="D27" s="30">
        <f>SUM(D20:D26)</f>
        <v>1</v>
      </c>
      <c r="E27" s="30">
        <f>SUM(E20:E26)</f>
        <v>1.0000000000000002</v>
      </c>
      <c r="F27" s="31"/>
      <c r="G27" s="31"/>
    </row>
    <row r="28" spans="1:7" ht="13.5" thickBot="1"/>
    <row r="29" spans="1:7" ht="16.5" thickBot="1">
      <c r="A29" s="142" t="s">
        <v>12</v>
      </c>
      <c r="B29" s="143"/>
      <c r="C29" s="143"/>
      <c r="D29" s="143"/>
      <c r="E29" s="143"/>
      <c r="F29" s="143"/>
      <c r="G29" s="144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21" t="s">
        <v>39</v>
      </c>
      <c r="B32" s="122">
        <v>90</v>
      </c>
      <c r="C32" s="70">
        <v>37444394</v>
      </c>
      <c r="D32" s="125">
        <f t="shared" ref="D32:D39" si="6">B32/$B$41</f>
        <v>0.33088235294117646</v>
      </c>
      <c r="E32" s="23">
        <f t="shared" ref="E32:E39" si="7">C32/$C$41</f>
        <v>0.21235684346613243</v>
      </c>
      <c r="F32" s="127">
        <v>1</v>
      </c>
      <c r="G32" s="75">
        <f>RANK(C32,$C$32:$C$40)</f>
        <v>2</v>
      </c>
    </row>
    <row r="33" spans="1:7">
      <c r="A33" s="68" t="s">
        <v>40</v>
      </c>
      <c r="B33" s="69">
        <v>57</v>
      </c>
      <c r="C33" s="70">
        <v>35264092</v>
      </c>
      <c r="D33" s="23">
        <f t="shared" si="6"/>
        <v>0.20955882352941177</v>
      </c>
      <c r="E33" s="23">
        <f t="shared" si="7"/>
        <v>0.19999178688321922</v>
      </c>
      <c r="F33" s="75">
        <v>2</v>
      </c>
      <c r="G33" s="75">
        <f t="shared" ref="G33:G40" si="8">RANK(C33,$C$32:$C$40)</f>
        <v>3</v>
      </c>
    </row>
    <row r="34" spans="1:7">
      <c r="A34" s="68" t="s">
        <v>41</v>
      </c>
      <c r="B34" s="69">
        <v>50</v>
      </c>
      <c r="C34" s="70">
        <v>24204241</v>
      </c>
      <c r="D34" s="23">
        <f t="shared" si="6"/>
        <v>0.18382352941176472</v>
      </c>
      <c r="E34" s="23">
        <f t="shared" si="7"/>
        <v>0.1372685112023323</v>
      </c>
      <c r="F34" s="75">
        <v>3</v>
      </c>
      <c r="G34" s="75">
        <f t="shared" si="8"/>
        <v>4</v>
      </c>
    </row>
    <row r="35" spans="1:7">
      <c r="A35" s="121" t="s">
        <v>38</v>
      </c>
      <c r="B35" s="69">
        <v>40</v>
      </c>
      <c r="C35" s="126">
        <v>49208649</v>
      </c>
      <c r="D35" s="23">
        <f t="shared" ref="D35" si="9">B35/$B$41</f>
        <v>0.14705882352941177</v>
      </c>
      <c r="E35" s="125">
        <f t="shared" ref="E35" si="10">C35/$C$41</f>
        <v>0.27907497642698809</v>
      </c>
      <c r="F35" s="75">
        <v>4</v>
      </c>
      <c r="G35" s="127">
        <f t="shared" si="8"/>
        <v>1</v>
      </c>
    </row>
    <row r="36" spans="1:7">
      <c r="A36" s="68" t="s">
        <v>62</v>
      </c>
      <c r="B36" s="69">
        <v>24</v>
      </c>
      <c r="C36" s="70">
        <v>24067640</v>
      </c>
      <c r="D36" s="23">
        <f t="shared" si="6"/>
        <v>8.8235294117647065E-2</v>
      </c>
      <c r="E36" s="23">
        <f t="shared" si="7"/>
        <v>0.13649381159912022</v>
      </c>
      <c r="F36" s="75">
        <v>5</v>
      </c>
      <c r="G36" s="75">
        <f t="shared" si="8"/>
        <v>5</v>
      </c>
    </row>
    <row r="37" spans="1:7">
      <c r="A37" s="68" t="s">
        <v>99</v>
      </c>
      <c r="B37" s="69">
        <v>5</v>
      </c>
      <c r="C37" s="70">
        <v>3661685</v>
      </c>
      <c r="D37" s="23">
        <f t="shared" si="6"/>
        <v>1.8382352941176471E-2</v>
      </c>
      <c r="E37" s="23">
        <f t="shared" si="7"/>
        <v>2.0766362739567504E-2</v>
      </c>
      <c r="F37" s="75">
        <v>6</v>
      </c>
      <c r="G37" s="75">
        <f t="shared" si="8"/>
        <v>6</v>
      </c>
    </row>
    <row r="38" spans="1:7">
      <c r="A38" s="68" t="s">
        <v>51</v>
      </c>
      <c r="B38" s="69">
        <v>4</v>
      </c>
      <c r="C38" s="70">
        <v>1867000</v>
      </c>
      <c r="D38" s="23">
        <f t="shared" si="6"/>
        <v>1.4705882352941176E-2</v>
      </c>
      <c r="E38" s="23">
        <f t="shared" si="7"/>
        <v>1.0588239904517328E-2</v>
      </c>
      <c r="F38" s="75">
        <v>7</v>
      </c>
      <c r="G38" s="75">
        <f t="shared" si="8"/>
        <v>7</v>
      </c>
    </row>
    <row r="39" spans="1:7">
      <c r="A39" s="68" t="s">
        <v>68</v>
      </c>
      <c r="B39" s="69">
        <v>1</v>
      </c>
      <c r="C39" s="70">
        <v>330000</v>
      </c>
      <c r="D39" s="23">
        <f t="shared" si="6"/>
        <v>3.6764705882352941E-3</v>
      </c>
      <c r="E39" s="23">
        <f t="shared" si="7"/>
        <v>1.8715153553779959E-3</v>
      </c>
      <c r="F39" s="75">
        <v>8</v>
      </c>
      <c r="G39" s="75">
        <f t="shared" si="8"/>
        <v>8</v>
      </c>
    </row>
    <row r="40" spans="1:7">
      <c r="A40" s="68" t="s">
        <v>117</v>
      </c>
      <c r="B40" s="69">
        <v>1</v>
      </c>
      <c r="C40" s="70">
        <v>280000</v>
      </c>
      <c r="D40" s="23">
        <f>B40/$B$41</f>
        <v>3.6764705882352941E-3</v>
      </c>
      <c r="E40" s="23">
        <f>C40/$C$41</f>
        <v>1.5879524227449661E-3</v>
      </c>
      <c r="F40" s="75">
        <v>8</v>
      </c>
      <c r="G40" s="75">
        <f t="shared" si="8"/>
        <v>9</v>
      </c>
    </row>
    <row r="41" spans="1:7">
      <c r="A41" s="32" t="s">
        <v>23</v>
      </c>
      <c r="B41" s="47">
        <f>SUM(B32:B40)</f>
        <v>272</v>
      </c>
      <c r="C41" s="37">
        <f>SUM(C32:C40)</f>
        <v>176327701</v>
      </c>
      <c r="D41" s="30">
        <f>SUM(D32:D40)</f>
        <v>1</v>
      </c>
      <c r="E41" s="30">
        <f>SUM(E32:E40)</f>
        <v>1</v>
      </c>
      <c r="F41" s="31"/>
      <c r="G41" s="31"/>
    </row>
    <row r="43" spans="1:7">
      <c r="A43" s="148" t="s">
        <v>24</v>
      </c>
      <c r="B43" s="148"/>
      <c r="C43" s="148"/>
      <c r="D43" s="106" t="s">
        <v>52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64</v>
      </c>
    </row>
    <row r="2" spans="1:7">
      <c r="A2" s="2" t="str">
        <f>'OVERALL STATS'!A2</f>
        <v>Reporting Period: FEBRUARY, 2021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8" t="s">
        <v>39</v>
      </c>
      <c r="B7" s="129">
        <v>44</v>
      </c>
      <c r="C7" s="98">
        <v>20955800</v>
      </c>
      <c r="D7" s="130">
        <f>B7/$B$15</f>
        <v>0.33082706766917291</v>
      </c>
      <c r="E7" s="23">
        <f>C7/$C$15</f>
        <v>0.1817210201049658</v>
      </c>
      <c r="F7" s="127">
        <v>1</v>
      </c>
      <c r="G7" s="75">
        <f>RANK(C7,$C$7:$C$14)</f>
        <v>2</v>
      </c>
    </row>
    <row r="8" spans="1:7">
      <c r="A8" s="128" t="s">
        <v>38</v>
      </c>
      <c r="B8" s="36">
        <v>23</v>
      </c>
      <c r="C8" s="131">
        <v>42243500</v>
      </c>
      <c r="D8" s="27">
        <f>B8/$B$15</f>
        <v>0.17293233082706766</v>
      </c>
      <c r="E8" s="125">
        <f>C8/$C$15</f>
        <v>0.36632015541301799</v>
      </c>
      <c r="F8" s="75">
        <v>2</v>
      </c>
      <c r="G8" s="127">
        <f t="shared" ref="G8:G14" si="0">RANK(C8,$C$7:$C$14)</f>
        <v>1</v>
      </c>
    </row>
    <row r="9" spans="1:7">
      <c r="A9" s="35" t="s">
        <v>62</v>
      </c>
      <c r="B9" s="36">
        <v>21</v>
      </c>
      <c r="C9" s="98">
        <v>18821140</v>
      </c>
      <c r="D9" s="27">
        <f t="shared" ref="D9" si="1">B9/$B$15</f>
        <v>0.15789473684210525</v>
      </c>
      <c r="E9" s="23">
        <f t="shared" ref="E9" si="2">C9/$C$15</f>
        <v>0.163210030652057</v>
      </c>
      <c r="F9" s="75">
        <v>3</v>
      </c>
      <c r="G9" s="75">
        <f t="shared" si="0"/>
        <v>4</v>
      </c>
    </row>
    <row r="10" spans="1:7">
      <c r="A10" s="35" t="s">
        <v>40</v>
      </c>
      <c r="B10" s="36">
        <v>19</v>
      </c>
      <c r="C10" s="98">
        <v>20941500</v>
      </c>
      <c r="D10" s="27">
        <f>B10/$B$15</f>
        <v>0.14285714285714285</v>
      </c>
      <c r="E10" s="23">
        <f>C10/$C$15</f>
        <v>0.18159701574400122</v>
      </c>
      <c r="F10" s="75">
        <v>4</v>
      </c>
      <c r="G10" s="75">
        <f t="shared" si="0"/>
        <v>3</v>
      </c>
    </row>
    <row r="11" spans="1:7">
      <c r="A11" s="35" t="s">
        <v>41</v>
      </c>
      <c r="B11" s="36">
        <v>18</v>
      </c>
      <c r="C11" s="98">
        <v>8597900</v>
      </c>
      <c r="D11" s="27">
        <f>B11/$B$15</f>
        <v>0.13533834586466165</v>
      </c>
      <c r="E11" s="23">
        <f>C11/$C$15</f>
        <v>7.4557838820779224E-2</v>
      </c>
      <c r="F11" s="75">
        <v>5</v>
      </c>
      <c r="G11" s="75">
        <f t="shared" si="0"/>
        <v>5</v>
      </c>
    </row>
    <row r="12" spans="1:7">
      <c r="A12" s="35" t="s">
        <v>51</v>
      </c>
      <c r="B12" s="36">
        <v>4</v>
      </c>
      <c r="C12" s="98">
        <v>1867000</v>
      </c>
      <c r="D12" s="27">
        <f>B12/$B$15</f>
        <v>3.007518796992481E-2</v>
      </c>
      <c r="E12" s="23">
        <f>C12/$C$15</f>
        <v>1.6189939994463162E-2</v>
      </c>
      <c r="F12" s="75">
        <v>6</v>
      </c>
      <c r="G12" s="75">
        <f t="shared" si="0"/>
        <v>6</v>
      </c>
    </row>
    <row r="13" spans="1:7">
      <c r="A13" s="35" t="s">
        <v>99</v>
      </c>
      <c r="B13" s="36">
        <v>3</v>
      </c>
      <c r="C13" s="98">
        <v>1561685</v>
      </c>
      <c r="D13" s="27">
        <f>B13/$B$15</f>
        <v>2.2556390977443608E-2</v>
      </c>
      <c r="E13" s="23">
        <f>C13/$C$15</f>
        <v>1.3542360171533586E-2</v>
      </c>
      <c r="F13" s="75">
        <v>7</v>
      </c>
      <c r="G13" s="75">
        <f t="shared" si="0"/>
        <v>7</v>
      </c>
    </row>
    <row r="14" spans="1:7">
      <c r="A14" s="35" t="s">
        <v>68</v>
      </c>
      <c r="B14" s="36">
        <v>1</v>
      </c>
      <c r="C14" s="98">
        <v>330000</v>
      </c>
      <c r="D14" s="27">
        <f>B14/$B$15</f>
        <v>7.5187969924812026E-3</v>
      </c>
      <c r="E14" s="23">
        <f>C14/$C$15</f>
        <v>2.8616390991820263E-3</v>
      </c>
      <c r="F14" s="75">
        <v>8</v>
      </c>
      <c r="G14" s="75">
        <f t="shared" si="0"/>
        <v>8</v>
      </c>
    </row>
    <row r="15" spans="1:7">
      <c r="A15" s="28" t="s">
        <v>23</v>
      </c>
      <c r="B15" s="29">
        <f>SUM(B7:B14)</f>
        <v>133</v>
      </c>
      <c r="C15" s="99">
        <f>SUM(C7:C14)</f>
        <v>115318525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2" t="s">
        <v>14</v>
      </c>
      <c r="B17" s="143"/>
      <c r="C17" s="143"/>
      <c r="D17" s="143"/>
      <c r="E17" s="143"/>
      <c r="F17" s="143"/>
      <c r="G17" s="144"/>
    </row>
    <row r="18" spans="1:7">
      <c r="A18" s="3"/>
      <c r="B18" s="104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2" t="s">
        <v>39</v>
      </c>
      <c r="B20" s="129">
        <v>5</v>
      </c>
      <c r="C20" s="100">
        <v>2026986</v>
      </c>
      <c r="D20" s="130">
        <f>B20/$B$23</f>
        <v>0.5</v>
      </c>
      <c r="E20" s="23">
        <f>C20/$C$23</f>
        <v>0.19388102662577825</v>
      </c>
      <c r="F20" s="127">
        <v>1</v>
      </c>
      <c r="G20" s="75">
        <v>2</v>
      </c>
    </row>
    <row r="21" spans="1:7">
      <c r="A21" s="132" t="s">
        <v>41</v>
      </c>
      <c r="B21" s="49">
        <v>4</v>
      </c>
      <c r="C21" s="131">
        <v>7638807</v>
      </c>
      <c r="D21" s="27">
        <f>B21/$B$23</f>
        <v>0.4</v>
      </c>
      <c r="E21" s="125">
        <f>C21/$C$23</f>
        <v>0.73065119510257159</v>
      </c>
      <c r="F21" s="75">
        <v>2</v>
      </c>
      <c r="G21" s="127">
        <v>1</v>
      </c>
    </row>
    <row r="22" spans="1:7">
      <c r="A22" s="48" t="s">
        <v>40</v>
      </c>
      <c r="B22" s="49">
        <v>1</v>
      </c>
      <c r="C22" s="100">
        <v>789000</v>
      </c>
      <c r="D22" s="27">
        <f>B22/$B$23</f>
        <v>0.1</v>
      </c>
      <c r="E22" s="23">
        <f>C22/$C$23</f>
        <v>7.5467778271650146E-2</v>
      </c>
      <c r="F22" s="75">
        <v>3</v>
      </c>
      <c r="G22" s="75">
        <v>3</v>
      </c>
    </row>
    <row r="23" spans="1:7">
      <c r="A23" s="28" t="s">
        <v>23</v>
      </c>
      <c r="B23" s="29">
        <f>SUM(B20:B22)</f>
        <v>10</v>
      </c>
      <c r="C23" s="99">
        <f>SUM(C20:C22)</f>
        <v>10454793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104"/>
      <c r="C26" s="96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7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8" t="s">
        <v>39</v>
      </c>
      <c r="B28" s="129">
        <v>32</v>
      </c>
      <c r="C28" s="98">
        <v>17675900</v>
      </c>
      <c r="D28" s="130">
        <f t="shared" ref="D28:D33" si="3">B28/$B$36</f>
        <v>0.33333333333333331</v>
      </c>
      <c r="E28" s="23">
        <f t="shared" ref="E28:E33" si="4">C28/$C$36</f>
        <v>0.23534338079682479</v>
      </c>
      <c r="F28" s="127">
        <v>1</v>
      </c>
      <c r="G28" s="75">
        <f>RANK(C28,$C$28:$C$35)</f>
        <v>2</v>
      </c>
    </row>
    <row r="29" spans="1:7">
      <c r="A29" s="128" t="s">
        <v>38</v>
      </c>
      <c r="B29" s="36">
        <v>19</v>
      </c>
      <c r="C29" s="131">
        <v>23566500</v>
      </c>
      <c r="D29" s="27">
        <f t="shared" si="3"/>
        <v>0.19791666666666666</v>
      </c>
      <c r="E29" s="125">
        <f t="shared" si="4"/>
        <v>0.31377297809720417</v>
      </c>
      <c r="F29" s="108">
        <v>2</v>
      </c>
      <c r="G29" s="127">
        <f t="shared" ref="G29:G35" si="5">RANK(C29,$C$28:$C$35)</f>
        <v>1</v>
      </c>
    </row>
    <row r="30" spans="1:7">
      <c r="A30" s="35" t="s">
        <v>41</v>
      </c>
      <c r="B30" s="36">
        <v>14</v>
      </c>
      <c r="C30" s="98">
        <v>7633400</v>
      </c>
      <c r="D30" s="27">
        <f t="shared" si="3"/>
        <v>0.14583333333333334</v>
      </c>
      <c r="E30" s="23">
        <f t="shared" si="4"/>
        <v>0.1016338722766299</v>
      </c>
      <c r="F30" s="108">
        <v>3</v>
      </c>
      <c r="G30" s="75">
        <f t="shared" si="5"/>
        <v>5</v>
      </c>
    </row>
    <row r="31" spans="1:7">
      <c r="A31" s="35" t="s">
        <v>40</v>
      </c>
      <c r="B31" s="36">
        <v>12</v>
      </c>
      <c r="C31" s="98">
        <v>9853500</v>
      </c>
      <c r="D31" s="27">
        <f t="shared" si="3"/>
        <v>0.125</v>
      </c>
      <c r="E31" s="23">
        <f t="shared" si="4"/>
        <v>0.1311930935726901</v>
      </c>
      <c r="F31" s="75">
        <v>4</v>
      </c>
      <c r="G31" s="75">
        <f t="shared" si="5"/>
        <v>4</v>
      </c>
    </row>
    <row r="32" spans="1:7">
      <c r="A32" s="35" t="s">
        <v>62</v>
      </c>
      <c r="B32" s="36">
        <v>11</v>
      </c>
      <c r="C32" s="98">
        <v>12618865</v>
      </c>
      <c r="D32" s="27">
        <f t="shared" si="3"/>
        <v>0.11458333333333333</v>
      </c>
      <c r="E32" s="23">
        <f t="shared" si="4"/>
        <v>0.16801217199230165</v>
      </c>
      <c r="F32" s="108">
        <v>5</v>
      </c>
      <c r="G32" s="75">
        <f t="shared" si="5"/>
        <v>3</v>
      </c>
    </row>
    <row r="33" spans="1:7">
      <c r="A33" s="35" t="s">
        <v>51</v>
      </c>
      <c r="B33" s="36">
        <v>4</v>
      </c>
      <c r="C33" s="98">
        <v>1867000</v>
      </c>
      <c r="D33" s="27">
        <f t="shared" si="3"/>
        <v>4.1666666666666664E-2</v>
      </c>
      <c r="E33" s="23">
        <f t="shared" si="4"/>
        <v>2.485791908461079E-2</v>
      </c>
      <c r="F33" s="75">
        <v>6</v>
      </c>
      <c r="G33" s="75">
        <f t="shared" si="5"/>
        <v>6</v>
      </c>
    </row>
    <row r="34" spans="1:7">
      <c r="A34" s="35" t="s">
        <v>99</v>
      </c>
      <c r="B34" s="36">
        <v>3</v>
      </c>
      <c r="C34" s="98">
        <v>1561685</v>
      </c>
      <c r="D34" s="27">
        <f>B34/$B$36</f>
        <v>3.125E-2</v>
      </c>
      <c r="E34" s="23">
        <f>C34/$C$36</f>
        <v>2.079284379520643E-2</v>
      </c>
      <c r="F34" s="75">
        <v>7</v>
      </c>
      <c r="G34" s="75">
        <f t="shared" si="5"/>
        <v>7</v>
      </c>
    </row>
    <row r="35" spans="1:7">
      <c r="A35" s="35" t="s">
        <v>68</v>
      </c>
      <c r="B35" s="36">
        <v>1</v>
      </c>
      <c r="C35" s="98">
        <v>330000</v>
      </c>
      <c r="D35" s="27">
        <f>B35/$B$36</f>
        <v>1.0416666666666666E-2</v>
      </c>
      <c r="E35" s="23">
        <f>C35/$C$36</f>
        <v>4.3937403845321701E-3</v>
      </c>
      <c r="F35" s="75">
        <v>8</v>
      </c>
      <c r="G35" s="75">
        <f t="shared" si="5"/>
        <v>8</v>
      </c>
    </row>
    <row r="36" spans="1:7">
      <c r="A36" s="28" t="s">
        <v>23</v>
      </c>
      <c r="B36" s="40">
        <f>SUM(B28:B35)</f>
        <v>96</v>
      </c>
      <c r="C36" s="101">
        <f>SUM(C28:C35)</f>
        <v>75106850</v>
      </c>
      <c r="D36" s="30">
        <f>SUM(D28:D35)</f>
        <v>1</v>
      </c>
      <c r="E36" s="30">
        <f>SUM(E28:E35)</f>
        <v>1</v>
      </c>
      <c r="F36" s="31"/>
      <c r="G36" s="31"/>
    </row>
    <row r="37" spans="1:7" ht="13.5" thickBot="1"/>
    <row r="38" spans="1:7" ht="16.5" thickBot="1">
      <c r="A38" s="142" t="s">
        <v>16</v>
      </c>
      <c r="B38" s="143"/>
      <c r="C38" s="143"/>
      <c r="D38" s="143"/>
      <c r="E38" s="143"/>
      <c r="F38" s="143"/>
      <c r="G38" s="144"/>
    </row>
    <row r="39" spans="1:7">
      <c r="A39" s="18"/>
      <c r="B39" s="105"/>
      <c r="C39" s="102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7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33" t="s">
        <v>40</v>
      </c>
      <c r="B41" s="134">
        <v>2</v>
      </c>
      <c r="C41" s="135">
        <v>9440000</v>
      </c>
      <c r="D41" s="125">
        <f>B41/$B$43</f>
        <v>0.66666666666666663</v>
      </c>
      <c r="E41" s="125">
        <f>C41/$C$43</f>
        <v>0.94731560461615649</v>
      </c>
      <c r="F41" s="127">
        <v>1</v>
      </c>
      <c r="G41" s="127">
        <v>1</v>
      </c>
    </row>
    <row r="42" spans="1:7">
      <c r="A42" s="93" t="s">
        <v>62</v>
      </c>
      <c r="B42" s="94">
        <v>1</v>
      </c>
      <c r="C42" s="103">
        <v>525000</v>
      </c>
      <c r="D42" s="23">
        <f>B42/$B$43</f>
        <v>0.33333333333333331</v>
      </c>
      <c r="E42" s="23">
        <f>C42/$C$43</f>
        <v>5.2684395383843452E-2</v>
      </c>
      <c r="F42" s="75">
        <v>2</v>
      </c>
      <c r="G42" s="75">
        <v>2</v>
      </c>
    </row>
    <row r="43" spans="1:7">
      <c r="A43" s="28" t="s">
        <v>23</v>
      </c>
      <c r="B43" s="40">
        <f>SUM(B41:B42)</f>
        <v>3</v>
      </c>
      <c r="C43" s="101">
        <f>SUM(C41:C42)</f>
        <v>9965000</v>
      </c>
      <c r="D43" s="30">
        <f>SUM(D41:D42)</f>
        <v>1</v>
      </c>
      <c r="E43" s="30">
        <f>SUM(E41:E42)</f>
        <v>1</v>
      </c>
      <c r="F43" s="31"/>
      <c r="G43" s="31"/>
    </row>
    <row r="44" spans="1:7" ht="13.5" thickBot="1"/>
    <row r="45" spans="1:7" ht="16.5" thickBot="1">
      <c r="A45" s="142" t="s">
        <v>17</v>
      </c>
      <c r="B45" s="143"/>
      <c r="C45" s="143"/>
      <c r="D45" s="143"/>
      <c r="E45" s="143"/>
      <c r="F45" s="143"/>
      <c r="G45" s="144"/>
    </row>
    <row r="46" spans="1:7">
      <c r="A46" s="18"/>
      <c r="B46" s="105"/>
      <c r="C46" s="102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7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8" t="s">
        <v>39</v>
      </c>
      <c r="B48" s="129">
        <v>12</v>
      </c>
      <c r="C48" s="98">
        <v>3279900</v>
      </c>
      <c r="D48" s="130">
        <f>B48/$B$53</f>
        <v>0.35294117647058826</v>
      </c>
      <c r="E48" s="23">
        <f>C48/$C$53</f>
        <v>0.10843836553935267</v>
      </c>
      <c r="F48" s="127">
        <v>1</v>
      </c>
      <c r="G48" s="75">
        <v>3</v>
      </c>
    </row>
    <row r="49" spans="1:7">
      <c r="A49" s="35" t="s">
        <v>62</v>
      </c>
      <c r="B49" s="36">
        <v>9</v>
      </c>
      <c r="C49" s="98">
        <v>5677275</v>
      </c>
      <c r="D49" s="27">
        <f>B49/$B$53</f>
        <v>0.26470588235294118</v>
      </c>
      <c r="E49" s="23">
        <f>C49/$C$53</f>
        <v>0.18769914379018521</v>
      </c>
      <c r="F49" s="75">
        <v>2</v>
      </c>
      <c r="G49" s="75">
        <v>2</v>
      </c>
    </row>
    <row r="50" spans="1:7">
      <c r="A50" s="35" t="s">
        <v>40</v>
      </c>
      <c r="B50" s="36">
        <v>5</v>
      </c>
      <c r="C50" s="98">
        <v>1648000</v>
      </c>
      <c r="D50" s="27">
        <f t="shared" ref="D50" si="6">B50/$B$53</f>
        <v>0.14705882352941177</v>
      </c>
      <c r="E50" s="23">
        <f t="shared" ref="E50" si="7">C50/$C$53</f>
        <v>5.4485327726105433E-2</v>
      </c>
      <c r="F50" s="75">
        <v>3</v>
      </c>
      <c r="G50" s="75">
        <v>4</v>
      </c>
    </row>
    <row r="51" spans="1:7">
      <c r="A51" s="128" t="s">
        <v>38</v>
      </c>
      <c r="B51" s="36">
        <v>4</v>
      </c>
      <c r="C51" s="131">
        <v>18677000</v>
      </c>
      <c r="D51" s="27">
        <f>B51/$B$53</f>
        <v>0.11764705882352941</v>
      </c>
      <c r="E51" s="125">
        <f>C51/$C$53</f>
        <v>0.61748936040077129</v>
      </c>
      <c r="F51" s="75">
        <v>4</v>
      </c>
      <c r="G51" s="127">
        <v>1</v>
      </c>
    </row>
    <row r="52" spans="1:7">
      <c r="A52" s="35" t="s">
        <v>41</v>
      </c>
      <c r="B52" s="36">
        <v>4</v>
      </c>
      <c r="C52" s="98">
        <v>964500</v>
      </c>
      <c r="D52" s="27">
        <f>B52/$B$53</f>
        <v>0.11764705882352941</v>
      </c>
      <c r="E52" s="23">
        <f>C52/$C$53</f>
        <v>3.1887802543585371E-2</v>
      </c>
      <c r="F52" s="75">
        <v>4</v>
      </c>
      <c r="G52" s="75">
        <v>5</v>
      </c>
    </row>
    <row r="53" spans="1:7">
      <c r="A53" s="28" t="s">
        <v>23</v>
      </c>
      <c r="B53" s="29">
        <f>SUM(B48:B52)</f>
        <v>34</v>
      </c>
      <c r="C53" s="99">
        <f>SUM(C48:C52)</f>
        <v>30246675</v>
      </c>
      <c r="D53" s="30">
        <f>SUM(D48:D52)</f>
        <v>1</v>
      </c>
      <c r="E53" s="30">
        <f>SUM(E48:E52)</f>
        <v>1</v>
      </c>
      <c r="F53" s="31"/>
      <c r="G53" s="31"/>
    </row>
    <row r="56" spans="1:7">
      <c r="A56" s="148" t="s">
        <v>24</v>
      </c>
      <c r="B56" s="148"/>
      <c r="C56" s="148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5:G25"/>
    <mergeCell ref="A38:G38"/>
    <mergeCell ref="A45:G45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65</v>
      </c>
    </row>
    <row r="2" spans="1:7">
      <c r="A2" s="57" t="str">
        <f>'OVERALL STATS'!A2</f>
        <v>Reporting Period: FEBRUARY, 2021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39</v>
      </c>
      <c r="B7" s="137">
        <v>39</v>
      </c>
      <c r="C7" s="55">
        <v>12725300</v>
      </c>
      <c r="D7" s="130">
        <f>B7/$B$14</f>
        <v>0.31707317073170732</v>
      </c>
      <c r="E7" s="67">
        <f>C7/$C$14</f>
        <v>0.27473723217691515</v>
      </c>
      <c r="F7" s="127">
        <v>1</v>
      </c>
      <c r="G7" s="75">
        <v>2</v>
      </c>
    </row>
    <row r="8" spans="1:7">
      <c r="A8" s="136" t="s">
        <v>40</v>
      </c>
      <c r="B8" s="54">
        <v>36</v>
      </c>
      <c r="C8" s="139">
        <v>13133592</v>
      </c>
      <c r="D8" s="27">
        <f t="shared" ref="D8:D13" si="0">B8/$B$14</f>
        <v>0.29268292682926828</v>
      </c>
      <c r="E8" s="138">
        <f t="shared" ref="E8:E13" si="1">C8/$C$14</f>
        <v>0.28355219245289898</v>
      </c>
      <c r="F8" s="75">
        <v>2</v>
      </c>
      <c r="G8" s="127">
        <v>1</v>
      </c>
    </row>
    <row r="9" spans="1:7">
      <c r="A9" s="61" t="s">
        <v>41</v>
      </c>
      <c r="B9" s="54">
        <v>28</v>
      </c>
      <c r="C9" s="55">
        <v>7967534</v>
      </c>
      <c r="D9" s="27">
        <f t="shared" ref="D9" si="2">B9/$B$14</f>
        <v>0.22764227642276422</v>
      </c>
      <c r="E9" s="67">
        <f t="shared" ref="E9" si="3">C9/$C$14</f>
        <v>0.17201781006620395</v>
      </c>
      <c r="F9" s="75">
        <v>3</v>
      </c>
      <c r="G9" s="75">
        <v>3</v>
      </c>
    </row>
    <row r="10" spans="1:7">
      <c r="A10" s="61" t="s">
        <v>38</v>
      </c>
      <c r="B10" s="54">
        <v>14</v>
      </c>
      <c r="C10" s="55">
        <v>4865150</v>
      </c>
      <c r="D10" s="27">
        <f t="shared" si="0"/>
        <v>0.11382113821138211</v>
      </c>
      <c r="E10" s="67">
        <f t="shared" si="1"/>
        <v>0.10503782583715265</v>
      </c>
      <c r="F10" s="75">
        <v>4</v>
      </c>
      <c r="G10" s="75">
        <v>5</v>
      </c>
    </row>
    <row r="11" spans="1:7">
      <c r="A11" s="61" t="s">
        <v>62</v>
      </c>
      <c r="B11" s="54">
        <v>3</v>
      </c>
      <c r="C11" s="55">
        <v>5246500</v>
      </c>
      <c r="D11" s="27">
        <f t="shared" si="0"/>
        <v>2.4390243902439025E-2</v>
      </c>
      <c r="E11" s="67">
        <f t="shared" si="1"/>
        <v>0.1132711125565751</v>
      </c>
      <c r="F11" s="75">
        <v>5</v>
      </c>
      <c r="G11" s="75">
        <v>4</v>
      </c>
    </row>
    <row r="12" spans="1:7">
      <c r="A12" s="61" t="s">
        <v>99</v>
      </c>
      <c r="B12" s="54">
        <v>2</v>
      </c>
      <c r="C12" s="55">
        <v>2100000</v>
      </c>
      <c r="D12" s="27">
        <f t="shared" si="0"/>
        <v>1.6260162601626018E-2</v>
      </c>
      <c r="E12" s="67">
        <f t="shared" si="1"/>
        <v>4.5338670803165483E-2</v>
      </c>
      <c r="F12" s="75">
        <v>6</v>
      </c>
      <c r="G12" s="75">
        <v>6</v>
      </c>
    </row>
    <row r="13" spans="1:7">
      <c r="A13" s="61" t="s">
        <v>117</v>
      </c>
      <c r="B13" s="54">
        <v>1</v>
      </c>
      <c r="C13" s="55">
        <v>280000</v>
      </c>
      <c r="D13" s="27">
        <f t="shared" si="0"/>
        <v>8.130081300813009E-3</v>
      </c>
      <c r="E13" s="67">
        <f t="shared" si="1"/>
        <v>6.0451561070887314E-3</v>
      </c>
      <c r="F13" s="75">
        <v>7</v>
      </c>
      <c r="G13" s="75">
        <v>7</v>
      </c>
    </row>
    <row r="14" spans="1:7">
      <c r="A14" s="60" t="s">
        <v>23</v>
      </c>
      <c r="B14" s="34">
        <f>SUM(B7:B13)</f>
        <v>123</v>
      </c>
      <c r="C14" s="52">
        <f>SUM(C7:C13)</f>
        <v>46318076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42" t="s">
        <v>19</v>
      </c>
      <c r="B16" s="143"/>
      <c r="C16" s="143"/>
      <c r="D16" s="143"/>
      <c r="E16" s="143"/>
      <c r="F16" s="143"/>
      <c r="G16" s="144"/>
    </row>
    <row r="17" spans="1:7">
      <c r="A17" s="58"/>
      <c r="B17" s="66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72" t="s">
        <v>311</v>
      </c>
      <c r="B19" s="75"/>
      <c r="C19" s="76"/>
      <c r="D19" s="27"/>
      <c r="E19" s="67"/>
      <c r="F19" s="75"/>
      <c r="G19" s="75"/>
    </row>
    <row r="20" spans="1:7">
      <c r="A20" s="60" t="s">
        <v>23</v>
      </c>
      <c r="B20" s="40">
        <f>SUM(B19:B19)</f>
        <v>0</v>
      </c>
      <c r="C20" s="37">
        <f>SUM(C19:C19)</f>
        <v>0</v>
      </c>
      <c r="D20" s="30"/>
      <c r="E20" s="30"/>
      <c r="F20" s="40"/>
      <c r="G20" s="40"/>
    </row>
    <row r="21" spans="1:7" ht="13.5" thickBot="1"/>
    <row r="22" spans="1:7" ht="16.5" thickBot="1">
      <c r="A22" s="142" t="s">
        <v>20</v>
      </c>
      <c r="B22" s="143"/>
      <c r="C22" s="143"/>
      <c r="D22" s="143"/>
      <c r="E22" s="143"/>
      <c r="F22" s="143"/>
      <c r="G22" s="144"/>
    </row>
    <row r="23" spans="1:7">
      <c r="A23" s="58"/>
      <c r="B23" s="66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6" t="s">
        <v>38</v>
      </c>
      <c r="B25" s="137">
        <v>1</v>
      </c>
      <c r="C25" s="139">
        <v>249999</v>
      </c>
      <c r="D25" s="130">
        <f t="shared" ref="D25" si="4">B25/$B$26</f>
        <v>1</v>
      </c>
      <c r="E25" s="138">
        <f t="shared" ref="E25" si="5">C25/$C$26</f>
        <v>1</v>
      </c>
      <c r="F25" s="127">
        <v>1</v>
      </c>
      <c r="G25" s="127">
        <v>1</v>
      </c>
    </row>
    <row r="26" spans="1:7">
      <c r="A26" s="60" t="s">
        <v>23</v>
      </c>
      <c r="B26" s="40">
        <f>SUM(B25:B25)</f>
        <v>1</v>
      </c>
      <c r="C26" s="37">
        <f>SUM(C25:C25)</f>
        <v>249999</v>
      </c>
      <c r="D26" s="30">
        <f>SUM(D25:D25)</f>
        <v>1</v>
      </c>
      <c r="E26" s="30">
        <f>SUM(E25:E25)</f>
        <v>1</v>
      </c>
      <c r="F26" s="40"/>
      <c r="G26" s="40"/>
    </row>
    <row r="27" spans="1:7" ht="13.5" thickBot="1"/>
    <row r="28" spans="1:7" ht="16.5" thickBot="1">
      <c r="A28" s="142" t="s">
        <v>21</v>
      </c>
      <c r="B28" s="143"/>
      <c r="C28" s="143"/>
      <c r="D28" s="143"/>
      <c r="E28" s="143"/>
      <c r="F28" s="143"/>
      <c r="G28" s="144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0" t="s">
        <v>39</v>
      </c>
      <c r="B31" s="127">
        <v>1</v>
      </c>
      <c r="C31" s="141">
        <v>975000</v>
      </c>
      <c r="D31" s="125">
        <f>B31/$B$32</f>
        <v>1</v>
      </c>
      <c r="E31" s="138">
        <f>C31/$C$32</f>
        <v>1</v>
      </c>
      <c r="F31" s="127">
        <v>1</v>
      </c>
      <c r="G31" s="127">
        <v>1</v>
      </c>
    </row>
    <row r="32" spans="1:7">
      <c r="A32" s="60" t="s">
        <v>23</v>
      </c>
      <c r="B32" s="34">
        <f>SUM(B31:B31)</f>
        <v>1</v>
      </c>
      <c r="C32" s="52">
        <f>SUM(C31:C31)</f>
        <v>975000</v>
      </c>
      <c r="D32" s="30">
        <f>SUM(D31:D31)</f>
        <v>1</v>
      </c>
      <c r="E32" s="30">
        <f>SUM(E31:E31)</f>
        <v>1</v>
      </c>
      <c r="F32" s="40"/>
      <c r="G32" s="40"/>
    </row>
    <row r="33" spans="1:7" ht="13.5" thickBot="1"/>
    <row r="34" spans="1:7" ht="16.5" thickBot="1">
      <c r="A34" s="142" t="s">
        <v>22</v>
      </c>
      <c r="B34" s="143"/>
      <c r="C34" s="143"/>
      <c r="D34" s="143"/>
      <c r="E34" s="143"/>
      <c r="F34" s="143"/>
      <c r="G34" s="144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6" t="s">
        <v>38</v>
      </c>
      <c r="B37" s="137">
        <v>2</v>
      </c>
      <c r="C37" s="139">
        <v>1850000</v>
      </c>
      <c r="D37" s="125">
        <f t="shared" ref="D37" si="6">B37/$B$40</f>
        <v>0.5</v>
      </c>
      <c r="E37" s="125">
        <f t="shared" ref="E37" si="7">C37/$C$40</f>
        <v>0.614350973065525</v>
      </c>
      <c r="F37" s="127">
        <v>1</v>
      </c>
      <c r="G37" s="127">
        <v>1</v>
      </c>
    </row>
    <row r="38" spans="1:7">
      <c r="A38" s="71" t="s">
        <v>39</v>
      </c>
      <c r="B38" s="73">
        <v>1</v>
      </c>
      <c r="C38" s="74">
        <v>761308</v>
      </c>
      <c r="D38" s="23">
        <f>B38/$B$40</f>
        <v>0.25</v>
      </c>
      <c r="E38" s="23">
        <f>C38/$C$40</f>
        <v>0.25281638410949658</v>
      </c>
      <c r="F38" s="75">
        <v>2</v>
      </c>
      <c r="G38" s="75">
        <v>2</v>
      </c>
    </row>
    <row r="39" spans="1:7">
      <c r="A39" s="71" t="s">
        <v>40</v>
      </c>
      <c r="B39" s="73">
        <v>1</v>
      </c>
      <c r="C39" s="74">
        <v>400000</v>
      </c>
      <c r="D39" s="23">
        <f>B39/$B$40</f>
        <v>0.25</v>
      </c>
      <c r="E39" s="23">
        <f>C39/$C$40</f>
        <v>0.13283264282497839</v>
      </c>
      <c r="F39" s="75">
        <v>2</v>
      </c>
      <c r="G39" s="75">
        <v>3</v>
      </c>
    </row>
    <row r="40" spans="1:7">
      <c r="A40" s="60" t="s">
        <v>23</v>
      </c>
      <c r="B40" s="34">
        <f>SUM(B37:B39)</f>
        <v>4</v>
      </c>
      <c r="C40" s="52">
        <f>SUM(C37:C39)</f>
        <v>3011308</v>
      </c>
      <c r="D40" s="30">
        <f>SUM(D37:D39)</f>
        <v>1</v>
      </c>
      <c r="E40" s="30">
        <f>SUM(E37:E39)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8" t="s">
        <v>24</v>
      </c>
      <c r="B44" s="148"/>
      <c r="C44" s="148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6:G16"/>
    <mergeCell ref="A22:G22"/>
    <mergeCell ref="A28:G28"/>
    <mergeCell ref="A34:G3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0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7" t="s">
        <v>53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48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68</v>
      </c>
      <c r="D6" s="78">
        <v>1</v>
      </c>
      <c r="E6" s="25">
        <v>330000</v>
      </c>
      <c r="F6" s="9">
        <v>6.993006993006993E-3</v>
      </c>
      <c r="G6" s="9">
        <v>2.6237679441676173E-3</v>
      </c>
    </row>
    <row r="7" spans="1:7">
      <c r="B7" t="s">
        <v>70</v>
      </c>
      <c r="D7" s="78">
        <v>1</v>
      </c>
      <c r="E7" s="25">
        <v>330000</v>
      </c>
      <c r="F7" s="9">
        <v>6.993006993006993E-3</v>
      </c>
      <c r="G7" s="9">
        <v>2.6237679441676173E-3</v>
      </c>
    </row>
    <row r="8" spans="1:7">
      <c r="C8" t="s">
        <v>71</v>
      </c>
      <c r="D8" s="78">
        <v>1</v>
      </c>
      <c r="E8" s="25">
        <v>330000</v>
      </c>
      <c r="F8" s="9">
        <v>6.993006993006993E-3</v>
      </c>
      <c r="G8" s="9">
        <v>2.6237679441676173E-3</v>
      </c>
    </row>
    <row r="9" spans="1:7">
      <c r="D9" s="78"/>
      <c r="E9" s="25"/>
      <c r="F9" s="9"/>
      <c r="G9" s="9"/>
    </row>
    <row r="10" spans="1:7">
      <c r="A10" t="s">
        <v>41</v>
      </c>
      <c r="D10" s="78">
        <v>22</v>
      </c>
      <c r="E10" s="25">
        <v>16236707</v>
      </c>
      <c r="F10" s="9">
        <v>0.15384615384615385</v>
      </c>
      <c r="G10" s="9">
        <v>0.12909500407709687</v>
      </c>
    </row>
    <row r="11" spans="1:7">
      <c r="B11" t="s">
        <v>27</v>
      </c>
      <c r="D11" s="78">
        <v>1</v>
      </c>
      <c r="E11" s="25">
        <v>531000</v>
      </c>
      <c r="F11" s="9">
        <v>6.993006993006993E-3</v>
      </c>
      <c r="G11" s="9">
        <v>4.2218811465242574E-3</v>
      </c>
    </row>
    <row r="12" spans="1:7">
      <c r="C12" t="s">
        <v>74</v>
      </c>
      <c r="D12" s="78">
        <v>1</v>
      </c>
      <c r="E12" s="25">
        <v>531000</v>
      </c>
      <c r="F12" s="9">
        <v>6.993006993006993E-3</v>
      </c>
      <c r="G12" s="9">
        <v>4.2218811465242574E-3</v>
      </c>
    </row>
    <row r="13" spans="1:7">
      <c r="D13" s="78"/>
      <c r="E13" s="25"/>
      <c r="F13" s="9"/>
      <c r="G13" s="9"/>
    </row>
    <row r="14" spans="1:7">
      <c r="B14" t="s">
        <v>75</v>
      </c>
      <c r="D14" s="78">
        <v>3</v>
      </c>
      <c r="E14" s="25">
        <v>2238807</v>
      </c>
      <c r="F14" s="9">
        <v>2.097902097902098E-2</v>
      </c>
      <c r="G14" s="9">
        <v>1.7800333453872944E-2</v>
      </c>
    </row>
    <row r="15" spans="1:7">
      <c r="C15" t="s">
        <v>76</v>
      </c>
      <c r="D15" s="78">
        <v>3</v>
      </c>
      <c r="E15" s="25">
        <v>2238807</v>
      </c>
      <c r="F15" s="9">
        <v>2.097902097902098E-2</v>
      </c>
      <c r="G15" s="9">
        <v>1.7800333453872944E-2</v>
      </c>
    </row>
    <row r="16" spans="1:7">
      <c r="D16" s="78"/>
      <c r="E16" s="25"/>
      <c r="F16" s="9"/>
      <c r="G16" s="9"/>
    </row>
    <row r="17" spans="1:7">
      <c r="B17" t="s">
        <v>54</v>
      </c>
      <c r="D17" s="78">
        <v>18</v>
      </c>
      <c r="E17" s="25">
        <v>13466900</v>
      </c>
      <c r="F17" s="9">
        <v>0.12587412587412589</v>
      </c>
      <c r="G17" s="9">
        <v>0.10707278947669967</v>
      </c>
    </row>
    <row r="18" spans="1:7">
      <c r="C18" t="s">
        <v>55</v>
      </c>
      <c r="D18" s="78">
        <v>12</v>
      </c>
      <c r="E18" s="25">
        <v>11126000</v>
      </c>
      <c r="F18" s="9">
        <v>8.3916083916083919E-2</v>
      </c>
      <c r="G18" s="9">
        <v>8.846073377820883E-2</v>
      </c>
    </row>
    <row r="19" spans="1:7">
      <c r="C19" t="s">
        <v>79</v>
      </c>
      <c r="D19" s="78">
        <v>6</v>
      </c>
      <c r="E19" s="25">
        <v>2340900</v>
      </c>
      <c r="F19" s="9">
        <v>4.195804195804196E-2</v>
      </c>
      <c r="G19" s="9">
        <v>1.8612055698490837E-2</v>
      </c>
    </row>
    <row r="20" spans="1:7">
      <c r="D20" s="78"/>
      <c r="E20" s="25"/>
      <c r="F20" s="9"/>
      <c r="G20" s="9"/>
    </row>
    <row r="21" spans="1:7">
      <c r="A21" t="s">
        <v>38</v>
      </c>
      <c r="D21" s="78">
        <v>23</v>
      </c>
      <c r="E21" s="25">
        <v>42243500</v>
      </c>
      <c r="F21" s="9">
        <v>0.16083916083916083</v>
      </c>
      <c r="G21" s="9">
        <v>0.3358701246952871</v>
      </c>
    </row>
    <row r="22" spans="1:7">
      <c r="B22" t="s">
        <v>66</v>
      </c>
      <c r="D22" s="78">
        <v>18</v>
      </c>
      <c r="E22" s="25">
        <v>35434000</v>
      </c>
      <c r="F22" s="9">
        <v>0.12587412587412589</v>
      </c>
      <c r="G22" s="9">
        <v>0.28172907070798592</v>
      </c>
    </row>
    <row r="23" spans="1:7">
      <c r="C23" t="s">
        <v>87</v>
      </c>
      <c r="D23" s="78">
        <v>1</v>
      </c>
      <c r="E23" s="25">
        <v>171000</v>
      </c>
      <c r="F23" s="9">
        <v>6.993006993006993E-3</v>
      </c>
      <c r="G23" s="9">
        <v>1.3595888437959473E-3</v>
      </c>
    </row>
    <row r="24" spans="1:7">
      <c r="C24" t="s">
        <v>86</v>
      </c>
      <c r="D24" s="78">
        <v>3</v>
      </c>
      <c r="E24" s="25">
        <v>3051000</v>
      </c>
      <c r="F24" s="9">
        <v>2.097902097902098E-2</v>
      </c>
      <c r="G24" s="9">
        <v>2.4257927265622429E-2</v>
      </c>
    </row>
    <row r="25" spans="1:7">
      <c r="C25" t="s">
        <v>56</v>
      </c>
      <c r="D25" s="78">
        <v>2</v>
      </c>
      <c r="E25" s="25">
        <v>1100000</v>
      </c>
      <c r="F25" s="9">
        <v>1.3986013986013986E-2</v>
      </c>
      <c r="G25" s="9">
        <v>8.745893147225391E-3</v>
      </c>
    </row>
    <row r="26" spans="1:7">
      <c r="C26" t="s">
        <v>82</v>
      </c>
      <c r="D26" s="78">
        <v>12</v>
      </c>
      <c r="E26" s="25">
        <v>31112000</v>
      </c>
      <c r="F26" s="9">
        <v>8.3916083916083919E-2</v>
      </c>
      <c r="G26" s="9">
        <v>0.24736566145134217</v>
      </c>
    </row>
    <row r="27" spans="1:7">
      <c r="D27" s="78"/>
      <c r="E27" s="25"/>
      <c r="F27" s="9"/>
      <c r="G27" s="9"/>
    </row>
    <row r="28" spans="1:7">
      <c r="B28" t="s">
        <v>88</v>
      </c>
      <c r="D28" s="78">
        <v>1</v>
      </c>
      <c r="E28" s="25">
        <v>4500000</v>
      </c>
      <c r="F28" s="9">
        <v>6.993006993006993E-3</v>
      </c>
      <c r="G28" s="9">
        <v>3.5778653784103873E-2</v>
      </c>
    </row>
    <row r="29" spans="1:7">
      <c r="C29" t="s">
        <v>89</v>
      </c>
      <c r="D29" s="78">
        <v>1</v>
      </c>
      <c r="E29" s="25">
        <v>4500000</v>
      </c>
      <c r="F29" s="9">
        <v>6.993006993006993E-3</v>
      </c>
      <c r="G29" s="9">
        <v>3.5778653784103873E-2</v>
      </c>
    </row>
    <row r="30" spans="1:7">
      <c r="D30" s="78"/>
      <c r="E30" s="25"/>
      <c r="F30" s="9"/>
      <c r="G30" s="9"/>
    </row>
    <row r="31" spans="1:7">
      <c r="B31" t="s">
        <v>91</v>
      </c>
      <c r="D31" s="78">
        <v>1</v>
      </c>
      <c r="E31" s="25">
        <v>1135000</v>
      </c>
      <c r="F31" s="9">
        <v>6.993006993006993E-3</v>
      </c>
      <c r="G31" s="9">
        <v>9.0241715655461994E-3</v>
      </c>
    </row>
    <row r="32" spans="1:7">
      <c r="C32" t="s">
        <v>92</v>
      </c>
      <c r="D32" s="78">
        <v>1</v>
      </c>
      <c r="E32" s="25">
        <v>1135000</v>
      </c>
      <c r="F32" s="9">
        <v>6.993006993006993E-3</v>
      </c>
      <c r="G32" s="9">
        <v>9.0241715655461994E-3</v>
      </c>
    </row>
    <row r="33" spans="1:7">
      <c r="D33" s="78"/>
      <c r="E33" s="25"/>
      <c r="F33" s="9"/>
      <c r="G33" s="9"/>
    </row>
    <row r="34" spans="1:7">
      <c r="B34" t="s">
        <v>83</v>
      </c>
      <c r="D34" s="78">
        <v>1</v>
      </c>
      <c r="E34" s="25">
        <v>425000</v>
      </c>
      <c r="F34" s="9">
        <v>6.993006993006993E-3</v>
      </c>
      <c r="G34" s="9">
        <v>3.3790950796098104E-3</v>
      </c>
    </row>
    <row r="35" spans="1:7">
      <c r="C35" t="s">
        <v>84</v>
      </c>
      <c r="D35" s="78">
        <v>1</v>
      </c>
      <c r="E35" s="25">
        <v>425000</v>
      </c>
      <c r="F35" s="9">
        <v>6.993006993006993E-3</v>
      </c>
      <c r="G35" s="9">
        <v>3.3790950796098104E-3</v>
      </c>
    </row>
    <row r="36" spans="1:7">
      <c r="D36" s="78"/>
      <c r="E36" s="25"/>
      <c r="F36" s="9"/>
      <c r="G36" s="9"/>
    </row>
    <row r="37" spans="1:7">
      <c r="B37" t="s">
        <v>28</v>
      </c>
      <c r="D37" s="78">
        <v>1</v>
      </c>
      <c r="E37" s="25">
        <v>325500</v>
      </c>
      <c r="F37" s="9">
        <v>6.993006993006993E-3</v>
      </c>
      <c r="G37" s="9">
        <v>2.5879892903835134E-3</v>
      </c>
    </row>
    <row r="38" spans="1:7">
      <c r="C38" t="s">
        <v>93</v>
      </c>
      <c r="D38" s="78">
        <v>1</v>
      </c>
      <c r="E38" s="25">
        <v>325500</v>
      </c>
      <c r="F38" s="9">
        <v>6.993006993006993E-3</v>
      </c>
      <c r="G38" s="9">
        <v>2.5879892903835134E-3</v>
      </c>
    </row>
    <row r="39" spans="1:7">
      <c r="D39" s="78"/>
      <c r="E39" s="25"/>
      <c r="F39" s="9"/>
      <c r="G39" s="9"/>
    </row>
    <row r="40" spans="1:7">
      <c r="B40" t="s">
        <v>75</v>
      </c>
      <c r="D40" s="78">
        <v>1</v>
      </c>
      <c r="E40" s="25">
        <v>424000</v>
      </c>
      <c r="F40" s="9">
        <v>6.993006993006993E-3</v>
      </c>
      <c r="G40" s="9">
        <v>3.3711442676577874E-3</v>
      </c>
    </row>
    <row r="41" spans="1:7">
      <c r="C41" t="s">
        <v>85</v>
      </c>
      <c r="D41" s="78">
        <v>1</v>
      </c>
      <c r="E41" s="25">
        <v>424000</v>
      </c>
      <c r="F41" s="9">
        <v>6.993006993006993E-3</v>
      </c>
      <c r="G41" s="9">
        <v>3.3711442676577874E-3</v>
      </c>
    </row>
    <row r="42" spans="1:7">
      <c r="D42" s="78"/>
      <c r="E42" s="25"/>
      <c r="F42" s="9"/>
      <c r="G42" s="9"/>
    </row>
    <row r="43" spans="1:7">
      <c r="A43" t="s">
        <v>40</v>
      </c>
      <c r="D43" s="78">
        <v>20</v>
      </c>
      <c r="E43" s="25">
        <v>21730500</v>
      </c>
      <c r="F43" s="9">
        <v>0.13986013986013987</v>
      </c>
      <c r="G43" s="9">
        <v>0.1727751191234376</v>
      </c>
    </row>
    <row r="44" spans="1:7">
      <c r="B44" t="s">
        <v>66</v>
      </c>
      <c r="D44" s="78">
        <v>1</v>
      </c>
      <c r="E44" s="25">
        <v>789000</v>
      </c>
      <c r="F44" s="9">
        <v>6.993006993006993E-3</v>
      </c>
      <c r="G44" s="9">
        <v>6.2731906301462127E-3</v>
      </c>
    </row>
    <row r="45" spans="1:7">
      <c r="C45" t="s">
        <v>59</v>
      </c>
      <c r="D45" s="78">
        <v>1</v>
      </c>
      <c r="E45" s="25">
        <v>789000</v>
      </c>
      <c r="F45" s="9">
        <v>6.993006993006993E-3</v>
      </c>
      <c r="G45" s="9">
        <v>6.2731906301462127E-3</v>
      </c>
    </row>
    <row r="46" spans="1:7">
      <c r="D46" s="78"/>
      <c r="E46" s="25"/>
      <c r="F46" s="9"/>
      <c r="G46" s="9"/>
    </row>
    <row r="47" spans="1:7">
      <c r="B47" t="s">
        <v>102</v>
      </c>
      <c r="D47" s="78">
        <v>16</v>
      </c>
      <c r="E47" s="25">
        <v>10341500</v>
      </c>
      <c r="F47" s="9">
        <v>0.11188811188811189</v>
      </c>
      <c r="G47" s="9">
        <v>8.2223321801846716E-2</v>
      </c>
    </row>
    <row r="48" spans="1:7">
      <c r="C48" t="s">
        <v>103</v>
      </c>
      <c r="D48" s="78">
        <v>16</v>
      </c>
      <c r="E48" s="25">
        <v>10341500</v>
      </c>
      <c r="F48" s="9">
        <v>0.11188811188811189</v>
      </c>
      <c r="G48" s="9">
        <v>8.2223321801846716E-2</v>
      </c>
    </row>
    <row r="49" spans="1:7">
      <c r="D49" s="78"/>
      <c r="E49" s="25"/>
      <c r="F49" s="9"/>
      <c r="G49" s="9"/>
    </row>
    <row r="50" spans="1:7">
      <c r="B50" t="s">
        <v>91</v>
      </c>
      <c r="D50" s="78">
        <v>1</v>
      </c>
      <c r="E50" s="25">
        <v>350000</v>
      </c>
      <c r="F50" s="9">
        <v>6.993006993006993E-3</v>
      </c>
      <c r="G50" s="9">
        <v>2.7827841832080793E-3</v>
      </c>
    </row>
    <row r="51" spans="1:7">
      <c r="C51" t="s">
        <v>105</v>
      </c>
      <c r="D51" s="78">
        <v>1</v>
      </c>
      <c r="E51" s="25">
        <v>350000</v>
      </c>
      <c r="F51" s="9">
        <v>6.993006993006993E-3</v>
      </c>
      <c r="G51" s="9">
        <v>2.7827841832080793E-3</v>
      </c>
    </row>
    <row r="52" spans="1:7">
      <c r="D52" s="78"/>
      <c r="E52" s="25"/>
      <c r="F52" s="9"/>
      <c r="G52" s="9"/>
    </row>
    <row r="53" spans="1:7">
      <c r="B53" t="s">
        <v>27</v>
      </c>
      <c r="D53" s="78">
        <v>2</v>
      </c>
      <c r="E53" s="25">
        <v>10250000</v>
      </c>
      <c r="F53" s="9">
        <v>1.3986013986013986E-2</v>
      </c>
      <c r="G53" s="9">
        <v>8.1495822508236601E-2</v>
      </c>
    </row>
    <row r="54" spans="1:7">
      <c r="C54" t="s">
        <v>93</v>
      </c>
      <c r="D54" s="78">
        <v>1</v>
      </c>
      <c r="E54" s="25">
        <v>9100000</v>
      </c>
      <c r="F54" s="9">
        <v>6.993006993006993E-3</v>
      </c>
      <c r="G54" s="9">
        <v>7.2352388763410061E-2</v>
      </c>
    </row>
    <row r="55" spans="1:7">
      <c r="C55" t="s">
        <v>104</v>
      </c>
      <c r="D55" s="78">
        <v>1</v>
      </c>
      <c r="E55" s="25">
        <v>1150000</v>
      </c>
      <c r="F55" s="9">
        <v>6.993006993006993E-3</v>
      </c>
      <c r="G55" s="9">
        <v>9.1434337448265453E-3</v>
      </c>
    </row>
    <row r="56" spans="1:7">
      <c r="D56" s="78"/>
      <c r="E56" s="25"/>
      <c r="F56" s="9"/>
      <c r="G56" s="9"/>
    </row>
    <row r="57" spans="1:7">
      <c r="A57" t="s">
        <v>51</v>
      </c>
      <c r="D57" s="78">
        <v>4</v>
      </c>
      <c r="E57" s="25">
        <v>1867000</v>
      </c>
      <c r="F57" s="9">
        <v>2.7972027972027972E-2</v>
      </c>
      <c r="G57" s="9">
        <v>1.4844165914427096E-2</v>
      </c>
    </row>
    <row r="58" spans="1:7">
      <c r="B58" t="s">
        <v>34</v>
      </c>
      <c r="D58" s="78">
        <v>2</v>
      </c>
      <c r="E58" s="25">
        <v>1190000</v>
      </c>
      <c r="F58" s="9">
        <v>1.3986013986013986E-2</v>
      </c>
      <c r="G58" s="9">
        <v>9.4614662229074685E-3</v>
      </c>
    </row>
    <row r="59" spans="1:7">
      <c r="C59" t="s">
        <v>108</v>
      </c>
      <c r="D59" s="78">
        <v>2</v>
      </c>
      <c r="E59" s="25">
        <v>1190000</v>
      </c>
      <c r="F59" s="9">
        <v>1.3986013986013986E-2</v>
      </c>
      <c r="G59" s="9">
        <v>9.4614662229074685E-3</v>
      </c>
    </row>
    <row r="60" spans="1:7">
      <c r="D60" s="78"/>
      <c r="E60" s="25"/>
      <c r="F60" s="9"/>
      <c r="G60" s="9"/>
    </row>
    <row r="61" spans="1:7">
      <c r="B61" t="s">
        <v>54</v>
      </c>
      <c r="D61" s="78">
        <v>2</v>
      </c>
      <c r="E61" s="25">
        <v>677000</v>
      </c>
      <c r="F61" s="9">
        <v>1.3986013986013986E-2</v>
      </c>
      <c r="G61" s="9">
        <v>5.3826996915196275E-3</v>
      </c>
    </row>
    <row r="62" spans="1:7">
      <c r="C62" t="s">
        <v>107</v>
      </c>
      <c r="D62" s="78">
        <v>2</v>
      </c>
      <c r="E62" s="25">
        <v>677000</v>
      </c>
      <c r="F62" s="9">
        <v>1.3986013986013986E-2</v>
      </c>
      <c r="G62" s="9">
        <v>5.3826996915196275E-3</v>
      </c>
    </row>
    <row r="63" spans="1:7">
      <c r="D63" s="78"/>
      <c r="E63" s="25"/>
      <c r="F63" s="9"/>
      <c r="G63" s="9"/>
    </row>
    <row r="64" spans="1:7">
      <c r="A64" t="s">
        <v>39</v>
      </c>
      <c r="D64" s="78">
        <v>49</v>
      </c>
      <c r="E64" s="25">
        <v>22982786</v>
      </c>
      <c r="F64" s="9">
        <v>0.34265734265734266</v>
      </c>
      <c r="G64" s="9">
        <v>0.18273180961958879</v>
      </c>
    </row>
    <row r="65" spans="2:7">
      <c r="B65" t="s">
        <v>66</v>
      </c>
      <c r="D65" s="78">
        <v>5</v>
      </c>
      <c r="E65" s="25">
        <v>1519000</v>
      </c>
      <c r="F65" s="9">
        <v>3.4965034965034968E-2</v>
      </c>
      <c r="G65" s="9">
        <v>1.2077283355123064E-2</v>
      </c>
    </row>
    <row r="66" spans="2:7">
      <c r="C66" t="s">
        <v>60</v>
      </c>
      <c r="D66" s="78">
        <v>3</v>
      </c>
      <c r="E66" s="25">
        <v>520000</v>
      </c>
      <c r="F66" s="9">
        <v>2.097902097902098E-2</v>
      </c>
      <c r="G66" s="9">
        <v>4.1344222150520036E-3</v>
      </c>
    </row>
    <row r="67" spans="2:7">
      <c r="C67" t="s">
        <v>61</v>
      </c>
      <c r="D67" s="78">
        <v>2</v>
      </c>
      <c r="E67" s="25">
        <v>999000</v>
      </c>
      <c r="F67" s="9">
        <v>1.3986013986013986E-2</v>
      </c>
      <c r="G67" s="9">
        <v>7.9428611400710596E-3</v>
      </c>
    </row>
    <row r="68" spans="2:7">
      <c r="D68" s="78"/>
      <c r="E68" s="25"/>
      <c r="F68" s="9"/>
      <c r="G68" s="9"/>
    </row>
    <row r="69" spans="2:7">
      <c r="B69" t="s">
        <v>102</v>
      </c>
      <c r="D69" s="78">
        <v>39</v>
      </c>
      <c r="E69" s="25">
        <v>19544936</v>
      </c>
      <c r="F69" s="9">
        <v>0.27272727272727271</v>
      </c>
      <c r="G69" s="9">
        <v>0.15539811075032622</v>
      </c>
    </row>
    <row r="70" spans="2:7">
      <c r="C70" t="s">
        <v>112</v>
      </c>
      <c r="D70" s="78">
        <v>8</v>
      </c>
      <c r="E70" s="25">
        <v>4559300</v>
      </c>
      <c r="F70" s="9">
        <v>5.5944055944055944E-2</v>
      </c>
      <c r="G70" s="9">
        <v>3.6250136932858841E-2</v>
      </c>
    </row>
    <row r="71" spans="2:7">
      <c r="C71" t="s">
        <v>116</v>
      </c>
      <c r="D71" s="78">
        <v>1</v>
      </c>
      <c r="E71" s="25">
        <v>625000</v>
      </c>
      <c r="F71" s="9">
        <v>6.993006993006993E-3</v>
      </c>
      <c r="G71" s="9">
        <v>4.969257470014427E-3</v>
      </c>
    </row>
    <row r="72" spans="2:7">
      <c r="C72" t="s">
        <v>109</v>
      </c>
      <c r="D72" s="78">
        <v>11</v>
      </c>
      <c r="E72" s="25">
        <v>4743136</v>
      </c>
      <c r="F72" s="9">
        <v>7.6923076923076927E-2</v>
      </c>
      <c r="G72" s="9">
        <v>3.7711782398870956E-2</v>
      </c>
    </row>
    <row r="73" spans="2:7">
      <c r="C73" t="s">
        <v>110</v>
      </c>
      <c r="D73" s="78">
        <v>18</v>
      </c>
      <c r="E73" s="25">
        <v>9157500</v>
      </c>
      <c r="F73" s="9">
        <v>0.12587412587412589</v>
      </c>
      <c r="G73" s="9">
        <v>7.2809560450651387E-2</v>
      </c>
    </row>
    <row r="74" spans="2:7">
      <c r="C74" t="s">
        <v>111</v>
      </c>
      <c r="D74" s="78">
        <v>1</v>
      </c>
      <c r="E74" s="25">
        <v>460000</v>
      </c>
      <c r="F74" s="9">
        <v>6.993006993006993E-3</v>
      </c>
      <c r="G74" s="9">
        <v>3.6573734979306184E-3</v>
      </c>
    </row>
    <row r="75" spans="2:7">
      <c r="D75" s="78"/>
      <c r="E75" s="25"/>
      <c r="F75" s="9"/>
      <c r="G75" s="9"/>
    </row>
    <row r="76" spans="2:7">
      <c r="B76" t="s">
        <v>27</v>
      </c>
      <c r="D76" s="78">
        <v>4</v>
      </c>
      <c r="E76" s="25">
        <v>1643850</v>
      </c>
      <c r="F76" s="9">
        <v>2.7972027972027972E-2</v>
      </c>
      <c r="G76" s="9">
        <v>1.3069942227333145E-2</v>
      </c>
    </row>
    <row r="77" spans="2:7">
      <c r="C77" t="s">
        <v>113</v>
      </c>
      <c r="D77" s="78">
        <v>3</v>
      </c>
      <c r="E77" s="25">
        <v>1183850</v>
      </c>
      <c r="F77" s="9">
        <v>2.097902097902098E-2</v>
      </c>
      <c r="G77" s="9">
        <v>9.4125687294025276E-3</v>
      </c>
    </row>
    <row r="78" spans="2:7">
      <c r="C78" t="s">
        <v>46</v>
      </c>
      <c r="D78" s="78">
        <v>1</v>
      </c>
      <c r="E78" s="25">
        <v>460000</v>
      </c>
      <c r="F78" s="9">
        <v>6.993006993006993E-3</v>
      </c>
      <c r="G78" s="9">
        <v>3.6573734979306184E-3</v>
      </c>
    </row>
    <row r="79" spans="2:7">
      <c r="D79" s="78"/>
      <c r="E79" s="25"/>
      <c r="F79" s="9"/>
      <c r="G79" s="9"/>
    </row>
    <row r="80" spans="2:7">
      <c r="B80" t="s">
        <v>114</v>
      </c>
      <c r="D80" s="78">
        <v>1</v>
      </c>
      <c r="E80" s="25">
        <v>275000</v>
      </c>
      <c r="F80" s="9">
        <v>6.993006993006993E-3</v>
      </c>
      <c r="G80" s="9">
        <v>2.1864732868063477E-3</v>
      </c>
    </row>
    <row r="81" spans="1:7">
      <c r="C81" t="s">
        <v>115</v>
      </c>
      <c r="D81" s="78">
        <v>1</v>
      </c>
      <c r="E81" s="25">
        <v>275000</v>
      </c>
      <c r="F81" s="9">
        <v>6.993006993006993E-3</v>
      </c>
      <c r="G81" s="9">
        <v>2.1864732868063477E-3</v>
      </c>
    </row>
    <row r="82" spans="1:7">
      <c r="D82" s="78"/>
      <c r="E82" s="25"/>
      <c r="F82" s="9"/>
      <c r="G82" s="9"/>
    </row>
    <row r="83" spans="1:7">
      <c r="A83" t="s">
        <v>99</v>
      </c>
      <c r="D83" s="78">
        <v>3</v>
      </c>
      <c r="E83" s="25">
        <v>1561685</v>
      </c>
      <c r="F83" s="9">
        <v>2.097902097902098E-2</v>
      </c>
      <c r="G83" s="9">
        <v>1.2416663763295168E-2</v>
      </c>
    </row>
    <row r="84" spans="1:7">
      <c r="B84" t="s">
        <v>100</v>
      </c>
      <c r="D84" s="78">
        <v>2</v>
      </c>
      <c r="E84" s="25">
        <v>960500</v>
      </c>
      <c r="F84" s="9">
        <v>1.3986013986013986E-2</v>
      </c>
      <c r="G84" s="9">
        <v>7.6367548799181713E-3</v>
      </c>
    </row>
    <row r="85" spans="1:7">
      <c r="C85" t="s">
        <v>86</v>
      </c>
      <c r="D85" s="78">
        <v>2</v>
      </c>
      <c r="E85" s="25">
        <v>960500</v>
      </c>
      <c r="F85" s="9">
        <v>1.3986013986013986E-2</v>
      </c>
      <c r="G85" s="9">
        <v>7.6367548799181713E-3</v>
      </c>
    </row>
    <row r="86" spans="1:7">
      <c r="D86" s="78"/>
      <c r="E86" s="25"/>
      <c r="F86" s="9"/>
      <c r="G86" s="9"/>
    </row>
    <row r="87" spans="1:7">
      <c r="B87" t="s">
        <v>101</v>
      </c>
      <c r="D87" s="78">
        <v>1</v>
      </c>
      <c r="E87" s="25">
        <v>601185</v>
      </c>
      <c r="F87" s="9">
        <v>6.993006993006993E-3</v>
      </c>
      <c r="G87" s="9">
        <v>4.7799088833769977E-3</v>
      </c>
    </row>
    <row r="88" spans="1:7">
      <c r="C88" t="s">
        <v>86</v>
      </c>
      <c r="D88" s="78">
        <v>1</v>
      </c>
      <c r="E88" s="25">
        <v>601185</v>
      </c>
      <c r="F88" s="9">
        <v>6.993006993006993E-3</v>
      </c>
      <c r="G88" s="9">
        <v>4.7799088833769977E-3</v>
      </c>
    </row>
    <row r="89" spans="1:7">
      <c r="D89" s="78"/>
      <c r="E89" s="25"/>
      <c r="F89" s="9"/>
      <c r="G89" s="9"/>
    </row>
    <row r="90" spans="1:7">
      <c r="A90" t="s">
        <v>62</v>
      </c>
      <c r="D90" s="78">
        <v>21</v>
      </c>
      <c r="E90" s="25">
        <v>18821140</v>
      </c>
      <c r="F90" s="9">
        <v>0.14685314685314685</v>
      </c>
      <c r="G90" s="9">
        <v>0.14964334486269973</v>
      </c>
    </row>
    <row r="91" spans="1:7">
      <c r="B91" t="s">
        <v>54</v>
      </c>
      <c r="D91" s="78">
        <v>3</v>
      </c>
      <c r="E91" s="25">
        <v>3043865</v>
      </c>
      <c r="F91" s="9">
        <v>2.097902097902098E-2</v>
      </c>
      <c r="G91" s="9">
        <v>2.4201198222344743E-2</v>
      </c>
    </row>
    <row r="92" spans="1:7">
      <c r="C92" t="s">
        <v>95</v>
      </c>
      <c r="D92" s="78">
        <v>3</v>
      </c>
      <c r="E92" s="25">
        <v>3043865</v>
      </c>
      <c r="F92" s="9">
        <v>2.097902097902098E-2</v>
      </c>
      <c r="G92" s="9">
        <v>2.4201198222344743E-2</v>
      </c>
    </row>
    <row r="93" spans="1:7">
      <c r="D93" s="78"/>
      <c r="E93" s="25"/>
      <c r="F93" s="9"/>
      <c r="G93" s="9"/>
    </row>
    <row r="94" spans="1:7">
      <c r="B94" t="s">
        <v>57</v>
      </c>
      <c r="D94" s="78">
        <v>14</v>
      </c>
      <c r="E94" s="25">
        <v>11249525</v>
      </c>
      <c r="F94" s="9">
        <v>9.7902097902097904E-2</v>
      </c>
      <c r="G94" s="9">
        <v>8.9442857824582472E-2</v>
      </c>
    </row>
    <row r="95" spans="1:7">
      <c r="C95" t="s">
        <v>58</v>
      </c>
      <c r="D95" s="78">
        <v>14</v>
      </c>
      <c r="E95" s="25">
        <v>11249525</v>
      </c>
      <c r="F95" s="9">
        <v>9.7902097902097904E-2</v>
      </c>
      <c r="G95" s="9">
        <v>8.9442857824582472E-2</v>
      </c>
    </row>
    <row r="96" spans="1:7">
      <c r="D96" s="78"/>
      <c r="E96" s="25"/>
      <c r="F96" s="9"/>
      <c r="G96" s="9"/>
    </row>
    <row r="97" spans="1:7">
      <c r="B97" t="s">
        <v>96</v>
      </c>
      <c r="D97" s="78">
        <v>4</v>
      </c>
      <c r="E97" s="25">
        <v>4527750</v>
      </c>
      <c r="F97" s="9">
        <v>2.7972027972027972E-2</v>
      </c>
      <c r="G97" s="9">
        <v>3.5999288815772516E-2</v>
      </c>
    </row>
    <row r="98" spans="1:7">
      <c r="C98" t="s">
        <v>98</v>
      </c>
      <c r="D98" s="78">
        <v>2</v>
      </c>
      <c r="E98" s="25">
        <v>3550000</v>
      </c>
      <c r="F98" s="9">
        <v>1.3986013986013986E-2</v>
      </c>
      <c r="G98" s="9">
        <v>2.8225382429681947E-2</v>
      </c>
    </row>
    <row r="99" spans="1:7">
      <c r="C99" t="s">
        <v>97</v>
      </c>
      <c r="D99" s="78">
        <v>2</v>
      </c>
      <c r="E99" s="25">
        <v>977750</v>
      </c>
      <c r="F99" s="9">
        <v>1.3986013986013986E-2</v>
      </c>
      <c r="G99" s="9">
        <v>7.7739063860905698E-3</v>
      </c>
    </row>
    <row r="100" spans="1:7">
      <c r="D100" s="78"/>
      <c r="E100" s="25"/>
      <c r="F100" s="9"/>
      <c r="G100" s="9"/>
    </row>
    <row r="101" spans="1:7">
      <c r="A101" t="s">
        <v>31</v>
      </c>
      <c r="D101" s="78">
        <v>143</v>
      </c>
      <c r="E101" s="25">
        <v>125773318</v>
      </c>
      <c r="F101" s="9">
        <v>1</v>
      </c>
      <c r="G10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48</v>
      </c>
    </row>
    <row r="4" spans="1:6">
      <c r="A4" s="77" t="s">
        <v>47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138</v>
      </c>
      <c r="C5" s="78">
        <v>2</v>
      </c>
      <c r="D5" s="25">
        <v>895000</v>
      </c>
      <c r="E5" s="9">
        <v>1.5503875968992248E-2</v>
      </c>
      <c r="F5" s="9">
        <v>1.7703707312578615E-2</v>
      </c>
    </row>
    <row r="6" spans="1:6">
      <c r="B6" t="s">
        <v>41</v>
      </c>
      <c r="C6" s="78">
        <v>2</v>
      </c>
      <c r="D6" s="25">
        <v>895000</v>
      </c>
      <c r="E6" s="9">
        <v>1.5503875968992248E-2</v>
      </c>
      <c r="F6" s="9">
        <v>1.7703707312578615E-2</v>
      </c>
    </row>
    <row r="7" spans="1:6">
      <c r="C7" s="78"/>
      <c r="D7" s="25"/>
      <c r="E7" s="9"/>
      <c r="F7" s="9"/>
    </row>
    <row r="8" spans="1:6">
      <c r="A8" t="s">
        <v>246</v>
      </c>
      <c r="C8" s="78">
        <v>2</v>
      </c>
      <c r="D8" s="25">
        <v>845000</v>
      </c>
      <c r="E8" s="9">
        <v>1.5503875968992248E-2</v>
      </c>
      <c r="F8" s="9">
        <v>1.6714673384501597E-2</v>
      </c>
    </row>
    <row r="9" spans="1:6">
      <c r="B9" t="s">
        <v>40</v>
      </c>
      <c r="C9" s="78">
        <v>1</v>
      </c>
      <c r="D9" s="25">
        <v>375500</v>
      </c>
      <c r="E9" s="9">
        <v>7.7519379844961239E-3</v>
      </c>
      <c r="F9" s="9">
        <v>7.4276447998584023E-3</v>
      </c>
    </row>
    <row r="10" spans="1:6">
      <c r="B10" t="s">
        <v>39</v>
      </c>
      <c r="C10" s="78">
        <v>1</v>
      </c>
      <c r="D10" s="25">
        <v>469500</v>
      </c>
      <c r="E10" s="9">
        <v>7.7519379844961239E-3</v>
      </c>
      <c r="F10" s="9">
        <v>9.2870285846431942E-3</v>
      </c>
    </row>
    <row r="11" spans="1:6">
      <c r="C11" s="78"/>
      <c r="D11" s="25"/>
      <c r="E11" s="9"/>
      <c r="F11" s="9"/>
    </row>
    <row r="12" spans="1:6">
      <c r="A12" t="s">
        <v>124</v>
      </c>
      <c r="C12" s="78">
        <v>1</v>
      </c>
      <c r="D12" s="25">
        <v>233200</v>
      </c>
      <c r="E12" s="9">
        <v>7.7519379844961239E-3</v>
      </c>
      <c r="F12" s="9">
        <v>4.6128542405512096E-3</v>
      </c>
    </row>
    <row r="13" spans="1:6">
      <c r="B13" t="s">
        <v>41</v>
      </c>
      <c r="C13" s="78">
        <v>1</v>
      </c>
      <c r="D13" s="25">
        <v>233200</v>
      </c>
      <c r="E13" s="9">
        <v>7.7519379844961239E-3</v>
      </c>
      <c r="F13" s="9">
        <v>4.6128542405512096E-3</v>
      </c>
    </row>
    <row r="14" spans="1:6">
      <c r="C14" s="78"/>
      <c r="D14" s="25"/>
      <c r="E14" s="9"/>
      <c r="F14" s="9"/>
    </row>
    <row r="15" spans="1:6">
      <c r="A15" t="s">
        <v>228</v>
      </c>
      <c r="C15" s="78">
        <v>1</v>
      </c>
      <c r="D15" s="25">
        <v>617000</v>
      </c>
      <c r="E15" s="9">
        <v>7.7519379844961239E-3</v>
      </c>
      <c r="F15" s="9">
        <v>1.2204678672470397E-2</v>
      </c>
    </row>
    <row r="16" spans="1:6">
      <c r="B16" t="s">
        <v>40</v>
      </c>
      <c r="C16" s="78">
        <v>1</v>
      </c>
      <c r="D16" s="25">
        <v>617000</v>
      </c>
      <c r="E16" s="9">
        <v>7.7519379844961239E-3</v>
      </c>
      <c r="F16" s="9">
        <v>1.2204678672470397E-2</v>
      </c>
    </row>
    <row r="17" spans="1:6">
      <c r="C17" s="78"/>
      <c r="D17" s="25"/>
      <c r="E17" s="9"/>
      <c r="F17" s="9"/>
    </row>
    <row r="18" spans="1:6">
      <c r="A18" t="s">
        <v>209</v>
      </c>
      <c r="C18" s="78">
        <v>6</v>
      </c>
      <c r="D18" s="25">
        <v>1620215</v>
      </c>
      <c r="E18" s="9">
        <v>4.6511627906976744E-2</v>
      </c>
      <c r="F18" s="9">
        <v>3.2048952115586102E-2</v>
      </c>
    </row>
    <row r="19" spans="1:6">
      <c r="B19" t="s">
        <v>40</v>
      </c>
      <c r="C19" s="78">
        <v>5</v>
      </c>
      <c r="D19" s="25">
        <v>1491500</v>
      </c>
      <c r="E19" s="9">
        <v>3.875968992248062E-2</v>
      </c>
      <c r="F19" s="9">
        <v>2.9502882074537433E-2</v>
      </c>
    </row>
    <row r="20" spans="1:6">
      <c r="B20" t="s">
        <v>39</v>
      </c>
      <c r="C20" s="78">
        <v>1</v>
      </c>
      <c r="D20" s="25">
        <v>128715</v>
      </c>
      <c r="E20" s="9">
        <v>7.7519379844961239E-3</v>
      </c>
      <c r="F20" s="9">
        <v>2.5460700410486663E-3</v>
      </c>
    </row>
    <row r="21" spans="1:6">
      <c r="C21" s="78"/>
      <c r="D21" s="25"/>
      <c r="E21" s="9"/>
      <c r="F21" s="9"/>
    </row>
    <row r="22" spans="1:6">
      <c r="A22" t="s">
        <v>183</v>
      </c>
      <c r="C22" s="78">
        <v>1</v>
      </c>
      <c r="D22" s="25">
        <v>249999</v>
      </c>
      <c r="E22" s="9">
        <v>7.7519379844961239E-3</v>
      </c>
      <c r="F22" s="9">
        <v>4.9451498597065267E-3</v>
      </c>
    </row>
    <row r="23" spans="1:6">
      <c r="B23" t="s">
        <v>38</v>
      </c>
      <c r="C23" s="78">
        <v>1</v>
      </c>
      <c r="D23" s="25">
        <v>249999</v>
      </c>
      <c r="E23" s="9">
        <v>7.7519379844961239E-3</v>
      </c>
      <c r="F23" s="9">
        <v>4.9451498597065267E-3</v>
      </c>
    </row>
    <row r="24" spans="1:6">
      <c r="C24" s="78"/>
      <c r="D24" s="25"/>
      <c r="E24" s="9"/>
      <c r="F24" s="9"/>
    </row>
    <row r="25" spans="1:6">
      <c r="A25" t="s">
        <v>133</v>
      </c>
      <c r="C25" s="78">
        <v>7</v>
      </c>
      <c r="D25" s="25">
        <v>1995200</v>
      </c>
      <c r="E25" s="9">
        <v>5.4263565891472867E-2</v>
      </c>
      <c r="F25" s="9">
        <v>3.9466409865985312E-2</v>
      </c>
    </row>
    <row r="26" spans="1:6">
      <c r="B26" t="s">
        <v>41</v>
      </c>
      <c r="C26" s="78">
        <v>2</v>
      </c>
      <c r="D26" s="25">
        <v>391300</v>
      </c>
      <c r="E26" s="9">
        <v>1.5503875968992248E-2</v>
      </c>
      <c r="F26" s="9">
        <v>7.7401795211307399E-3</v>
      </c>
    </row>
    <row r="27" spans="1:6">
      <c r="B27" t="s">
        <v>38</v>
      </c>
      <c r="C27" s="78">
        <v>1</v>
      </c>
      <c r="D27" s="25">
        <v>363000</v>
      </c>
      <c r="E27" s="9">
        <v>7.7519379844961239E-3</v>
      </c>
      <c r="F27" s="9">
        <v>7.1803863178391478E-3</v>
      </c>
    </row>
    <row r="28" spans="1:6">
      <c r="B28" t="s">
        <v>40</v>
      </c>
      <c r="C28" s="78">
        <v>3</v>
      </c>
      <c r="D28" s="25">
        <v>937900</v>
      </c>
      <c r="E28" s="9">
        <v>2.3255813953488372E-2</v>
      </c>
      <c r="F28" s="9">
        <v>1.8552298422868697E-2</v>
      </c>
    </row>
    <row r="29" spans="1:6">
      <c r="B29" t="s">
        <v>39</v>
      </c>
      <c r="C29" s="78">
        <v>1</v>
      </c>
      <c r="D29" s="25">
        <v>303000</v>
      </c>
      <c r="E29" s="9">
        <v>7.7519379844961239E-3</v>
      </c>
      <c r="F29" s="9">
        <v>5.9935456041467269E-3</v>
      </c>
    </row>
    <row r="30" spans="1:6">
      <c r="C30" s="78"/>
      <c r="D30" s="25"/>
      <c r="E30" s="9"/>
      <c r="F30" s="9"/>
    </row>
    <row r="31" spans="1:6">
      <c r="A31" t="s">
        <v>256</v>
      </c>
      <c r="C31" s="78">
        <v>1</v>
      </c>
      <c r="D31" s="25">
        <v>202460</v>
      </c>
      <c r="E31" s="9">
        <v>7.7519379844961239E-3</v>
      </c>
      <c r="F31" s="9">
        <v>4.0047961815694597E-3</v>
      </c>
    </row>
    <row r="32" spans="1:6">
      <c r="B32" t="s">
        <v>39</v>
      </c>
      <c r="C32" s="78">
        <v>1</v>
      </c>
      <c r="D32" s="25">
        <v>202460</v>
      </c>
      <c r="E32" s="9">
        <v>7.7519379844961239E-3</v>
      </c>
      <c r="F32" s="9">
        <v>4.0047961815694597E-3</v>
      </c>
    </row>
    <row r="33" spans="1:6">
      <c r="C33" s="78"/>
      <c r="D33" s="25"/>
      <c r="E33" s="9"/>
      <c r="F33" s="9"/>
    </row>
    <row r="34" spans="1:6">
      <c r="A34" t="s">
        <v>225</v>
      </c>
      <c r="C34" s="78">
        <v>2</v>
      </c>
      <c r="D34" s="25">
        <v>380000</v>
      </c>
      <c r="E34" s="9">
        <v>1.5503875968992248E-2</v>
      </c>
      <c r="F34" s="9">
        <v>7.5166578533853333E-3</v>
      </c>
    </row>
    <row r="35" spans="1:6">
      <c r="B35" t="s">
        <v>40</v>
      </c>
      <c r="C35" s="78">
        <v>1</v>
      </c>
      <c r="D35" s="25">
        <v>130000</v>
      </c>
      <c r="E35" s="9">
        <v>7.7519379844961239E-3</v>
      </c>
      <c r="F35" s="9">
        <v>2.5714882130002457E-3</v>
      </c>
    </row>
    <row r="36" spans="1:6">
      <c r="B36" t="s">
        <v>39</v>
      </c>
      <c r="C36" s="78">
        <v>1</v>
      </c>
      <c r="D36" s="25">
        <v>250000</v>
      </c>
      <c r="E36" s="9">
        <v>7.7519379844961239E-3</v>
      </c>
      <c r="F36" s="9">
        <v>4.945169640385088E-3</v>
      </c>
    </row>
    <row r="37" spans="1:6">
      <c r="C37" s="78"/>
      <c r="D37" s="25"/>
      <c r="E37" s="9"/>
      <c r="F37" s="9"/>
    </row>
    <row r="38" spans="1:6">
      <c r="A38" t="s">
        <v>263</v>
      </c>
      <c r="C38" s="78">
        <v>2</v>
      </c>
      <c r="D38" s="25">
        <v>718880</v>
      </c>
      <c r="E38" s="9">
        <v>1.5503875968992248E-2</v>
      </c>
      <c r="F38" s="9">
        <v>1.4219934204320129E-2</v>
      </c>
    </row>
    <row r="39" spans="1:6">
      <c r="B39" t="s">
        <v>39</v>
      </c>
      <c r="C39" s="78">
        <v>2</v>
      </c>
      <c r="D39" s="25">
        <v>718880</v>
      </c>
      <c r="E39" s="9">
        <v>1.5503875968992248E-2</v>
      </c>
      <c r="F39" s="9">
        <v>1.4219934204320129E-2</v>
      </c>
    </row>
    <row r="40" spans="1:6">
      <c r="C40" s="78"/>
      <c r="D40" s="25"/>
      <c r="E40" s="9"/>
      <c r="F40" s="9"/>
    </row>
    <row r="41" spans="1:6">
      <c r="A41" t="s">
        <v>172</v>
      </c>
      <c r="C41" s="78">
        <v>4</v>
      </c>
      <c r="D41" s="25">
        <v>1138450</v>
      </c>
      <c r="E41" s="9">
        <v>3.1007751937984496E-2</v>
      </c>
      <c r="F41" s="9">
        <v>2.2519313508385614E-2</v>
      </c>
    </row>
    <row r="42" spans="1:6">
      <c r="B42" t="s">
        <v>38</v>
      </c>
      <c r="C42" s="78">
        <v>2</v>
      </c>
      <c r="D42" s="25">
        <v>615250</v>
      </c>
      <c r="E42" s="9">
        <v>1.5503875968992248E-2</v>
      </c>
      <c r="F42" s="9">
        <v>1.2170062484987702E-2</v>
      </c>
    </row>
    <row r="43" spans="1:6">
      <c r="B43" t="s">
        <v>40</v>
      </c>
      <c r="C43" s="78">
        <v>2</v>
      </c>
      <c r="D43" s="25">
        <v>523200</v>
      </c>
      <c r="E43" s="9">
        <v>1.5503875968992248E-2</v>
      </c>
      <c r="F43" s="9">
        <v>1.0349251023397912E-2</v>
      </c>
    </row>
    <row r="44" spans="1:6">
      <c r="C44" s="78"/>
      <c r="D44" s="25"/>
      <c r="E44" s="9"/>
      <c r="F44" s="9"/>
    </row>
    <row r="45" spans="1:6">
      <c r="A45" t="s">
        <v>129</v>
      </c>
      <c r="C45" s="78">
        <v>12</v>
      </c>
      <c r="D45" s="25">
        <v>3501550</v>
      </c>
      <c r="E45" s="9">
        <v>9.3023255813953487E-2</v>
      </c>
      <c r="F45" s="9">
        <v>6.926303501716162E-2</v>
      </c>
    </row>
    <row r="46" spans="1:6">
      <c r="B46" t="s">
        <v>41</v>
      </c>
      <c r="C46" s="78">
        <v>2</v>
      </c>
      <c r="D46" s="25">
        <v>612000</v>
      </c>
      <c r="E46" s="9">
        <v>1.5503875968992248E-2</v>
      </c>
      <c r="F46" s="9">
        <v>1.2105775279662695E-2</v>
      </c>
    </row>
    <row r="47" spans="1:6">
      <c r="B47" t="s">
        <v>40</v>
      </c>
      <c r="C47" s="78">
        <v>2</v>
      </c>
      <c r="D47" s="25">
        <v>708000</v>
      </c>
      <c r="E47" s="9">
        <v>1.5503875968992248E-2</v>
      </c>
      <c r="F47" s="9">
        <v>1.4004720421570568E-2</v>
      </c>
    </row>
    <row r="48" spans="1:6">
      <c r="B48" t="s">
        <v>39</v>
      </c>
      <c r="C48" s="78">
        <v>8</v>
      </c>
      <c r="D48" s="25">
        <v>2181550</v>
      </c>
      <c r="E48" s="9">
        <v>6.2015503875968991E-2</v>
      </c>
      <c r="F48" s="9">
        <v>4.3152539315928357E-2</v>
      </c>
    </row>
    <row r="49" spans="1:6">
      <c r="C49" s="78"/>
      <c r="D49" s="25"/>
      <c r="E49" s="9"/>
      <c r="F49" s="9"/>
    </row>
    <row r="50" spans="1:6">
      <c r="A50" t="s">
        <v>150</v>
      </c>
      <c r="C50" s="78">
        <v>5</v>
      </c>
      <c r="D50" s="25">
        <v>1265500</v>
      </c>
      <c r="E50" s="9">
        <v>3.875968992248062E-2</v>
      </c>
      <c r="F50" s="9">
        <v>2.5032448719629313E-2</v>
      </c>
    </row>
    <row r="51" spans="1:6">
      <c r="B51" t="s">
        <v>41</v>
      </c>
      <c r="C51" s="78">
        <v>1</v>
      </c>
      <c r="D51" s="25">
        <v>235000</v>
      </c>
      <c r="E51" s="9">
        <v>7.7519379844961239E-3</v>
      </c>
      <c r="F51" s="9">
        <v>4.6484594619619823E-3</v>
      </c>
    </row>
    <row r="52" spans="1:6">
      <c r="B52" t="s">
        <v>40</v>
      </c>
      <c r="C52" s="78">
        <v>2</v>
      </c>
      <c r="D52" s="25">
        <v>485500</v>
      </c>
      <c r="E52" s="9">
        <v>1.5503875968992248E-2</v>
      </c>
      <c r="F52" s="9">
        <v>9.6035194416278398E-3</v>
      </c>
    </row>
    <row r="53" spans="1:6">
      <c r="B53" t="s">
        <v>39</v>
      </c>
      <c r="C53" s="78">
        <v>2</v>
      </c>
      <c r="D53" s="25">
        <v>545000</v>
      </c>
      <c r="E53" s="9">
        <v>1.5503875968992248E-2</v>
      </c>
      <c r="F53" s="9">
        <v>1.0780469816039492E-2</v>
      </c>
    </row>
    <row r="54" spans="1:6">
      <c r="C54" s="78"/>
      <c r="D54" s="25"/>
      <c r="E54" s="9"/>
      <c r="F54" s="9"/>
    </row>
    <row r="55" spans="1:6">
      <c r="A55" t="s">
        <v>200</v>
      </c>
      <c r="C55" s="78">
        <v>3</v>
      </c>
      <c r="D55" s="25">
        <v>2280000</v>
      </c>
      <c r="E55" s="9">
        <v>2.3255813953488372E-2</v>
      </c>
      <c r="F55" s="9">
        <v>4.5099947120312005E-2</v>
      </c>
    </row>
    <row r="56" spans="1:6">
      <c r="B56" t="s">
        <v>39</v>
      </c>
      <c r="C56" s="78">
        <v>2</v>
      </c>
      <c r="D56" s="25">
        <v>780000</v>
      </c>
      <c r="E56" s="9">
        <v>1.5503875968992248E-2</v>
      </c>
      <c r="F56" s="9">
        <v>1.5428929278001473E-2</v>
      </c>
    </row>
    <row r="57" spans="1:6">
      <c r="B57" t="s">
        <v>99</v>
      </c>
      <c r="C57" s="78">
        <v>1</v>
      </c>
      <c r="D57" s="25">
        <v>1500000</v>
      </c>
      <c r="E57" s="9">
        <v>7.7519379844961239E-3</v>
      </c>
      <c r="F57" s="9">
        <v>2.9671017842310528E-2</v>
      </c>
    </row>
    <row r="58" spans="1:6">
      <c r="C58" s="78"/>
      <c r="D58" s="25"/>
      <c r="E58" s="9"/>
      <c r="F58" s="9"/>
    </row>
    <row r="59" spans="1:6">
      <c r="A59" t="s">
        <v>191</v>
      </c>
      <c r="C59" s="78">
        <v>3</v>
      </c>
      <c r="D59" s="25">
        <v>2152000</v>
      </c>
      <c r="E59" s="9">
        <v>2.3255813953488372E-2</v>
      </c>
      <c r="F59" s="9">
        <v>4.2568020264434833E-2</v>
      </c>
    </row>
    <row r="60" spans="1:6">
      <c r="B60" t="s">
        <v>38</v>
      </c>
      <c r="C60" s="78">
        <v>1</v>
      </c>
      <c r="D60" s="25">
        <v>517500</v>
      </c>
      <c r="E60" s="9">
        <v>7.7519379844961239E-3</v>
      </c>
      <c r="F60" s="9">
        <v>1.0236501155597133E-2</v>
      </c>
    </row>
    <row r="61" spans="1:6">
      <c r="B61" t="s">
        <v>40</v>
      </c>
      <c r="C61" s="78">
        <v>2</v>
      </c>
      <c r="D61" s="25">
        <v>1634500</v>
      </c>
      <c r="E61" s="9">
        <v>1.5503875968992248E-2</v>
      </c>
      <c r="F61" s="9">
        <v>3.2331519108837706E-2</v>
      </c>
    </row>
    <row r="62" spans="1:6">
      <c r="C62" s="78"/>
      <c r="D62" s="25"/>
      <c r="E62" s="9"/>
      <c r="F62" s="9"/>
    </row>
    <row r="63" spans="1:6">
      <c r="A63" t="s">
        <v>187</v>
      </c>
      <c r="C63" s="78">
        <v>2</v>
      </c>
      <c r="D63" s="25">
        <v>959900</v>
      </c>
      <c r="E63" s="9">
        <v>1.5503875968992248E-2</v>
      </c>
      <c r="F63" s="9">
        <v>1.8987473351222584E-2</v>
      </c>
    </row>
    <row r="64" spans="1:6">
      <c r="B64" t="s">
        <v>38</v>
      </c>
      <c r="C64" s="78">
        <v>1</v>
      </c>
      <c r="D64" s="25">
        <v>431900</v>
      </c>
      <c r="E64" s="9">
        <v>7.7519379844961239E-3</v>
      </c>
      <c r="F64" s="9">
        <v>8.5432750707292778E-3</v>
      </c>
    </row>
    <row r="65" spans="1:6">
      <c r="B65" t="s">
        <v>40</v>
      </c>
      <c r="C65" s="78">
        <v>1</v>
      </c>
      <c r="D65" s="25">
        <v>528000</v>
      </c>
      <c r="E65" s="9">
        <v>7.7519379844961239E-3</v>
      </c>
      <c r="F65" s="9">
        <v>1.0444198280493306E-2</v>
      </c>
    </row>
    <row r="66" spans="1:6">
      <c r="C66" s="78"/>
      <c r="D66" s="25"/>
      <c r="E66" s="9"/>
      <c r="F66" s="9"/>
    </row>
    <row r="67" spans="1:6">
      <c r="A67" t="s">
        <v>265</v>
      </c>
      <c r="C67" s="78">
        <v>4</v>
      </c>
      <c r="D67" s="25">
        <v>1156300</v>
      </c>
      <c r="E67" s="9">
        <v>3.1007751937984496E-2</v>
      </c>
      <c r="F67" s="9">
        <v>2.2872398620709108E-2</v>
      </c>
    </row>
    <row r="68" spans="1:6">
      <c r="B68" t="s">
        <v>39</v>
      </c>
      <c r="C68" s="78">
        <v>4</v>
      </c>
      <c r="D68" s="25">
        <v>1156300</v>
      </c>
      <c r="E68" s="9">
        <v>3.1007751937984496E-2</v>
      </c>
      <c r="F68" s="9">
        <v>2.2872398620709108E-2</v>
      </c>
    </row>
    <row r="69" spans="1:6">
      <c r="C69" s="78"/>
      <c r="D69" s="25"/>
      <c r="E69" s="9"/>
      <c r="F69" s="9"/>
    </row>
    <row r="70" spans="1:6">
      <c r="A70" t="s">
        <v>126</v>
      </c>
      <c r="C70" s="78">
        <v>5</v>
      </c>
      <c r="D70" s="25">
        <v>999459</v>
      </c>
      <c r="E70" s="9">
        <v>3.875968992248062E-2</v>
      </c>
      <c r="F70" s="9">
        <v>1.9769977214438558E-2</v>
      </c>
    </row>
    <row r="71" spans="1:6">
      <c r="B71" t="s">
        <v>41</v>
      </c>
      <c r="C71" s="78">
        <v>2</v>
      </c>
      <c r="D71" s="25">
        <v>487959</v>
      </c>
      <c r="E71" s="9">
        <v>1.5503875968992248E-2</v>
      </c>
      <c r="F71" s="9">
        <v>9.6521601302106685E-3</v>
      </c>
    </row>
    <row r="72" spans="1:6">
      <c r="B72" t="s">
        <v>40</v>
      </c>
      <c r="C72" s="78">
        <v>2</v>
      </c>
      <c r="D72" s="25">
        <v>417500</v>
      </c>
      <c r="E72" s="9">
        <v>1.5503875968992248E-2</v>
      </c>
      <c r="F72" s="9">
        <v>8.2584332994430961E-3</v>
      </c>
    </row>
    <row r="73" spans="1:6">
      <c r="B73" t="s">
        <v>62</v>
      </c>
      <c r="C73" s="78">
        <v>1</v>
      </c>
      <c r="D73" s="25">
        <v>94000</v>
      </c>
      <c r="E73" s="9">
        <v>7.7519379844961239E-3</v>
      </c>
      <c r="F73" s="9">
        <v>1.859383784784793E-3</v>
      </c>
    </row>
    <row r="74" spans="1:6">
      <c r="C74" s="78"/>
      <c r="D74" s="25"/>
      <c r="E74" s="9"/>
      <c r="F74" s="9"/>
    </row>
    <row r="75" spans="1:6">
      <c r="A75" t="s">
        <v>120</v>
      </c>
      <c r="C75" s="78">
        <v>1</v>
      </c>
      <c r="D75" s="25">
        <v>280000</v>
      </c>
      <c r="E75" s="9">
        <v>7.7519379844961239E-3</v>
      </c>
      <c r="F75" s="9">
        <v>5.5385899972312984E-3</v>
      </c>
    </row>
    <row r="76" spans="1:6">
      <c r="B76" t="s">
        <v>117</v>
      </c>
      <c r="C76" s="78">
        <v>1</v>
      </c>
      <c r="D76" s="25">
        <v>280000</v>
      </c>
      <c r="E76" s="9">
        <v>7.7519379844961239E-3</v>
      </c>
      <c r="F76" s="9">
        <v>5.5385899972312984E-3</v>
      </c>
    </row>
    <row r="77" spans="1:6">
      <c r="C77" s="78"/>
      <c r="D77" s="25"/>
      <c r="E77" s="9"/>
      <c r="F77" s="9"/>
    </row>
    <row r="78" spans="1:6">
      <c r="A78" t="s">
        <v>122</v>
      </c>
      <c r="C78" s="78">
        <v>22</v>
      </c>
      <c r="D78" s="25">
        <v>6350739</v>
      </c>
      <c r="E78" s="9">
        <v>0.17054263565891473</v>
      </c>
      <c r="F78" s="9">
        <v>0.12562192678723821</v>
      </c>
    </row>
    <row r="79" spans="1:6">
      <c r="B79" t="s">
        <v>41</v>
      </c>
      <c r="C79" s="78">
        <v>13</v>
      </c>
      <c r="D79" s="25">
        <v>3738969</v>
      </c>
      <c r="E79" s="9">
        <v>0.10077519379844961</v>
      </c>
      <c r="F79" s="9">
        <v>7.3959343940563971E-2</v>
      </c>
    </row>
    <row r="80" spans="1:6">
      <c r="B80" t="s">
        <v>40</v>
      </c>
      <c r="C80" s="78">
        <v>3</v>
      </c>
      <c r="D80" s="25">
        <v>875225</v>
      </c>
      <c r="E80" s="9">
        <v>2.3255813953488372E-2</v>
      </c>
      <c r="F80" s="9">
        <v>1.7312544394024153E-2</v>
      </c>
    </row>
    <row r="81" spans="1:6">
      <c r="B81" t="s">
        <v>39</v>
      </c>
      <c r="C81" s="78">
        <v>6</v>
      </c>
      <c r="D81" s="25">
        <v>1736545</v>
      </c>
      <c r="E81" s="9">
        <v>4.6511627906976744E-2</v>
      </c>
      <c r="F81" s="9">
        <v>3.435003845265009E-2</v>
      </c>
    </row>
    <row r="82" spans="1:6">
      <c r="C82" s="78"/>
      <c r="D82" s="25"/>
      <c r="E82" s="9"/>
      <c r="F82" s="9"/>
    </row>
    <row r="83" spans="1:6">
      <c r="A83" t="s">
        <v>159</v>
      </c>
      <c r="C83" s="78">
        <v>1</v>
      </c>
      <c r="D83" s="25">
        <v>370000</v>
      </c>
      <c r="E83" s="9">
        <v>7.7519379844961239E-3</v>
      </c>
      <c r="F83" s="9">
        <v>7.3188510677699298E-3</v>
      </c>
    </row>
    <row r="84" spans="1:6">
      <c r="B84" t="s">
        <v>41</v>
      </c>
      <c r="C84" s="78">
        <v>1</v>
      </c>
      <c r="D84" s="25">
        <v>370000</v>
      </c>
      <c r="E84" s="9">
        <v>7.7519379844961239E-3</v>
      </c>
      <c r="F84" s="9">
        <v>7.3188510677699298E-3</v>
      </c>
    </row>
    <row r="85" spans="1:6">
      <c r="C85" s="78"/>
      <c r="D85" s="25"/>
      <c r="E85" s="9"/>
      <c r="F85" s="9"/>
    </row>
    <row r="86" spans="1:6">
      <c r="A86" t="s">
        <v>131</v>
      </c>
      <c r="C86" s="78">
        <v>6</v>
      </c>
      <c r="D86" s="25">
        <v>1539000</v>
      </c>
      <c r="E86" s="9">
        <v>4.6511627906976744E-2</v>
      </c>
      <c r="F86" s="9">
        <v>3.0442464306210601E-2</v>
      </c>
    </row>
    <row r="87" spans="1:6">
      <c r="B87" t="s">
        <v>41</v>
      </c>
      <c r="C87" s="78">
        <v>2</v>
      </c>
      <c r="D87" s="25">
        <v>529000</v>
      </c>
      <c r="E87" s="9">
        <v>1.5503875968992248E-2</v>
      </c>
      <c r="F87" s="9">
        <v>1.0463978959054846E-2</v>
      </c>
    </row>
    <row r="88" spans="1:6">
      <c r="B88" t="s">
        <v>38</v>
      </c>
      <c r="C88" s="78">
        <v>2</v>
      </c>
      <c r="D88" s="25">
        <v>621500</v>
      </c>
      <c r="E88" s="9">
        <v>1.5503875968992248E-2</v>
      </c>
      <c r="F88" s="9">
        <v>1.2293691725997329E-2</v>
      </c>
    </row>
    <row r="89" spans="1:6">
      <c r="B89" t="s">
        <v>40</v>
      </c>
      <c r="C89" s="78">
        <v>1</v>
      </c>
      <c r="D89" s="25">
        <v>183500</v>
      </c>
      <c r="E89" s="9">
        <v>7.7519379844961239E-3</v>
      </c>
      <c r="F89" s="9">
        <v>3.6297545160426546E-3</v>
      </c>
    </row>
    <row r="90" spans="1:6">
      <c r="B90" t="s">
        <v>39</v>
      </c>
      <c r="C90" s="78">
        <v>1</v>
      </c>
      <c r="D90" s="25">
        <v>205000</v>
      </c>
      <c r="E90" s="9">
        <v>7.7519379844961239E-3</v>
      </c>
      <c r="F90" s="9">
        <v>4.0550391051157719E-3</v>
      </c>
    </row>
    <row r="91" spans="1:6">
      <c r="C91" s="78"/>
      <c r="D91" s="25"/>
      <c r="E91" s="9"/>
      <c r="F91" s="9"/>
    </row>
    <row r="92" spans="1:6">
      <c r="A92" t="s">
        <v>135</v>
      </c>
      <c r="C92" s="78">
        <v>1</v>
      </c>
      <c r="D92" s="25">
        <v>291392</v>
      </c>
      <c r="E92" s="9">
        <v>7.7519379844961239E-3</v>
      </c>
      <c r="F92" s="9">
        <v>5.7639314874043659E-3</v>
      </c>
    </row>
    <row r="93" spans="1:6">
      <c r="B93" t="s">
        <v>41</v>
      </c>
      <c r="C93" s="78">
        <v>1</v>
      </c>
      <c r="D93" s="25">
        <v>291392</v>
      </c>
      <c r="E93" s="9">
        <v>7.7519379844961239E-3</v>
      </c>
      <c r="F93" s="9">
        <v>5.7639314874043659E-3</v>
      </c>
    </row>
    <row r="94" spans="1:6">
      <c r="C94" s="78"/>
      <c r="D94" s="25"/>
      <c r="E94" s="9"/>
      <c r="F94" s="9"/>
    </row>
    <row r="95" spans="1:6">
      <c r="A95" t="s">
        <v>143</v>
      </c>
      <c r="C95" s="78">
        <v>1</v>
      </c>
      <c r="D95" s="25">
        <v>183714</v>
      </c>
      <c r="E95" s="9">
        <v>7.7519379844961239E-3</v>
      </c>
      <c r="F95" s="9">
        <v>3.6339875812548242E-3</v>
      </c>
    </row>
    <row r="96" spans="1:6">
      <c r="B96" t="s">
        <v>41</v>
      </c>
      <c r="C96" s="78">
        <v>1</v>
      </c>
      <c r="D96" s="25">
        <v>183714</v>
      </c>
      <c r="E96" s="9">
        <v>7.7519379844961239E-3</v>
      </c>
      <c r="F96" s="9">
        <v>3.6339875812548242E-3</v>
      </c>
    </row>
    <row r="97" spans="1:6">
      <c r="C97" s="78"/>
      <c r="D97" s="25"/>
      <c r="E97" s="9"/>
      <c r="F97" s="9"/>
    </row>
    <row r="98" spans="1:6">
      <c r="A98" t="s">
        <v>185</v>
      </c>
      <c r="C98" s="78">
        <v>2</v>
      </c>
      <c r="D98" s="25">
        <v>477000</v>
      </c>
      <c r="E98" s="9">
        <v>1.5503875968992248E-2</v>
      </c>
      <c r="F98" s="9">
        <v>9.4353836738547484E-3</v>
      </c>
    </row>
    <row r="99" spans="1:6">
      <c r="B99" t="s">
        <v>38</v>
      </c>
      <c r="C99" s="78">
        <v>1</v>
      </c>
      <c r="D99" s="25">
        <v>307000</v>
      </c>
      <c r="E99" s="9">
        <v>7.7519379844961239E-3</v>
      </c>
      <c r="F99" s="9">
        <v>6.0726683183928883E-3</v>
      </c>
    </row>
    <row r="100" spans="1:6">
      <c r="B100" t="s">
        <v>40</v>
      </c>
      <c r="C100" s="78">
        <v>1</v>
      </c>
      <c r="D100" s="25">
        <v>170000</v>
      </c>
      <c r="E100" s="9">
        <v>7.7519379844961239E-3</v>
      </c>
      <c r="F100" s="9">
        <v>3.3627153554618597E-3</v>
      </c>
    </row>
    <row r="101" spans="1:6">
      <c r="C101" s="78"/>
      <c r="D101" s="25"/>
      <c r="E101" s="9"/>
      <c r="F101" s="9"/>
    </row>
    <row r="102" spans="1:6">
      <c r="A102" t="s">
        <v>189</v>
      </c>
      <c r="C102" s="78">
        <v>1</v>
      </c>
      <c r="D102" s="25">
        <v>650000</v>
      </c>
      <c r="E102" s="9">
        <v>7.7519379844961239E-3</v>
      </c>
      <c r="F102" s="9">
        <v>1.2857441065001229E-2</v>
      </c>
    </row>
    <row r="103" spans="1:6">
      <c r="B103" t="s">
        <v>38</v>
      </c>
      <c r="C103" s="78">
        <v>1</v>
      </c>
      <c r="D103" s="25">
        <v>650000</v>
      </c>
      <c r="E103" s="9">
        <v>7.7519379844961239E-3</v>
      </c>
      <c r="F103" s="9">
        <v>1.2857441065001229E-2</v>
      </c>
    </row>
    <row r="104" spans="1:6">
      <c r="C104" s="78"/>
      <c r="D104" s="25"/>
      <c r="E104" s="9"/>
      <c r="F104" s="9"/>
    </row>
    <row r="105" spans="1:6">
      <c r="A105" t="s">
        <v>178</v>
      </c>
      <c r="C105" s="78">
        <v>1</v>
      </c>
      <c r="D105" s="25">
        <v>177000</v>
      </c>
      <c r="E105" s="9">
        <v>7.7519379844961239E-3</v>
      </c>
      <c r="F105" s="9">
        <v>3.5011801053926421E-3</v>
      </c>
    </row>
    <row r="106" spans="1:6">
      <c r="B106" t="s">
        <v>38</v>
      </c>
      <c r="C106" s="78">
        <v>1</v>
      </c>
      <c r="D106" s="25">
        <v>177000</v>
      </c>
      <c r="E106" s="9">
        <v>7.7519379844961239E-3</v>
      </c>
      <c r="F106" s="9">
        <v>3.5011801053926421E-3</v>
      </c>
    </row>
    <row r="107" spans="1:6">
      <c r="C107" s="78"/>
      <c r="D107" s="25"/>
      <c r="E107" s="9"/>
      <c r="F107" s="9"/>
    </row>
    <row r="108" spans="1:6">
      <c r="A108" t="s">
        <v>170</v>
      </c>
      <c r="C108" s="78">
        <v>3</v>
      </c>
      <c r="D108" s="25">
        <v>1316050</v>
      </c>
      <c r="E108" s="9">
        <v>2.3255813953488372E-2</v>
      </c>
      <c r="F108" s="9">
        <v>2.6032362020915179E-2</v>
      </c>
    </row>
    <row r="109" spans="1:6">
      <c r="B109" t="s">
        <v>38</v>
      </c>
      <c r="C109" s="78">
        <v>2</v>
      </c>
      <c r="D109" s="25">
        <v>848000</v>
      </c>
      <c r="E109" s="9">
        <v>1.5503875968992248E-2</v>
      </c>
      <c r="F109" s="9">
        <v>1.6774015420186219E-2</v>
      </c>
    </row>
    <row r="110" spans="1:6">
      <c r="B110" t="s">
        <v>39</v>
      </c>
      <c r="C110" s="78">
        <v>1</v>
      </c>
      <c r="D110" s="25">
        <v>468050</v>
      </c>
      <c r="E110" s="9">
        <v>7.7519379844961239E-3</v>
      </c>
      <c r="F110" s="9">
        <v>9.258346600728962E-3</v>
      </c>
    </row>
    <row r="111" spans="1:6">
      <c r="C111" s="78"/>
      <c r="D111" s="25"/>
      <c r="E111" s="9"/>
      <c r="F111" s="9"/>
    </row>
    <row r="112" spans="1:6">
      <c r="A112" t="s">
        <v>168</v>
      </c>
      <c r="C112" s="78">
        <v>3</v>
      </c>
      <c r="D112" s="25">
        <v>981300</v>
      </c>
      <c r="E112" s="9">
        <v>2.3255813953488372E-2</v>
      </c>
      <c r="F112" s="9">
        <v>1.9410779872439547E-2</v>
      </c>
    </row>
    <row r="113" spans="1:6">
      <c r="B113" t="s">
        <v>38</v>
      </c>
      <c r="C113" s="78">
        <v>1</v>
      </c>
      <c r="D113" s="25">
        <v>320000</v>
      </c>
      <c r="E113" s="9">
        <v>7.7519379844961239E-3</v>
      </c>
      <c r="F113" s="9">
        <v>6.3298171396929124E-3</v>
      </c>
    </row>
    <row r="114" spans="1:6">
      <c r="B114" t="s">
        <v>39</v>
      </c>
      <c r="C114" s="78">
        <v>2</v>
      </c>
      <c r="D114" s="25">
        <v>661300</v>
      </c>
      <c r="E114" s="9">
        <v>1.5503875968992248E-2</v>
      </c>
      <c r="F114" s="9">
        <v>1.3080962732746634E-2</v>
      </c>
    </row>
    <row r="115" spans="1:6">
      <c r="C115" s="78"/>
      <c r="D115" s="25"/>
      <c r="E115" s="9"/>
      <c r="F115" s="9"/>
    </row>
    <row r="116" spans="1:6">
      <c r="A116" t="s">
        <v>165</v>
      </c>
      <c r="C116" s="78">
        <v>1</v>
      </c>
      <c r="D116" s="25">
        <v>1200000</v>
      </c>
      <c r="E116" s="9">
        <v>7.7519379844961239E-3</v>
      </c>
      <c r="F116" s="9">
        <v>2.3736814273848422E-2</v>
      </c>
    </row>
    <row r="117" spans="1:6">
      <c r="B117" t="s">
        <v>38</v>
      </c>
      <c r="C117" s="78">
        <v>1</v>
      </c>
      <c r="D117" s="25">
        <v>1200000</v>
      </c>
      <c r="E117" s="9">
        <v>7.7519379844961239E-3</v>
      </c>
      <c r="F117" s="9">
        <v>2.3736814273848422E-2</v>
      </c>
    </row>
    <row r="118" spans="1:6">
      <c r="C118" s="78"/>
      <c r="D118" s="25"/>
      <c r="E118" s="9"/>
      <c r="F118" s="9"/>
    </row>
    <row r="119" spans="1:6">
      <c r="A119" t="s">
        <v>162</v>
      </c>
      <c r="C119" s="78">
        <v>1</v>
      </c>
      <c r="D119" s="25">
        <v>324000</v>
      </c>
      <c r="E119" s="9">
        <v>7.7519379844961239E-3</v>
      </c>
      <c r="F119" s="9">
        <v>6.4089398539390737E-3</v>
      </c>
    </row>
    <row r="120" spans="1:6">
      <c r="B120" t="s">
        <v>38</v>
      </c>
      <c r="C120" s="78">
        <v>1</v>
      </c>
      <c r="D120" s="25">
        <v>324000</v>
      </c>
      <c r="E120" s="9">
        <v>7.7519379844961239E-3</v>
      </c>
      <c r="F120" s="9">
        <v>6.4089398539390737E-3</v>
      </c>
    </row>
    <row r="121" spans="1:6">
      <c r="C121" s="78"/>
      <c r="D121" s="25"/>
      <c r="E121" s="9"/>
      <c r="F121" s="9"/>
    </row>
    <row r="122" spans="1:6">
      <c r="A122" t="s">
        <v>176</v>
      </c>
      <c r="C122" s="78">
        <v>2</v>
      </c>
      <c r="D122" s="25">
        <v>888000</v>
      </c>
      <c r="E122" s="9">
        <v>1.5503875968992248E-2</v>
      </c>
      <c r="F122" s="9">
        <v>1.7565242562647833E-2</v>
      </c>
    </row>
    <row r="123" spans="1:6">
      <c r="B123" t="s">
        <v>38</v>
      </c>
      <c r="C123" s="78">
        <v>1</v>
      </c>
      <c r="D123" s="25">
        <v>340000</v>
      </c>
      <c r="E123" s="9">
        <v>7.7519379844961239E-3</v>
      </c>
      <c r="F123" s="9">
        <v>6.7254307109237193E-3</v>
      </c>
    </row>
    <row r="124" spans="1:6">
      <c r="B124" t="s">
        <v>39</v>
      </c>
      <c r="C124" s="78">
        <v>1</v>
      </c>
      <c r="D124" s="25">
        <v>548000</v>
      </c>
      <c r="E124" s="9">
        <v>7.7519379844961239E-3</v>
      </c>
      <c r="F124" s="9">
        <v>1.0839811851724113E-2</v>
      </c>
    </row>
    <row r="125" spans="1:6">
      <c r="C125" s="78"/>
      <c r="D125" s="25"/>
      <c r="E125" s="9"/>
      <c r="F125" s="9"/>
    </row>
    <row r="126" spans="1:6">
      <c r="A126" t="s">
        <v>193</v>
      </c>
      <c r="C126" s="78">
        <v>1</v>
      </c>
      <c r="D126" s="25">
        <v>4425000</v>
      </c>
      <c r="E126" s="9">
        <v>7.7519379844961239E-3</v>
      </c>
      <c r="F126" s="9">
        <v>8.7529502634816056E-2</v>
      </c>
    </row>
    <row r="127" spans="1:6">
      <c r="B127" t="s">
        <v>62</v>
      </c>
      <c r="C127" s="78">
        <v>1</v>
      </c>
      <c r="D127" s="25">
        <v>4425000</v>
      </c>
      <c r="E127" s="9">
        <v>7.7519379844961239E-3</v>
      </c>
      <c r="F127" s="9">
        <v>8.7529502634816056E-2</v>
      </c>
    </row>
    <row r="128" spans="1:6">
      <c r="C128" s="78"/>
      <c r="D128" s="25"/>
      <c r="E128" s="9"/>
      <c r="F128" s="9"/>
    </row>
    <row r="129" spans="1:6">
      <c r="A129" t="s">
        <v>195</v>
      </c>
      <c r="C129" s="78">
        <v>1</v>
      </c>
      <c r="D129" s="25">
        <v>727500</v>
      </c>
      <c r="E129" s="9">
        <v>7.7519379844961239E-3</v>
      </c>
      <c r="F129" s="9">
        <v>1.4390443653520605E-2</v>
      </c>
    </row>
    <row r="130" spans="1:6">
      <c r="B130" t="s">
        <v>62</v>
      </c>
      <c r="C130" s="78">
        <v>1</v>
      </c>
      <c r="D130" s="25">
        <v>727500</v>
      </c>
      <c r="E130" s="9">
        <v>7.7519379844961239E-3</v>
      </c>
      <c r="F130" s="9">
        <v>1.4390443653520605E-2</v>
      </c>
    </row>
    <row r="131" spans="1:6">
      <c r="C131" s="78"/>
      <c r="D131" s="25"/>
      <c r="E131" s="9"/>
      <c r="F131" s="9"/>
    </row>
    <row r="132" spans="1:6">
      <c r="A132" t="s">
        <v>198</v>
      </c>
      <c r="C132" s="78">
        <v>1</v>
      </c>
      <c r="D132" s="25">
        <v>600000</v>
      </c>
      <c r="E132" s="9">
        <v>7.7519379844961239E-3</v>
      </c>
      <c r="F132" s="9">
        <v>1.1868407136924211E-2</v>
      </c>
    </row>
    <row r="133" spans="1:6">
      <c r="B133" t="s">
        <v>99</v>
      </c>
      <c r="C133" s="78">
        <v>1</v>
      </c>
      <c r="D133" s="25">
        <v>600000</v>
      </c>
      <c r="E133" s="9">
        <v>7.7519379844961239E-3</v>
      </c>
      <c r="F133" s="9">
        <v>1.1868407136924211E-2</v>
      </c>
    </row>
    <row r="134" spans="1:6">
      <c r="C134" s="78"/>
      <c r="D134" s="25"/>
      <c r="E134" s="9"/>
      <c r="F134" s="9"/>
    </row>
    <row r="135" spans="1:6">
      <c r="A135" t="s">
        <v>211</v>
      </c>
      <c r="C135" s="78">
        <v>1</v>
      </c>
      <c r="D135" s="25">
        <v>305500</v>
      </c>
      <c r="E135" s="9">
        <v>7.7519379844961239E-3</v>
      </c>
      <c r="F135" s="9">
        <v>6.0429973005505771E-3</v>
      </c>
    </row>
    <row r="136" spans="1:6">
      <c r="B136" t="s">
        <v>40</v>
      </c>
      <c r="C136" s="78">
        <v>1</v>
      </c>
      <c r="D136" s="25">
        <v>305500</v>
      </c>
      <c r="E136" s="9">
        <v>7.7519379844961239E-3</v>
      </c>
      <c r="F136" s="9">
        <v>6.0429973005505771E-3</v>
      </c>
    </row>
    <row r="137" spans="1:6">
      <c r="C137" s="78"/>
      <c r="D137" s="25"/>
      <c r="E137" s="9"/>
      <c r="F137" s="9"/>
    </row>
    <row r="138" spans="1:6">
      <c r="A138" t="s">
        <v>217</v>
      </c>
      <c r="C138" s="78">
        <v>1</v>
      </c>
      <c r="D138" s="25">
        <v>189000</v>
      </c>
      <c r="E138" s="9">
        <v>7.7519379844961239E-3</v>
      </c>
      <c r="F138" s="9">
        <v>3.7385482481311263E-3</v>
      </c>
    </row>
    <row r="139" spans="1:6">
      <c r="B139" t="s">
        <v>40</v>
      </c>
      <c r="C139" s="78">
        <v>1</v>
      </c>
      <c r="D139" s="25">
        <v>189000</v>
      </c>
      <c r="E139" s="9">
        <v>7.7519379844961239E-3</v>
      </c>
      <c r="F139" s="9">
        <v>3.7385482481311263E-3</v>
      </c>
    </row>
    <row r="140" spans="1:6">
      <c r="C140" s="78"/>
      <c r="D140" s="25"/>
      <c r="E140" s="9"/>
      <c r="F140" s="9"/>
    </row>
    <row r="141" spans="1:6">
      <c r="A141" t="s">
        <v>215</v>
      </c>
      <c r="C141" s="78">
        <v>1</v>
      </c>
      <c r="D141" s="25">
        <v>400000</v>
      </c>
      <c r="E141" s="9">
        <v>7.7519379844961239E-3</v>
      </c>
      <c r="F141" s="9">
        <v>7.9122714246161411E-3</v>
      </c>
    </row>
    <row r="142" spans="1:6">
      <c r="B142" t="s">
        <v>40</v>
      </c>
      <c r="C142" s="78">
        <v>1</v>
      </c>
      <c r="D142" s="25">
        <v>400000</v>
      </c>
      <c r="E142" s="9">
        <v>7.7519379844961239E-3</v>
      </c>
      <c r="F142" s="9">
        <v>7.9122714246161411E-3</v>
      </c>
    </row>
    <row r="143" spans="1:6">
      <c r="C143" s="78"/>
      <c r="D143" s="25"/>
      <c r="E143" s="9"/>
      <c r="F143" s="9"/>
    </row>
    <row r="144" spans="1:6">
      <c r="A144" t="s">
        <v>202</v>
      </c>
      <c r="C144" s="78">
        <v>1</v>
      </c>
      <c r="D144" s="25">
        <v>354000</v>
      </c>
      <c r="E144" s="9">
        <v>7.7519379844961239E-3</v>
      </c>
      <c r="F144" s="9">
        <v>7.0023602107852842E-3</v>
      </c>
    </row>
    <row r="145" spans="1:6">
      <c r="B145" t="s">
        <v>40</v>
      </c>
      <c r="C145" s="78">
        <v>1</v>
      </c>
      <c r="D145" s="25">
        <v>354000</v>
      </c>
      <c r="E145" s="9">
        <v>7.7519379844961239E-3</v>
      </c>
      <c r="F145" s="9">
        <v>7.0023602107852842E-3</v>
      </c>
    </row>
    <row r="146" spans="1:6">
      <c r="C146" s="78"/>
      <c r="D146" s="25"/>
      <c r="E146" s="9"/>
      <c r="F146" s="9"/>
    </row>
    <row r="147" spans="1:6">
      <c r="A147" t="s">
        <v>204</v>
      </c>
      <c r="C147" s="78">
        <v>1</v>
      </c>
      <c r="D147" s="25">
        <v>251000</v>
      </c>
      <c r="E147" s="9">
        <v>7.7519379844961239E-3</v>
      </c>
      <c r="F147" s="9">
        <v>4.9649503189466279E-3</v>
      </c>
    </row>
    <row r="148" spans="1:6">
      <c r="B148" t="s">
        <v>40</v>
      </c>
      <c r="C148" s="78">
        <v>1</v>
      </c>
      <c r="D148" s="25">
        <v>251000</v>
      </c>
      <c r="E148" s="9">
        <v>7.7519379844961239E-3</v>
      </c>
      <c r="F148" s="9">
        <v>4.9649503189466279E-3</v>
      </c>
    </row>
    <row r="149" spans="1:6">
      <c r="C149" s="78"/>
      <c r="D149" s="25"/>
      <c r="E149" s="9"/>
      <c r="F149" s="9"/>
    </row>
    <row r="150" spans="1:6">
      <c r="A150" t="s">
        <v>220</v>
      </c>
      <c r="C150" s="78">
        <v>1</v>
      </c>
      <c r="D150" s="25">
        <v>435267</v>
      </c>
      <c r="E150" s="9">
        <v>7.7519379844961239E-3</v>
      </c>
      <c r="F150" s="9">
        <v>8.6098766154459848E-3</v>
      </c>
    </row>
    <row r="151" spans="1:6">
      <c r="B151" t="s">
        <v>40</v>
      </c>
      <c r="C151" s="78">
        <v>1</v>
      </c>
      <c r="D151" s="25">
        <v>435267</v>
      </c>
      <c r="E151" s="9">
        <v>7.7519379844961239E-3</v>
      </c>
      <c r="F151" s="9">
        <v>8.6098766154459848E-3</v>
      </c>
    </row>
    <row r="152" spans="1:6">
      <c r="C152" s="78"/>
      <c r="D152" s="25"/>
      <c r="E152" s="9"/>
      <c r="F152" s="9"/>
    </row>
    <row r="153" spans="1:6">
      <c r="A153" t="s">
        <v>222</v>
      </c>
      <c r="C153" s="78">
        <v>1</v>
      </c>
      <c r="D153" s="25">
        <v>320000</v>
      </c>
      <c r="E153" s="9">
        <v>7.7519379844961239E-3</v>
      </c>
      <c r="F153" s="9">
        <v>6.3298171396929124E-3</v>
      </c>
    </row>
    <row r="154" spans="1:6">
      <c r="B154" t="s">
        <v>40</v>
      </c>
      <c r="C154" s="78">
        <v>1</v>
      </c>
      <c r="D154" s="25">
        <v>320000</v>
      </c>
      <c r="E154" s="9">
        <v>7.7519379844961239E-3</v>
      </c>
      <c r="F154" s="9">
        <v>6.3298171396929124E-3</v>
      </c>
    </row>
    <row r="155" spans="1:6">
      <c r="C155" s="78"/>
      <c r="D155" s="25"/>
      <c r="E155" s="9"/>
      <c r="F155" s="9"/>
    </row>
    <row r="156" spans="1:6">
      <c r="A156" t="s">
        <v>243</v>
      </c>
      <c r="C156" s="78">
        <v>2</v>
      </c>
      <c r="D156" s="25">
        <v>2857500</v>
      </c>
      <c r="E156" s="9">
        <v>1.5503875968992248E-2</v>
      </c>
      <c r="F156" s="9">
        <v>5.6523288989601551E-2</v>
      </c>
    </row>
    <row r="157" spans="1:6">
      <c r="B157" t="s">
        <v>40</v>
      </c>
      <c r="C157" s="78">
        <v>1</v>
      </c>
      <c r="D157" s="25">
        <v>1417500</v>
      </c>
      <c r="E157" s="9">
        <v>7.7519379844961239E-3</v>
      </c>
      <c r="F157" s="9">
        <v>2.803911186098345E-2</v>
      </c>
    </row>
    <row r="158" spans="1:6">
      <c r="B158" t="s">
        <v>39</v>
      </c>
      <c r="C158" s="78">
        <v>1</v>
      </c>
      <c r="D158" s="25">
        <v>1440000</v>
      </c>
      <c r="E158" s="9">
        <v>7.7519379844961239E-3</v>
      </c>
      <c r="F158" s="9">
        <v>2.8484177128618105E-2</v>
      </c>
    </row>
    <row r="159" spans="1:6">
      <c r="C159" s="78"/>
      <c r="D159" s="25"/>
      <c r="E159" s="9"/>
      <c r="F159" s="9"/>
    </row>
    <row r="160" spans="1:6">
      <c r="A160" t="s">
        <v>236</v>
      </c>
      <c r="C160" s="78">
        <v>2</v>
      </c>
      <c r="D160" s="25">
        <v>784000</v>
      </c>
      <c r="E160" s="9">
        <v>1.5503875968992248E-2</v>
      </c>
      <c r="F160" s="9">
        <v>1.5508051992247635E-2</v>
      </c>
    </row>
    <row r="161" spans="1:6">
      <c r="B161" t="s">
        <v>40</v>
      </c>
      <c r="C161" s="78">
        <v>2</v>
      </c>
      <c r="D161" s="25">
        <v>784000</v>
      </c>
      <c r="E161" s="9">
        <v>1.5503875968992248E-2</v>
      </c>
      <c r="F161" s="9">
        <v>1.5508051992247635E-2</v>
      </c>
    </row>
    <row r="162" spans="1:6">
      <c r="C162" s="78"/>
      <c r="D162" s="25"/>
      <c r="E162" s="9"/>
      <c r="F162" s="9"/>
    </row>
    <row r="163" spans="1:6">
      <c r="A163" t="s">
        <v>251</v>
      </c>
      <c r="C163" s="78">
        <v>2</v>
      </c>
      <c r="D163" s="25">
        <v>232000</v>
      </c>
      <c r="E163" s="9">
        <v>1.5503875968992248E-2</v>
      </c>
      <c r="F163" s="9">
        <v>4.5891174262773617E-3</v>
      </c>
    </row>
    <row r="164" spans="1:6">
      <c r="B164" t="s">
        <v>39</v>
      </c>
      <c r="C164" s="78">
        <v>2</v>
      </c>
      <c r="D164" s="25">
        <v>232000</v>
      </c>
      <c r="E164" s="9">
        <v>1.5503875968992248E-2</v>
      </c>
      <c r="F164" s="9">
        <v>4.5891174262773617E-3</v>
      </c>
    </row>
    <row r="165" spans="1:6">
      <c r="C165" s="78"/>
      <c r="D165" s="25"/>
      <c r="E165" s="9"/>
      <c r="F165" s="9"/>
    </row>
    <row r="166" spans="1:6">
      <c r="A166" t="s">
        <v>279</v>
      </c>
      <c r="C166" s="78">
        <v>1</v>
      </c>
      <c r="D166" s="25">
        <v>975000</v>
      </c>
      <c r="E166" s="9">
        <v>7.7519379844961239E-3</v>
      </c>
      <c r="F166" s="9">
        <v>1.9286161597501843E-2</v>
      </c>
    </row>
    <row r="167" spans="1:6">
      <c r="B167" t="s">
        <v>39</v>
      </c>
      <c r="C167" s="78">
        <v>1</v>
      </c>
      <c r="D167" s="25">
        <v>975000</v>
      </c>
      <c r="E167" s="9">
        <v>7.7519379844961239E-3</v>
      </c>
      <c r="F167" s="9">
        <v>1.9286161597501843E-2</v>
      </c>
    </row>
    <row r="168" spans="1:6">
      <c r="C168" s="78"/>
      <c r="D168" s="25"/>
      <c r="E168" s="9"/>
      <c r="F168" s="9"/>
    </row>
    <row r="169" spans="1:6">
      <c r="A169" t="s">
        <v>253</v>
      </c>
      <c r="C169" s="78">
        <v>1</v>
      </c>
      <c r="D169" s="25">
        <v>263500</v>
      </c>
      <c r="E169" s="9">
        <v>7.7519379844961239E-3</v>
      </c>
      <c r="F169" s="9">
        <v>5.2122088009658825E-3</v>
      </c>
    </row>
    <row r="170" spans="1:6">
      <c r="B170" t="s">
        <v>39</v>
      </c>
      <c r="C170" s="78">
        <v>1</v>
      </c>
      <c r="D170" s="25">
        <v>263500</v>
      </c>
      <c r="E170" s="9">
        <v>7.7519379844961239E-3</v>
      </c>
      <c r="F170" s="9">
        <v>5.2122088009658825E-3</v>
      </c>
    </row>
    <row r="171" spans="1:6">
      <c r="C171" s="78"/>
      <c r="D171" s="25"/>
      <c r="E171" s="9"/>
      <c r="F171" s="9"/>
    </row>
    <row r="172" spans="1:6">
      <c r="A172" t="s">
        <v>258</v>
      </c>
      <c r="C172" s="78">
        <v>1</v>
      </c>
      <c r="D172" s="25">
        <v>761308</v>
      </c>
      <c r="E172" s="9">
        <v>7.7519379844961239E-3</v>
      </c>
      <c r="F172" s="9">
        <v>1.5059188834329162E-2</v>
      </c>
    </row>
    <row r="173" spans="1:6">
      <c r="B173" t="s">
        <v>39</v>
      </c>
      <c r="C173" s="78">
        <v>1</v>
      </c>
      <c r="D173" s="25">
        <v>761308</v>
      </c>
      <c r="E173" s="9">
        <v>7.7519379844961239E-3</v>
      </c>
      <c r="F173" s="9">
        <v>1.5059188834329162E-2</v>
      </c>
    </row>
    <row r="174" spans="1:6">
      <c r="C174" s="78"/>
      <c r="D174" s="25"/>
      <c r="E174" s="9"/>
      <c r="F174" s="9"/>
    </row>
    <row r="175" spans="1:6">
      <c r="A175" t="s">
        <v>261</v>
      </c>
      <c r="C175" s="78">
        <v>1</v>
      </c>
      <c r="D175" s="25">
        <v>435500</v>
      </c>
      <c r="E175" s="9">
        <v>7.7519379844961239E-3</v>
      </c>
      <c r="F175" s="9">
        <v>8.6144855135508232E-3</v>
      </c>
    </row>
    <row r="176" spans="1:6">
      <c r="B176" t="s">
        <v>39</v>
      </c>
      <c r="C176" s="78">
        <v>1</v>
      </c>
      <c r="D176" s="25">
        <v>435500</v>
      </c>
      <c r="E176" s="9">
        <v>7.7519379844961239E-3</v>
      </c>
      <c r="F176" s="9">
        <v>8.6144855135508232E-3</v>
      </c>
    </row>
    <row r="177" spans="1:6">
      <c r="C177" s="78"/>
      <c r="D177" s="25"/>
      <c r="E177" s="9"/>
      <c r="F177" s="9"/>
    </row>
    <row r="178" spans="1:6">
      <c r="A178" t="s">
        <v>31</v>
      </c>
      <c r="C178" s="78">
        <v>129</v>
      </c>
      <c r="D178" s="25">
        <v>50554383</v>
      </c>
      <c r="E178" s="9">
        <v>1</v>
      </c>
      <c r="F17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4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42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43</v>
      </c>
      <c r="H1" s="87" t="s">
        <v>44</v>
      </c>
      <c r="I1" s="87" t="s">
        <v>45</v>
      </c>
      <c r="J1" s="87" t="s">
        <v>36</v>
      </c>
      <c r="K1" s="92" t="s">
        <v>50</v>
      </c>
      <c r="L1">
        <v>144</v>
      </c>
    </row>
    <row r="2" spans="1:12" ht="15">
      <c r="A2" s="109" t="s">
        <v>68</v>
      </c>
      <c r="B2" s="109" t="s">
        <v>299</v>
      </c>
      <c r="C2" s="109" t="s">
        <v>70</v>
      </c>
      <c r="D2" s="109" t="s">
        <v>71</v>
      </c>
      <c r="E2" s="109" t="s">
        <v>69</v>
      </c>
      <c r="F2" s="110">
        <v>962118</v>
      </c>
      <c r="G2" s="111">
        <v>330000</v>
      </c>
      <c r="H2" s="109" t="s">
        <v>72</v>
      </c>
      <c r="I2" s="109" t="s">
        <v>77</v>
      </c>
      <c r="J2" s="112">
        <v>44244</v>
      </c>
    </row>
    <row r="3" spans="1:12" ht="15">
      <c r="A3" s="109" t="s">
        <v>41</v>
      </c>
      <c r="B3" s="109" t="s">
        <v>300</v>
      </c>
      <c r="C3" s="109" t="s">
        <v>54</v>
      </c>
      <c r="D3" s="109" t="s">
        <v>79</v>
      </c>
      <c r="E3" s="109" t="s">
        <v>73</v>
      </c>
      <c r="F3" s="110">
        <v>962146</v>
      </c>
      <c r="G3" s="111">
        <v>460900</v>
      </c>
      <c r="H3" s="109" t="s">
        <v>72</v>
      </c>
      <c r="I3" s="109" t="s">
        <v>77</v>
      </c>
      <c r="J3" s="112">
        <v>44245</v>
      </c>
    </row>
    <row r="4" spans="1:12" ht="15">
      <c r="A4" s="109" t="s">
        <v>41</v>
      </c>
      <c r="B4" s="109" t="s">
        <v>300</v>
      </c>
      <c r="C4" s="109" t="s">
        <v>54</v>
      </c>
      <c r="D4" s="109" t="s">
        <v>55</v>
      </c>
      <c r="E4" s="109" t="s">
        <v>80</v>
      </c>
      <c r="F4" s="110">
        <v>961796</v>
      </c>
      <c r="G4" s="111">
        <v>280000</v>
      </c>
      <c r="H4" s="109" t="s">
        <v>72</v>
      </c>
      <c r="I4" s="109" t="s">
        <v>77</v>
      </c>
      <c r="J4" s="112">
        <v>44238</v>
      </c>
    </row>
    <row r="5" spans="1:12" ht="15">
      <c r="A5" s="109" t="s">
        <v>41</v>
      </c>
      <c r="B5" s="109" t="s">
        <v>300</v>
      </c>
      <c r="C5" s="109" t="s">
        <v>54</v>
      </c>
      <c r="D5" s="109" t="s">
        <v>55</v>
      </c>
      <c r="E5" s="109" t="s">
        <v>73</v>
      </c>
      <c r="F5" s="110">
        <v>962616</v>
      </c>
      <c r="G5" s="111">
        <v>1650000</v>
      </c>
      <c r="H5" s="109" t="s">
        <v>72</v>
      </c>
      <c r="I5" s="109" t="s">
        <v>77</v>
      </c>
      <c r="J5" s="112">
        <v>44253</v>
      </c>
    </row>
    <row r="6" spans="1:12" ht="15">
      <c r="A6" s="109" t="s">
        <v>41</v>
      </c>
      <c r="B6" s="109" t="s">
        <v>300</v>
      </c>
      <c r="C6" s="109" t="s">
        <v>54</v>
      </c>
      <c r="D6" s="109" t="s">
        <v>55</v>
      </c>
      <c r="E6" s="109" t="s">
        <v>78</v>
      </c>
      <c r="F6" s="110">
        <v>961294</v>
      </c>
      <c r="G6" s="111">
        <v>240500</v>
      </c>
      <c r="H6" s="109" t="s">
        <v>72</v>
      </c>
      <c r="I6" s="109" t="s">
        <v>77</v>
      </c>
      <c r="J6" s="112">
        <v>44230</v>
      </c>
    </row>
    <row r="7" spans="1:12" ht="15">
      <c r="A7" s="109" t="s">
        <v>41</v>
      </c>
      <c r="B7" s="109" t="s">
        <v>300</v>
      </c>
      <c r="C7" s="109" t="s">
        <v>75</v>
      </c>
      <c r="D7" s="109" t="s">
        <v>76</v>
      </c>
      <c r="E7" s="109" t="s">
        <v>73</v>
      </c>
      <c r="F7" s="110">
        <v>961397</v>
      </c>
      <c r="G7" s="111">
        <v>726907</v>
      </c>
      <c r="H7" s="109" t="s">
        <v>77</v>
      </c>
      <c r="I7" s="109" t="s">
        <v>77</v>
      </c>
      <c r="J7" s="112">
        <v>44231</v>
      </c>
    </row>
    <row r="8" spans="1:12" ht="15">
      <c r="A8" s="109" t="s">
        <v>41</v>
      </c>
      <c r="B8" s="109" t="s">
        <v>300</v>
      </c>
      <c r="C8" s="109" t="s">
        <v>54</v>
      </c>
      <c r="D8" s="109" t="s">
        <v>79</v>
      </c>
      <c r="E8" s="109" t="s">
        <v>78</v>
      </c>
      <c r="F8" s="110">
        <v>962479</v>
      </c>
      <c r="G8" s="111">
        <v>110000</v>
      </c>
      <c r="H8" s="109" t="s">
        <v>72</v>
      </c>
      <c r="I8" s="109" t="s">
        <v>77</v>
      </c>
      <c r="J8" s="112">
        <v>44251</v>
      </c>
    </row>
    <row r="9" spans="1:12" ht="15">
      <c r="A9" s="109" t="s">
        <v>41</v>
      </c>
      <c r="B9" s="109" t="s">
        <v>300</v>
      </c>
      <c r="C9" s="109" t="s">
        <v>54</v>
      </c>
      <c r="D9" s="109" t="s">
        <v>55</v>
      </c>
      <c r="E9" s="109" t="s">
        <v>73</v>
      </c>
      <c r="F9" s="110">
        <v>962123</v>
      </c>
      <c r="G9" s="111">
        <v>735000</v>
      </c>
      <c r="H9" s="109" t="s">
        <v>72</v>
      </c>
      <c r="I9" s="109" t="s">
        <v>77</v>
      </c>
      <c r="J9" s="112">
        <v>44244</v>
      </c>
    </row>
    <row r="10" spans="1:12" ht="15">
      <c r="A10" s="109" t="s">
        <v>41</v>
      </c>
      <c r="B10" s="109" t="s">
        <v>300</v>
      </c>
      <c r="C10" s="109" t="s">
        <v>54</v>
      </c>
      <c r="D10" s="109" t="s">
        <v>79</v>
      </c>
      <c r="E10" s="109" t="s">
        <v>73</v>
      </c>
      <c r="F10" s="110">
        <v>962222</v>
      </c>
      <c r="G10" s="111">
        <v>325000</v>
      </c>
      <c r="H10" s="109" t="s">
        <v>72</v>
      </c>
      <c r="I10" s="109" t="s">
        <v>77</v>
      </c>
      <c r="J10" s="112">
        <v>44246</v>
      </c>
    </row>
    <row r="11" spans="1:12" ht="15">
      <c r="A11" s="109" t="s">
        <v>41</v>
      </c>
      <c r="B11" s="109" t="s">
        <v>300</v>
      </c>
      <c r="C11" s="109" t="s">
        <v>54</v>
      </c>
      <c r="D11" s="109" t="s">
        <v>55</v>
      </c>
      <c r="E11" s="109" t="s">
        <v>73</v>
      </c>
      <c r="F11" s="110">
        <v>961667</v>
      </c>
      <c r="G11" s="111">
        <v>420000</v>
      </c>
      <c r="H11" s="109" t="s">
        <v>72</v>
      </c>
      <c r="I11" s="109" t="s">
        <v>77</v>
      </c>
      <c r="J11" s="112">
        <v>44236</v>
      </c>
    </row>
    <row r="12" spans="1:12" ht="15">
      <c r="A12" s="109" t="s">
        <v>41</v>
      </c>
      <c r="B12" s="109" t="s">
        <v>300</v>
      </c>
      <c r="C12" s="109" t="s">
        <v>54</v>
      </c>
      <c r="D12" s="109" t="s">
        <v>79</v>
      </c>
      <c r="E12" s="109" t="s">
        <v>73</v>
      </c>
      <c r="F12" s="110">
        <v>961570</v>
      </c>
      <c r="G12" s="111">
        <v>600000</v>
      </c>
      <c r="H12" s="109" t="s">
        <v>72</v>
      </c>
      <c r="I12" s="109" t="s">
        <v>77</v>
      </c>
      <c r="J12" s="112">
        <v>44235</v>
      </c>
    </row>
    <row r="13" spans="1:12" ht="15">
      <c r="A13" s="109" t="s">
        <v>41</v>
      </c>
      <c r="B13" s="109" t="s">
        <v>300</v>
      </c>
      <c r="C13" s="109" t="s">
        <v>75</v>
      </c>
      <c r="D13" s="109" t="s">
        <v>76</v>
      </c>
      <c r="E13" s="109" t="s">
        <v>73</v>
      </c>
      <c r="F13" s="110">
        <v>962550</v>
      </c>
      <c r="G13" s="111">
        <v>790000</v>
      </c>
      <c r="H13" s="109" t="s">
        <v>77</v>
      </c>
      <c r="I13" s="109" t="s">
        <v>77</v>
      </c>
      <c r="J13" s="112">
        <v>44252</v>
      </c>
    </row>
    <row r="14" spans="1:12" ht="15">
      <c r="A14" s="109" t="s">
        <v>41</v>
      </c>
      <c r="B14" s="109" t="s">
        <v>300</v>
      </c>
      <c r="C14" s="109" t="s">
        <v>54</v>
      </c>
      <c r="D14" s="109" t="s">
        <v>55</v>
      </c>
      <c r="E14" s="109" t="s">
        <v>69</v>
      </c>
      <c r="F14" s="110">
        <v>962439</v>
      </c>
      <c r="G14" s="111">
        <v>775000</v>
      </c>
      <c r="H14" s="109" t="s">
        <v>72</v>
      </c>
      <c r="I14" s="109" t="s">
        <v>77</v>
      </c>
      <c r="J14" s="112">
        <v>44251</v>
      </c>
    </row>
    <row r="15" spans="1:12" ht="15">
      <c r="A15" s="109" t="s">
        <v>41</v>
      </c>
      <c r="B15" s="109" t="s">
        <v>300</v>
      </c>
      <c r="C15" s="109" t="s">
        <v>54</v>
      </c>
      <c r="D15" s="109" t="s">
        <v>55</v>
      </c>
      <c r="E15" s="109" t="s">
        <v>78</v>
      </c>
      <c r="F15" s="110">
        <v>962624</v>
      </c>
      <c r="G15" s="111">
        <v>319000</v>
      </c>
      <c r="H15" s="109" t="s">
        <v>72</v>
      </c>
      <c r="I15" s="109" t="s">
        <v>77</v>
      </c>
      <c r="J15" s="112">
        <v>44253</v>
      </c>
    </row>
    <row r="16" spans="1:12" ht="15">
      <c r="A16" s="109" t="s">
        <v>41</v>
      </c>
      <c r="B16" s="109" t="s">
        <v>300</v>
      </c>
      <c r="C16" s="109" t="s">
        <v>27</v>
      </c>
      <c r="D16" s="109" t="s">
        <v>74</v>
      </c>
      <c r="E16" s="109" t="s">
        <v>73</v>
      </c>
      <c r="F16" s="110">
        <v>962018</v>
      </c>
      <c r="G16" s="111">
        <v>531000</v>
      </c>
      <c r="H16" s="109" t="s">
        <v>72</v>
      </c>
      <c r="I16" s="109" t="s">
        <v>77</v>
      </c>
      <c r="J16" s="112">
        <v>44243</v>
      </c>
    </row>
    <row r="17" spans="1:10" ht="15">
      <c r="A17" s="109" t="s">
        <v>41</v>
      </c>
      <c r="B17" s="109" t="s">
        <v>300</v>
      </c>
      <c r="C17" s="109" t="s">
        <v>54</v>
      </c>
      <c r="D17" s="109" t="s">
        <v>55</v>
      </c>
      <c r="E17" s="109" t="s">
        <v>73</v>
      </c>
      <c r="F17" s="110">
        <v>962388</v>
      </c>
      <c r="G17" s="111">
        <v>225000</v>
      </c>
      <c r="H17" s="109" t="s">
        <v>72</v>
      </c>
      <c r="I17" s="109" t="s">
        <v>77</v>
      </c>
      <c r="J17" s="112">
        <v>44250</v>
      </c>
    </row>
    <row r="18" spans="1:10" ht="15">
      <c r="A18" s="109" t="s">
        <v>41</v>
      </c>
      <c r="B18" s="109" t="s">
        <v>300</v>
      </c>
      <c r="C18" s="109" t="s">
        <v>54</v>
      </c>
      <c r="D18" s="109" t="s">
        <v>55</v>
      </c>
      <c r="E18" s="109" t="s">
        <v>69</v>
      </c>
      <c r="F18" s="110">
        <v>962537</v>
      </c>
      <c r="G18" s="111">
        <v>299000</v>
      </c>
      <c r="H18" s="109" t="s">
        <v>72</v>
      </c>
      <c r="I18" s="109" t="s">
        <v>77</v>
      </c>
      <c r="J18" s="112">
        <v>44252</v>
      </c>
    </row>
    <row r="19" spans="1:10" ht="15">
      <c r="A19" s="109" t="s">
        <v>41</v>
      </c>
      <c r="B19" s="109" t="s">
        <v>300</v>
      </c>
      <c r="C19" s="109" t="s">
        <v>54</v>
      </c>
      <c r="D19" s="109" t="s">
        <v>79</v>
      </c>
      <c r="E19" s="109" t="s">
        <v>78</v>
      </c>
      <c r="F19" s="110">
        <v>962510</v>
      </c>
      <c r="G19" s="111">
        <v>295000</v>
      </c>
      <c r="H19" s="109" t="s">
        <v>72</v>
      </c>
      <c r="I19" s="109" t="s">
        <v>77</v>
      </c>
      <c r="J19" s="112">
        <v>44251</v>
      </c>
    </row>
    <row r="20" spans="1:10" ht="15">
      <c r="A20" s="109" t="s">
        <v>41</v>
      </c>
      <c r="B20" s="109" t="s">
        <v>300</v>
      </c>
      <c r="C20" s="109" t="s">
        <v>54</v>
      </c>
      <c r="D20" s="109" t="s">
        <v>55</v>
      </c>
      <c r="E20" s="109" t="s">
        <v>69</v>
      </c>
      <c r="F20" s="110">
        <v>962509</v>
      </c>
      <c r="G20" s="111">
        <v>5400000</v>
      </c>
      <c r="H20" s="109" t="s">
        <v>77</v>
      </c>
      <c r="I20" s="109" t="s">
        <v>77</v>
      </c>
      <c r="J20" s="112">
        <v>44251</v>
      </c>
    </row>
    <row r="21" spans="1:10" ht="15">
      <c r="A21" s="109" t="s">
        <v>41</v>
      </c>
      <c r="B21" s="109" t="s">
        <v>300</v>
      </c>
      <c r="C21" s="109" t="s">
        <v>54</v>
      </c>
      <c r="D21" s="109" t="s">
        <v>55</v>
      </c>
      <c r="E21" s="109" t="s">
        <v>73</v>
      </c>
      <c r="F21" s="110">
        <v>962035</v>
      </c>
      <c r="G21" s="111">
        <v>330000</v>
      </c>
      <c r="H21" s="109" t="s">
        <v>72</v>
      </c>
      <c r="I21" s="109" t="s">
        <v>77</v>
      </c>
      <c r="J21" s="112">
        <v>44243</v>
      </c>
    </row>
    <row r="22" spans="1:10" ht="15">
      <c r="A22" s="109" t="s">
        <v>41</v>
      </c>
      <c r="B22" s="109" t="s">
        <v>300</v>
      </c>
      <c r="C22" s="109" t="s">
        <v>54</v>
      </c>
      <c r="D22" s="109" t="s">
        <v>55</v>
      </c>
      <c r="E22" s="109" t="s">
        <v>73</v>
      </c>
      <c r="F22" s="110">
        <v>962074</v>
      </c>
      <c r="G22" s="111">
        <v>452500</v>
      </c>
      <c r="H22" s="109" t="s">
        <v>72</v>
      </c>
      <c r="I22" s="109" t="s">
        <v>77</v>
      </c>
      <c r="J22" s="112">
        <v>44244</v>
      </c>
    </row>
    <row r="23" spans="1:10" ht="15">
      <c r="A23" s="109" t="s">
        <v>41</v>
      </c>
      <c r="B23" s="109" t="s">
        <v>300</v>
      </c>
      <c r="C23" s="109" t="s">
        <v>75</v>
      </c>
      <c r="D23" s="109" t="s">
        <v>76</v>
      </c>
      <c r="E23" s="109" t="s">
        <v>73</v>
      </c>
      <c r="F23" s="110">
        <v>961816</v>
      </c>
      <c r="G23" s="111">
        <v>721900</v>
      </c>
      <c r="H23" s="109" t="s">
        <v>77</v>
      </c>
      <c r="I23" s="109" t="s">
        <v>77</v>
      </c>
      <c r="J23" s="112">
        <v>44238</v>
      </c>
    </row>
    <row r="24" spans="1:10" ht="15">
      <c r="A24" s="109" t="s">
        <v>41</v>
      </c>
      <c r="B24" s="109" t="s">
        <v>300</v>
      </c>
      <c r="C24" s="109" t="s">
        <v>54</v>
      </c>
      <c r="D24" s="109" t="s">
        <v>79</v>
      </c>
      <c r="E24" s="109" t="s">
        <v>73</v>
      </c>
      <c r="F24" s="110">
        <v>962471</v>
      </c>
      <c r="G24" s="111">
        <v>550000</v>
      </c>
      <c r="H24" s="109" t="s">
        <v>72</v>
      </c>
      <c r="I24" s="109" t="s">
        <v>77</v>
      </c>
      <c r="J24" s="112">
        <v>44251</v>
      </c>
    </row>
    <row r="25" spans="1:10" ht="15">
      <c r="A25" s="109" t="s">
        <v>38</v>
      </c>
      <c r="B25" s="109" t="s">
        <v>301</v>
      </c>
      <c r="C25" s="109" t="s">
        <v>81</v>
      </c>
      <c r="D25" s="109" t="s">
        <v>82</v>
      </c>
      <c r="E25" s="109" t="s">
        <v>73</v>
      </c>
      <c r="F25" s="110">
        <v>962662</v>
      </c>
      <c r="G25" s="111">
        <v>990000</v>
      </c>
      <c r="H25" s="109" t="s">
        <v>72</v>
      </c>
      <c r="I25" s="109" t="s">
        <v>77</v>
      </c>
      <c r="J25" s="112">
        <v>44253</v>
      </c>
    </row>
    <row r="26" spans="1:10" ht="15">
      <c r="A26" s="109" t="s">
        <v>38</v>
      </c>
      <c r="B26" s="109" t="s">
        <v>301</v>
      </c>
      <c r="C26" s="109" t="s">
        <v>81</v>
      </c>
      <c r="D26" s="109" t="s">
        <v>82</v>
      </c>
      <c r="E26" s="109" t="s">
        <v>69</v>
      </c>
      <c r="F26" s="110">
        <v>962158</v>
      </c>
      <c r="G26" s="111">
        <v>977000</v>
      </c>
      <c r="H26" s="109" t="s">
        <v>72</v>
      </c>
      <c r="I26" s="109" t="s">
        <v>77</v>
      </c>
      <c r="J26" s="112">
        <v>44245</v>
      </c>
    </row>
    <row r="27" spans="1:10" ht="15">
      <c r="A27" s="109" t="s">
        <v>38</v>
      </c>
      <c r="B27" s="109" t="s">
        <v>301</v>
      </c>
      <c r="C27" s="109" t="s">
        <v>81</v>
      </c>
      <c r="D27" s="109" t="s">
        <v>56</v>
      </c>
      <c r="E27" s="109" t="s">
        <v>73</v>
      </c>
      <c r="F27" s="110">
        <v>961837</v>
      </c>
      <c r="G27" s="111">
        <v>510000</v>
      </c>
      <c r="H27" s="109" t="s">
        <v>72</v>
      </c>
      <c r="I27" s="109" t="s">
        <v>77</v>
      </c>
      <c r="J27" s="112">
        <v>44239</v>
      </c>
    </row>
    <row r="28" spans="1:10" ht="15">
      <c r="A28" s="109" t="s">
        <v>38</v>
      </c>
      <c r="B28" s="109" t="s">
        <v>301</v>
      </c>
      <c r="C28" s="109" t="s">
        <v>81</v>
      </c>
      <c r="D28" s="109" t="s">
        <v>82</v>
      </c>
      <c r="E28" s="109" t="s">
        <v>73</v>
      </c>
      <c r="F28" s="110">
        <v>962621</v>
      </c>
      <c r="G28" s="111">
        <v>2300000</v>
      </c>
      <c r="H28" s="109" t="s">
        <v>72</v>
      </c>
      <c r="I28" s="109" t="s">
        <v>77</v>
      </c>
      <c r="J28" s="112">
        <v>44253</v>
      </c>
    </row>
    <row r="29" spans="1:10" ht="15">
      <c r="A29" s="109" t="s">
        <v>38</v>
      </c>
      <c r="B29" s="109" t="s">
        <v>301</v>
      </c>
      <c r="C29" s="109" t="s">
        <v>81</v>
      </c>
      <c r="D29" s="109" t="s">
        <v>82</v>
      </c>
      <c r="E29" s="109" t="s">
        <v>73</v>
      </c>
      <c r="F29" s="110">
        <v>961767</v>
      </c>
      <c r="G29" s="111">
        <v>1200000</v>
      </c>
      <c r="H29" s="109" t="s">
        <v>72</v>
      </c>
      <c r="I29" s="109" t="s">
        <v>77</v>
      </c>
      <c r="J29" s="112">
        <v>44238</v>
      </c>
    </row>
    <row r="30" spans="1:10" ht="15">
      <c r="A30" s="109" t="s">
        <v>38</v>
      </c>
      <c r="B30" s="109" t="s">
        <v>301</v>
      </c>
      <c r="C30" s="109" t="s">
        <v>81</v>
      </c>
      <c r="D30" s="109" t="s">
        <v>82</v>
      </c>
      <c r="E30" s="109" t="s">
        <v>73</v>
      </c>
      <c r="F30" s="110">
        <v>962672</v>
      </c>
      <c r="G30" s="111">
        <v>405000</v>
      </c>
      <c r="H30" s="109" t="s">
        <v>72</v>
      </c>
      <c r="I30" s="109" t="s">
        <v>77</v>
      </c>
      <c r="J30" s="112">
        <v>44253</v>
      </c>
    </row>
    <row r="31" spans="1:10" ht="15">
      <c r="A31" s="109" t="s">
        <v>38</v>
      </c>
      <c r="B31" s="109" t="s">
        <v>301</v>
      </c>
      <c r="C31" s="109" t="s">
        <v>91</v>
      </c>
      <c r="D31" s="109" t="s">
        <v>92</v>
      </c>
      <c r="E31" s="109" t="s">
        <v>73</v>
      </c>
      <c r="F31" s="110">
        <v>961504</v>
      </c>
      <c r="G31" s="111">
        <v>1135000</v>
      </c>
      <c r="H31" s="109" t="s">
        <v>72</v>
      </c>
      <c r="I31" s="109" t="s">
        <v>77</v>
      </c>
      <c r="J31" s="112">
        <v>44232</v>
      </c>
    </row>
    <row r="32" spans="1:10" ht="15">
      <c r="A32" s="109" t="s">
        <v>38</v>
      </c>
      <c r="B32" s="109" t="s">
        <v>301</v>
      </c>
      <c r="C32" s="109" t="s">
        <v>81</v>
      </c>
      <c r="D32" s="109" t="s">
        <v>82</v>
      </c>
      <c r="E32" s="109" t="s">
        <v>69</v>
      </c>
      <c r="F32" s="110">
        <v>962575</v>
      </c>
      <c r="G32" s="111">
        <v>500000</v>
      </c>
      <c r="H32" s="109" t="s">
        <v>72</v>
      </c>
      <c r="I32" s="109" t="s">
        <v>77</v>
      </c>
      <c r="J32" s="112">
        <v>44252</v>
      </c>
    </row>
    <row r="33" spans="1:10" ht="15">
      <c r="A33" s="109" t="s">
        <v>38</v>
      </c>
      <c r="B33" s="109" t="s">
        <v>301</v>
      </c>
      <c r="C33" s="109" t="s">
        <v>28</v>
      </c>
      <c r="D33" s="109" t="s">
        <v>93</v>
      </c>
      <c r="E33" s="109" t="s">
        <v>73</v>
      </c>
      <c r="F33" s="110">
        <v>962107</v>
      </c>
      <c r="G33" s="111">
        <v>325500</v>
      </c>
      <c r="H33" s="109" t="s">
        <v>72</v>
      </c>
      <c r="I33" s="109" t="s">
        <v>77</v>
      </c>
      <c r="J33" s="112">
        <v>44244</v>
      </c>
    </row>
    <row r="34" spans="1:10" ht="15">
      <c r="A34" s="109" t="s">
        <v>38</v>
      </c>
      <c r="B34" s="109" t="s">
        <v>301</v>
      </c>
      <c r="C34" s="109" t="s">
        <v>81</v>
      </c>
      <c r="D34" s="109" t="s">
        <v>82</v>
      </c>
      <c r="E34" s="109" t="s">
        <v>78</v>
      </c>
      <c r="F34" s="110">
        <v>961489</v>
      </c>
      <c r="G34" s="111">
        <v>14000000</v>
      </c>
      <c r="H34" s="109" t="s">
        <v>72</v>
      </c>
      <c r="I34" s="109" t="s">
        <v>77</v>
      </c>
      <c r="J34" s="112">
        <v>44232</v>
      </c>
    </row>
    <row r="35" spans="1:10" ht="15">
      <c r="A35" s="109" t="s">
        <v>38</v>
      </c>
      <c r="B35" s="109" t="s">
        <v>301</v>
      </c>
      <c r="C35" s="109" t="s">
        <v>81</v>
      </c>
      <c r="D35" s="109" t="s">
        <v>82</v>
      </c>
      <c r="E35" s="109" t="s">
        <v>69</v>
      </c>
      <c r="F35" s="110">
        <v>961572</v>
      </c>
      <c r="G35" s="111">
        <v>325000</v>
      </c>
      <c r="H35" s="109" t="s">
        <v>72</v>
      </c>
      <c r="I35" s="109" t="s">
        <v>77</v>
      </c>
      <c r="J35" s="112">
        <v>44235</v>
      </c>
    </row>
    <row r="36" spans="1:10" ht="15">
      <c r="A36" s="109" t="s">
        <v>38</v>
      </c>
      <c r="B36" s="109" t="s">
        <v>301</v>
      </c>
      <c r="C36" s="109" t="s">
        <v>81</v>
      </c>
      <c r="D36" s="109" t="s">
        <v>82</v>
      </c>
      <c r="E36" s="109" t="s">
        <v>73</v>
      </c>
      <c r="F36" s="110">
        <v>961026</v>
      </c>
      <c r="G36" s="111">
        <v>2175000</v>
      </c>
      <c r="H36" s="109" t="s">
        <v>72</v>
      </c>
      <c r="I36" s="109" t="s">
        <v>77</v>
      </c>
      <c r="J36" s="112">
        <v>44228</v>
      </c>
    </row>
    <row r="37" spans="1:10" ht="15">
      <c r="A37" s="109" t="s">
        <v>38</v>
      </c>
      <c r="B37" s="109" t="s">
        <v>301</v>
      </c>
      <c r="C37" s="109" t="s">
        <v>81</v>
      </c>
      <c r="D37" s="109" t="s">
        <v>56</v>
      </c>
      <c r="E37" s="109" t="s">
        <v>73</v>
      </c>
      <c r="F37" s="110">
        <v>962294</v>
      </c>
      <c r="G37" s="111">
        <v>590000</v>
      </c>
      <c r="H37" s="109" t="s">
        <v>72</v>
      </c>
      <c r="I37" s="109" t="s">
        <v>77</v>
      </c>
      <c r="J37" s="112">
        <v>44249</v>
      </c>
    </row>
    <row r="38" spans="1:10" ht="15">
      <c r="A38" s="109" t="s">
        <v>38</v>
      </c>
      <c r="B38" s="109" t="s">
        <v>301</v>
      </c>
      <c r="C38" s="109" t="s">
        <v>81</v>
      </c>
      <c r="D38" s="109" t="s">
        <v>82</v>
      </c>
      <c r="E38" s="109" t="s">
        <v>73</v>
      </c>
      <c r="F38" s="110">
        <v>962220</v>
      </c>
      <c r="G38" s="111">
        <v>990000</v>
      </c>
      <c r="H38" s="109" t="s">
        <v>72</v>
      </c>
      <c r="I38" s="109" t="s">
        <v>77</v>
      </c>
      <c r="J38" s="112">
        <v>44246</v>
      </c>
    </row>
    <row r="39" spans="1:10" ht="15">
      <c r="A39" s="109" t="s">
        <v>38</v>
      </c>
      <c r="B39" s="109" t="s">
        <v>301</v>
      </c>
      <c r="C39" s="109" t="s">
        <v>83</v>
      </c>
      <c r="D39" s="109" t="s">
        <v>84</v>
      </c>
      <c r="E39" s="109" t="s">
        <v>73</v>
      </c>
      <c r="F39" s="110">
        <v>961069</v>
      </c>
      <c r="G39" s="111">
        <v>425000</v>
      </c>
      <c r="H39" s="109" t="s">
        <v>72</v>
      </c>
      <c r="I39" s="109" t="s">
        <v>77</v>
      </c>
      <c r="J39" s="112">
        <v>44228</v>
      </c>
    </row>
    <row r="40" spans="1:10" ht="15">
      <c r="A40" s="109" t="s">
        <v>38</v>
      </c>
      <c r="B40" s="109" t="s">
        <v>301</v>
      </c>
      <c r="C40" s="109" t="s">
        <v>75</v>
      </c>
      <c r="D40" s="109" t="s">
        <v>85</v>
      </c>
      <c r="E40" s="109" t="s">
        <v>73</v>
      </c>
      <c r="F40" s="110">
        <v>962236</v>
      </c>
      <c r="G40" s="111">
        <v>424000</v>
      </c>
      <c r="H40" s="109" t="s">
        <v>72</v>
      </c>
      <c r="I40" s="109" t="s">
        <v>77</v>
      </c>
      <c r="J40" s="112">
        <v>44246</v>
      </c>
    </row>
    <row r="41" spans="1:10" ht="15">
      <c r="A41" s="109" t="s">
        <v>38</v>
      </c>
      <c r="B41" s="109" t="s">
        <v>301</v>
      </c>
      <c r="C41" s="109" t="s">
        <v>81</v>
      </c>
      <c r="D41" s="109" t="s">
        <v>86</v>
      </c>
      <c r="E41" s="109" t="s">
        <v>78</v>
      </c>
      <c r="F41" s="110">
        <v>961381</v>
      </c>
      <c r="G41" s="111">
        <v>6000</v>
      </c>
      <c r="H41" s="109" t="s">
        <v>72</v>
      </c>
      <c r="I41" s="109" t="s">
        <v>77</v>
      </c>
      <c r="J41" s="112">
        <v>44231</v>
      </c>
    </row>
    <row r="42" spans="1:10" ht="15">
      <c r="A42" s="109" t="s">
        <v>38</v>
      </c>
      <c r="B42" s="109" t="s">
        <v>301</v>
      </c>
      <c r="C42" s="109" t="s">
        <v>81</v>
      </c>
      <c r="D42" s="109" t="s">
        <v>86</v>
      </c>
      <c r="E42" s="109" t="s">
        <v>73</v>
      </c>
      <c r="F42" s="110">
        <v>961673</v>
      </c>
      <c r="G42" s="111">
        <v>410000</v>
      </c>
      <c r="H42" s="109" t="s">
        <v>72</v>
      </c>
      <c r="I42" s="109" t="s">
        <v>77</v>
      </c>
      <c r="J42" s="112">
        <v>44236</v>
      </c>
    </row>
    <row r="43" spans="1:10" ht="15">
      <c r="A43" s="109" t="s">
        <v>38</v>
      </c>
      <c r="B43" s="109" t="s">
        <v>301</v>
      </c>
      <c r="C43" s="109" t="s">
        <v>88</v>
      </c>
      <c r="D43" s="109" t="s">
        <v>89</v>
      </c>
      <c r="E43" s="109" t="s">
        <v>78</v>
      </c>
      <c r="F43" s="110">
        <v>961361</v>
      </c>
      <c r="G43" s="111">
        <v>4500000</v>
      </c>
      <c r="H43" s="109" t="s">
        <v>72</v>
      </c>
      <c r="I43" s="109" t="s">
        <v>77</v>
      </c>
      <c r="J43" s="112">
        <v>44231</v>
      </c>
    </row>
    <row r="44" spans="1:10" ht="15">
      <c r="A44" s="109" t="s">
        <v>38</v>
      </c>
      <c r="B44" s="109" t="s">
        <v>301</v>
      </c>
      <c r="C44" s="109" t="s">
        <v>81</v>
      </c>
      <c r="D44" s="109" t="s">
        <v>86</v>
      </c>
      <c r="E44" s="109" t="s">
        <v>73</v>
      </c>
      <c r="F44" s="110">
        <v>961054</v>
      </c>
      <c r="G44" s="111">
        <v>2635000</v>
      </c>
      <c r="H44" s="109" t="s">
        <v>72</v>
      </c>
      <c r="I44" s="109" t="s">
        <v>77</v>
      </c>
      <c r="J44" s="112">
        <v>44228</v>
      </c>
    </row>
    <row r="45" spans="1:10" ht="15">
      <c r="A45" s="109" t="s">
        <v>38</v>
      </c>
      <c r="B45" s="109" t="s">
        <v>301</v>
      </c>
      <c r="C45" s="109" t="s">
        <v>81</v>
      </c>
      <c r="D45" s="109" t="s">
        <v>82</v>
      </c>
      <c r="E45" s="109" t="s">
        <v>73</v>
      </c>
      <c r="F45" s="110">
        <v>962692</v>
      </c>
      <c r="G45" s="111">
        <v>6500000</v>
      </c>
      <c r="H45" s="109" t="s">
        <v>72</v>
      </c>
      <c r="I45" s="109" t="s">
        <v>77</v>
      </c>
      <c r="J45" s="112">
        <v>44253</v>
      </c>
    </row>
    <row r="46" spans="1:10" ht="15">
      <c r="A46" s="109" t="s">
        <v>38</v>
      </c>
      <c r="B46" s="109" t="s">
        <v>301</v>
      </c>
      <c r="C46" s="109" t="s">
        <v>81</v>
      </c>
      <c r="D46" s="109" t="s">
        <v>87</v>
      </c>
      <c r="E46" s="109" t="s">
        <v>78</v>
      </c>
      <c r="F46" s="110">
        <v>961426</v>
      </c>
      <c r="G46" s="111">
        <v>171000</v>
      </c>
      <c r="H46" s="109" t="s">
        <v>72</v>
      </c>
      <c r="I46" s="109" t="s">
        <v>77</v>
      </c>
      <c r="J46" s="112">
        <v>44232</v>
      </c>
    </row>
    <row r="47" spans="1:10" ht="15">
      <c r="A47" s="109" t="s">
        <v>38</v>
      </c>
      <c r="B47" s="109" t="s">
        <v>301</v>
      </c>
      <c r="C47" s="109" t="s">
        <v>81</v>
      </c>
      <c r="D47" s="109" t="s">
        <v>82</v>
      </c>
      <c r="E47" s="109" t="s">
        <v>90</v>
      </c>
      <c r="F47" s="110">
        <v>961519</v>
      </c>
      <c r="G47" s="111">
        <v>750000</v>
      </c>
      <c r="H47" s="109" t="s">
        <v>72</v>
      </c>
      <c r="I47" s="109" t="s">
        <v>77</v>
      </c>
      <c r="J47" s="112">
        <v>44232</v>
      </c>
    </row>
    <row r="48" spans="1:10" ht="15">
      <c r="A48" s="109" t="s">
        <v>62</v>
      </c>
      <c r="B48" s="109" t="s">
        <v>302</v>
      </c>
      <c r="C48" s="109" t="s">
        <v>96</v>
      </c>
      <c r="D48" s="109" t="s">
        <v>98</v>
      </c>
      <c r="E48" s="109" t="s">
        <v>73</v>
      </c>
      <c r="F48" s="110">
        <v>962568</v>
      </c>
      <c r="G48" s="111">
        <v>1450000</v>
      </c>
      <c r="H48" s="109" t="s">
        <v>72</v>
      </c>
      <c r="I48" s="109" t="s">
        <v>77</v>
      </c>
      <c r="J48" s="112">
        <v>44252</v>
      </c>
    </row>
    <row r="49" spans="1:10" ht="15">
      <c r="A49" s="109" t="s">
        <v>62</v>
      </c>
      <c r="B49" s="109" t="s">
        <v>302</v>
      </c>
      <c r="C49" s="109" t="s">
        <v>57</v>
      </c>
      <c r="D49" s="109" t="s">
        <v>58</v>
      </c>
      <c r="E49" s="109" t="s">
        <v>78</v>
      </c>
      <c r="F49" s="110">
        <v>962082</v>
      </c>
      <c r="G49" s="111">
        <v>520000</v>
      </c>
      <c r="H49" s="109" t="s">
        <v>72</v>
      </c>
      <c r="I49" s="109" t="s">
        <v>77</v>
      </c>
      <c r="J49" s="112">
        <v>44244</v>
      </c>
    </row>
    <row r="50" spans="1:10" ht="15">
      <c r="A50" s="109" t="s">
        <v>62</v>
      </c>
      <c r="B50" s="109" t="s">
        <v>302</v>
      </c>
      <c r="C50" s="109" t="s">
        <v>54</v>
      </c>
      <c r="D50" s="109" t="s">
        <v>95</v>
      </c>
      <c r="E50" s="109" t="s">
        <v>73</v>
      </c>
      <c r="F50" s="110">
        <v>961592</v>
      </c>
      <c r="G50" s="111">
        <v>685000</v>
      </c>
      <c r="H50" s="109" t="s">
        <v>72</v>
      </c>
      <c r="I50" s="109" t="s">
        <v>77</v>
      </c>
      <c r="J50" s="112">
        <v>44235</v>
      </c>
    </row>
    <row r="51" spans="1:10" ht="15">
      <c r="A51" s="109" t="s">
        <v>62</v>
      </c>
      <c r="B51" s="109" t="s">
        <v>302</v>
      </c>
      <c r="C51" s="109" t="s">
        <v>54</v>
      </c>
      <c r="D51" s="109" t="s">
        <v>95</v>
      </c>
      <c r="E51" s="109" t="s">
        <v>73</v>
      </c>
      <c r="F51" s="110">
        <v>961013</v>
      </c>
      <c r="G51" s="111">
        <v>1700000</v>
      </c>
      <c r="H51" s="109" t="s">
        <v>72</v>
      </c>
      <c r="I51" s="109" t="s">
        <v>77</v>
      </c>
      <c r="J51" s="112">
        <v>44228</v>
      </c>
    </row>
    <row r="52" spans="1:10" ht="15">
      <c r="A52" s="109" t="s">
        <v>62</v>
      </c>
      <c r="B52" s="109" t="s">
        <v>302</v>
      </c>
      <c r="C52" s="109" t="s">
        <v>96</v>
      </c>
      <c r="D52" s="109" t="s">
        <v>98</v>
      </c>
      <c r="E52" s="109" t="s">
        <v>73</v>
      </c>
      <c r="F52" s="110">
        <v>962481</v>
      </c>
      <c r="G52" s="111">
        <v>2100000</v>
      </c>
      <c r="H52" s="109" t="s">
        <v>72</v>
      </c>
      <c r="I52" s="109" t="s">
        <v>77</v>
      </c>
      <c r="J52" s="112">
        <v>44251</v>
      </c>
    </row>
    <row r="53" spans="1:10" ht="15">
      <c r="A53" s="109" t="s">
        <v>62</v>
      </c>
      <c r="B53" s="109" t="s">
        <v>302</v>
      </c>
      <c r="C53" s="109" t="s">
        <v>57</v>
      </c>
      <c r="D53" s="109" t="s">
        <v>58</v>
      </c>
      <c r="E53" s="109" t="s">
        <v>69</v>
      </c>
      <c r="F53" s="110">
        <v>962699</v>
      </c>
      <c r="G53" s="111">
        <v>901000</v>
      </c>
      <c r="H53" s="109" t="s">
        <v>72</v>
      </c>
      <c r="I53" s="109" t="s">
        <v>77</v>
      </c>
      <c r="J53" s="112">
        <v>44253</v>
      </c>
    </row>
    <row r="54" spans="1:10" ht="15">
      <c r="A54" s="109" t="s">
        <v>62</v>
      </c>
      <c r="B54" s="109" t="s">
        <v>302</v>
      </c>
      <c r="C54" s="109" t="s">
        <v>96</v>
      </c>
      <c r="D54" s="109" t="s">
        <v>97</v>
      </c>
      <c r="E54" s="109" t="s">
        <v>78</v>
      </c>
      <c r="F54" s="110">
        <v>962570</v>
      </c>
      <c r="G54" s="111">
        <v>612750</v>
      </c>
      <c r="H54" s="109" t="s">
        <v>72</v>
      </c>
      <c r="I54" s="109" t="s">
        <v>77</v>
      </c>
      <c r="J54" s="112">
        <v>44252</v>
      </c>
    </row>
    <row r="55" spans="1:10" ht="15">
      <c r="A55" s="109" t="s">
        <v>62</v>
      </c>
      <c r="B55" s="109" t="s">
        <v>302</v>
      </c>
      <c r="C55" s="109" t="s">
        <v>57</v>
      </c>
      <c r="D55" s="109" t="s">
        <v>58</v>
      </c>
      <c r="E55" s="109" t="s">
        <v>78</v>
      </c>
      <c r="F55" s="110">
        <v>962551</v>
      </c>
      <c r="G55" s="111">
        <v>750000</v>
      </c>
      <c r="H55" s="109" t="s">
        <v>72</v>
      </c>
      <c r="I55" s="109" t="s">
        <v>77</v>
      </c>
      <c r="J55" s="112">
        <v>44252</v>
      </c>
    </row>
    <row r="56" spans="1:10" ht="15">
      <c r="A56" s="109" t="s">
        <v>62</v>
      </c>
      <c r="B56" s="109" t="s">
        <v>302</v>
      </c>
      <c r="C56" s="109" t="s">
        <v>57</v>
      </c>
      <c r="D56" s="109" t="s">
        <v>58</v>
      </c>
      <c r="E56" s="109" t="s">
        <v>73</v>
      </c>
      <c r="F56" s="110">
        <v>961072</v>
      </c>
      <c r="G56" s="111">
        <v>200000</v>
      </c>
      <c r="H56" s="109" t="s">
        <v>72</v>
      </c>
      <c r="I56" s="109" t="s">
        <v>77</v>
      </c>
      <c r="J56" s="112">
        <v>44228</v>
      </c>
    </row>
    <row r="57" spans="1:10" ht="15">
      <c r="A57" s="109" t="s">
        <v>62</v>
      </c>
      <c r="B57" s="109" t="s">
        <v>302</v>
      </c>
      <c r="C57" s="109" t="s">
        <v>57</v>
      </c>
      <c r="D57" s="109" t="s">
        <v>58</v>
      </c>
      <c r="E57" s="109" t="s">
        <v>78</v>
      </c>
      <c r="F57" s="110">
        <v>961507</v>
      </c>
      <c r="G57" s="111">
        <v>757000</v>
      </c>
      <c r="H57" s="109" t="s">
        <v>72</v>
      </c>
      <c r="I57" s="109" t="s">
        <v>77</v>
      </c>
      <c r="J57" s="112">
        <v>44232</v>
      </c>
    </row>
    <row r="58" spans="1:10" ht="15">
      <c r="A58" s="109" t="s">
        <v>62</v>
      </c>
      <c r="B58" s="109" t="s">
        <v>302</v>
      </c>
      <c r="C58" s="109" t="s">
        <v>57</v>
      </c>
      <c r="D58" s="109" t="s">
        <v>58</v>
      </c>
      <c r="E58" s="109" t="s">
        <v>78</v>
      </c>
      <c r="F58" s="110">
        <v>962500</v>
      </c>
      <c r="G58" s="111">
        <v>576650</v>
      </c>
      <c r="H58" s="109" t="s">
        <v>72</v>
      </c>
      <c r="I58" s="109" t="s">
        <v>77</v>
      </c>
      <c r="J58" s="112">
        <v>44251</v>
      </c>
    </row>
    <row r="59" spans="1:10" ht="15">
      <c r="A59" s="109" t="s">
        <v>62</v>
      </c>
      <c r="B59" s="109" t="s">
        <v>302</v>
      </c>
      <c r="C59" s="109" t="s">
        <v>57</v>
      </c>
      <c r="D59" s="109" t="s">
        <v>58</v>
      </c>
      <c r="E59" s="109" t="s">
        <v>78</v>
      </c>
      <c r="F59" s="110">
        <v>961850</v>
      </c>
      <c r="G59" s="111">
        <v>620500</v>
      </c>
      <c r="H59" s="109" t="s">
        <v>72</v>
      </c>
      <c r="I59" s="109" t="s">
        <v>77</v>
      </c>
      <c r="J59" s="112">
        <v>44239</v>
      </c>
    </row>
    <row r="60" spans="1:10" ht="15">
      <c r="A60" s="109" t="s">
        <v>62</v>
      </c>
      <c r="B60" s="109" t="s">
        <v>302</v>
      </c>
      <c r="C60" s="109" t="s">
        <v>57</v>
      </c>
      <c r="D60" s="109" t="s">
        <v>58</v>
      </c>
      <c r="E60" s="109" t="s">
        <v>73</v>
      </c>
      <c r="F60" s="110">
        <v>961078</v>
      </c>
      <c r="G60" s="111">
        <v>849000</v>
      </c>
      <c r="H60" s="109" t="s">
        <v>72</v>
      </c>
      <c r="I60" s="109" t="s">
        <v>77</v>
      </c>
      <c r="J60" s="112">
        <v>44228</v>
      </c>
    </row>
    <row r="61" spans="1:10" ht="15">
      <c r="A61" s="109" t="s">
        <v>62</v>
      </c>
      <c r="B61" s="109" t="s">
        <v>302</v>
      </c>
      <c r="C61" s="109" t="s">
        <v>57</v>
      </c>
      <c r="D61" s="109" t="s">
        <v>58</v>
      </c>
      <c r="E61" s="109" t="s">
        <v>78</v>
      </c>
      <c r="F61" s="110">
        <v>961859</v>
      </c>
      <c r="G61" s="111">
        <v>800375</v>
      </c>
      <c r="H61" s="109" t="s">
        <v>72</v>
      </c>
      <c r="I61" s="109" t="s">
        <v>77</v>
      </c>
      <c r="J61" s="112">
        <v>44239</v>
      </c>
    </row>
    <row r="62" spans="1:10" ht="15">
      <c r="A62" s="109" t="s">
        <v>62</v>
      </c>
      <c r="B62" s="109" t="s">
        <v>302</v>
      </c>
      <c r="C62" s="109" t="s">
        <v>57</v>
      </c>
      <c r="D62" s="109" t="s">
        <v>58</v>
      </c>
      <c r="E62" s="109" t="s">
        <v>73</v>
      </c>
      <c r="F62" s="110">
        <v>962040</v>
      </c>
      <c r="G62" s="111">
        <v>2300000</v>
      </c>
      <c r="H62" s="109" t="s">
        <v>72</v>
      </c>
      <c r="I62" s="109" t="s">
        <v>77</v>
      </c>
      <c r="J62" s="112">
        <v>44243</v>
      </c>
    </row>
    <row r="63" spans="1:10" ht="15">
      <c r="A63" s="109" t="s">
        <v>62</v>
      </c>
      <c r="B63" s="109" t="s">
        <v>302</v>
      </c>
      <c r="C63" s="109" t="s">
        <v>57</v>
      </c>
      <c r="D63" s="109" t="s">
        <v>58</v>
      </c>
      <c r="E63" s="109" t="s">
        <v>69</v>
      </c>
      <c r="F63" s="110">
        <v>961372</v>
      </c>
      <c r="G63" s="111">
        <v>975000</v>
      </c>
      <c r="H63" s="109" t="s">
        <v>72</v>
      </c>
      <c r="I63" s="109" t="s">
        <v>77</v>
      </c>
      <c r="J63" s="112">
        <v>44231</v>
      </c>
    </row>
    <row r="64" spans="1:10" ht="15">
      <c r="A64" s="109" t="s">
        <v>62</v>
      </c>
      <c r="B64" s="109" t="s">
        <v>302</v>
      </c>
      <c r="C64" s="109" t="s">
        <v>54</v>
      </c>
      <c r="D64" s="109" t="s">
        <v>95</v>
      </c>
      <c r="E64" s="109" t="s">
        <v>73</v>
      </c>
      <c r="F64" s="110">
        <v>961514</v>
      </c>
      <c r="G64" s="111">
        <v>658865</v>
      </c>
      <c r="H64" s="109" t="s">
        <v>72</v>
      </c>
      <c r="I64" s="109" t="s">
        <v>77</v>
      </c>
      <c r="J64" s="112">
        <v>44232</v>
      </c>
    </row>
    <row r="65" spans="1:10" ht="15">
      <c r="A65" s="109" t="s">
        <v>62</v>
      </c>
      <c r="B65" s="109" t="s">
        <v>302</v>
      </c>
      <c r="C65" s="109" t="s">
        <v>57</v>
      </c>
      <c r="D65" s="109" t="s">
        <v>58</v>
      </c>
      <c r="E65" s="109" t="s">
        <v>73</v>
      </c>
      <c r="F65" s="110">
        <v>962077</v>
      </c>
      <c r="G65" s="111">
        <v>800000</v>
      </c>
      <c r="H65" s="109" t="s">
        <v>72</v>
      </c>
      <c r="I65" s="109" t="s">
        <v>77</v>
      </c>
      <c r="J65" s="112">
        <v>44244</v>
      </c>
    </row>
    <row r="66" spans="1:10" ht="15">
      <c r="A66" s="109" t="s">
        <v>62</v>
      </c>
      <c r="B66" s="109" t="s">
        <v>302</v>
      </c>
      <c r="C66" s="109" t="s">
        <v>57</v>
      </c>
      <c r="D66" s="109" t="s">
        <v>58</v>
      </c>
      <c r="E66" s="109" t="s">
        <v>94</v>
      </c>
      <c r="F66" s="110">
        <v>961395</v>
      </c>
      <c r="G66" s="111">
        <v>525000</v>
      </c>
      <c r="H66" s="109" t="s">
        <v>72</v>
      </c>
      <c r="I66" s="109" t="s">
        <v>77</v>
      </c>
      <c r="J66" s="112">
        <v>44231</v>
      </c>
    </row>
    <row r="67" spans="1:10" ht="15">
      <c r="A67" s="109" t="s">
        <v>62</v>
      </c>
      <c r="B67" s="109" t="s">
        <v>302</v>
      </c>
      <c r="C67" s="109" t="s">
        <v>57</v>
      </c>
      <c r="D67" s="109" t="s">
        <v>58</v>
      </c>
      <c r="E67" s="109" t="s">
        <v>78</v>
      </c>
      <c r="F67" s="110">
        <v>961549</v>
      </c>
      <c r="G67" s="111">
        <v>675000</v>
      </c>
      <c r="H67" s="109" t="s">
        <v>72</v>
      </c>
      <c r="I67" s="109" t="s">
        <v>77</v>
      </c>
      <c r="J67" s="112">
        <v>44235</v>
      </c>
    </row>
    <row r="68" spans="1:10" ht="15">
      <c r="A68" s="109" t="s">
        <v>62</v>
      </c>
      <c r="B68" s="109" t="s">
        <v>302</v>
      </c>
      <c r="C68" s="109" t="s">
        <v>96</v>
      </c>
      <c r="D68" s="109" t="s">
        <v>97</v>
      </c>
      <c r="E68" s="109" t="s">
        <v>78</v>
      </c>
      <c r="F68" s="110">
        <v>962027</v>
      </c>
      <c r="G68" s="111">
        <v>365000</v>
      </c>
      <c r="H68" s="109" t="s">
        <v>72</v>
      </c>
      <c r="I68" s="109" t="s">
        <v>77</v>
      </c>
      <c r="J68" s="112">
        <v>44243</v>
      </c>
    </row>
    <row r="69" spans="1:10" ht="15">
      <c r="A69" s="109" t="s">
        <v>99</v>
      </c>
      <c r="B69" s="109" t="s">
        <v>303</v>
      </c>
      <c r="C69" s="109" t="s">
        <v>100</v>
      </c>
      <c r="D69" s="109" t="s">
        <v>86</v>
      </c>
      <c r="E69" s="109" t="s">
        <v>73</v>
      </c>
      <c r="F69" s="110">
        <v>962455</v>
      </c>
      <c r="G69" s="111">
        <v>495500</v>
      </c>
      <c r="H69" s="109" t="s">
        <v>72</v>
      </c>
      <c r="I69" s="109" t="s">
        <v>77</v>
      </c>
      <c r="J69" s="112">
        <v>44251</v>
      </c>
    </row>
    <row r="70" spans="1:10" ht="15">
      <c r="A70" s="109" t="s">
        <v>99</v>
      </c>
      <c r="B70" s="109" t="s">
        <v>303</v>
      </c>
      <c r="C70" s="109" t="s">
        <v>100</v>
      </c>
      <c r="D70" s="109" t="s">
        <v>86</v>
      </c>
      <c r="E70" s="109" t="s">
        <v>73</v>
      </c>
      <c r="F70" s="110">
        <v>961358</v>
      </c>
      <c r="G70" s="111">
        <v>465000</v>
      </c>
      <c r="H70" s="109" t="s">
        <v>72</v>
      </c>
      <c r="I70" s="109" t="s">
        <v>77</v>
      </c>
      <c r="J70" s="112">
        <v>44231</v>
      </c>
    </row>
    <row r="71" spans="1:10" ht="15">
      <c r="A71" s="109" t="s">
        <v>99</v>
      </c>
      <c r="B71" s="109" t="s">
        <v>303</v>
      </c>
      <c r="C71" s="109" t="s">
        <v>101</v>
      </c>
      <c r="D71" s="109" t="s">
        <v>86</v>
      </c>
      <c r="E71" s="109" t="s">
        <v>73</v>
      </c>
      <c r="F71" s="110">
        <v>961927</v>
      </c>
      <c r="G71" s="111">
        <v>601185</v>
      </c>
      <c r="H71" s="109" t="s">
        <v>72</v>
      </c>
      <c r="I71" s="109" t="s">
        <v>77</v>
      </c>
      <c r="J71" s="112">
        <v>44239</v>
      </c>
    </row>
    <row r="72" spans="1:10" ht="15">
      <c r="A72" s="109" t="s">
        <v>40</v>
      </c>
      <c r="B72" s="109" t="s">
        <v>304</v>
      </c>
      <c r="C72" s="109" t="s">
        <v>102</v>
      </c>
      <c r="D72" s="109" t="s">
        <v>103</v>
      </c>
      <c r="E72" s="109" t="s">
        <v>80</v>
      </c>
      <c r="F72" s="110">
        <v>962101</v>
      </c>
      <c r="G72" s="111">
        <v>82500</v>
      </c>
      <c r="H72" s="109" t="s">
        <v>72</v>
      </c>
      <c r="I72" s="109" t="s">
        <v>77</v>
      </c>
      <c r="J72" s="112">
        <v>44244</v>
      </c>
    </row>
    <row r="73" spans="1:10" ht="15">
      <c r="A73" s="109" t="s">
        <v>40</v>
      </c>
      <c r="B73" s="109" t="s">
        <v>304</v>
      </c>
      <c r="C73" s="109" t="s">
        <v>27</v>
      </c>
      <c r="D73" s="109" t="s">
        <v>93</v>
      </c>
      <c r="E73" s="109" t="s">
        <v>106</v>
      </c>
      <c r="F73" s="110">
        <v>962110</v>
      </c>
      <c r="G73" s="111">
        <v>9100000</v>
      </c>
      <c r="H73" s="109" t="s">
        <v>72</v>
      </c>
      <c r="I73" s="109" t="s">
        <v>77</v>
      </c>
      <c r="J73" s="112">
        <v>44244</v>
      </c>
    </row>
    <row r="74" spans="1:10" ht="15">
      <c r="A74" s="109" t="s">
        <v>40</v>
      </c>
      <c r="B74" s="109" t="s">
        <v>304</v>
      </c>
      <c r="C74" s="109" t="s">
        <v>102</v>
      </c>
      <c r="D74" s="109" t="s">
        <v>103</v>
      </c>
      <c r="E74" s="109" t="s">
        <v>73</v>
      </c>
      <c r="F74" s="110">
        <v>962463</v>
      </c>
      <c r="G74" s="111">
        <v>1650000</v>
      </c>
      <c r="H74" s="109" t="s">
        <v>72</v>
      </c>
      <c r="I74" s="109" t="s">
        <v>77</v>
      </c>
      <c r="J74" s="112">
        <v>44251</v>
      </c>
    </row>
    <row r="75" spans="1:10" ht="15">
      <c r="A75" s="109" t="s">
        <v>40</v>
      </c>
      <c r="B75" s="109" t="s">
        <v>304</v>
      </c>
      <c r="C75" s="109" t="s">
        <v>102</v>
      </c>
      <c r="D75" s="109" t="s">
        <v>103</v>
      </c>
      <c r="E75" s="109" t="s">
        <v>73</v>
      </c>
      <c r="F75" s="110">
        <v>962650</v>
      </c>
      <c r="G75" s="111">
        <v>570000</v>
      </c>
      <c r="H75" s="109" t="s">
        <v>72</v>
      </c>
      <c r="I75" s="109" t="s">
        <v>77</v>
      </c>
      <c r="J75" s="112">
        <v>44253</v>
      </c>
    </row>
    <row r="76" spans="1:10" ht="15">
      <c r="A76" s="109" t="s">
        <v>40</v>
      </c>
      <c r="B76" s="109" t="s">
        <v>304</v>
      </c>
      <c r="C76" s="109" t="s">
        <v>102</v>
      </c>
      <c r="D76" s="109" t="s">
        <v>103</v>
      </c>
      <c r="E76" s="109" t="s">
        <v>78</v>
      </c>
      <c r="F76" s="110">
        <v>961671</v>
      </c>
      <c r="G76" s="111">
        <v>60000</v>
      </c>
      <c r="H76" s="109" t="s">
        <v>72</v>
      </c>
      <c r="I76" s="109" t="s">
        <v>77</v>
      </c>
      <c r="J76" s="112">
        <v>44236</v>
      </c>
    </row>
    <row r="77" spans="1:10" ht="15">
      <c r="A77" s="109" t="s">
        <v>40</v>
      </c>
      <c r="B77" s="109" t="s">
        <v>304</v>
      </c>
      <c r="C77" s="109" t="s">
        <v>102</v>
      </c>
      <c r="D77" s="109" t="s">
        <v>103</v>
      </c>
      <c r="E77" s="109" t="s">
        <v>73</v>
      </c>
      <c r="F77" s="110">
        <v>962397</v>
      </c>
      <c r="G77" s="111">
        <v>600000</v>
      </c>
      <c r="H77" s="109" t="s">
        <v>72</v>
      </c>
      <c r="I77" s="109" t="s">
        <v>77</v>
      </c>
      <c r="J77" s="112">
        <v>44250</v>
      </c>
    </row>
    <row r="78" spans="1:10" ht="15">
      <c r="A78" s="109" t="s">
        <v>40</v>
      </c>
      <c r="B78" s="109" t="s">
        <v>304</v>
      </c>
      <c r="C78" s="109" t="s">
        <v>102</v>
      </c>
      <c r="D78" s="109" t="s">
        <v>103</v>
      </c>
      <c r="E78" s="109" t="s">
        <v>73</v>
      </c>
      <c r="F78" s="110">
        <v>962372</v>
      </c>
      <c r="G78" s="111">
        <v>451000</v>
      </c>
      <c r="H78" s="109" t="s">
        <v>72</v>
      </c>
      <c r="I78" s="109" t="s">
        <v>77</v>
      </c>
      <c r="J78" s="112">
        <v>44250</v>
      </c>
    </row>
    <row r="79" spans="1:10" ht="15">
      <c r="A79" s="109" t="s">
        <v>40</v>
      </c>
      <c r="B79" s="109" t="s">
        <v>304</v>
      </c>
      <c r="C79" s="109" t="s">
        <v>81</v>
      </c>
      <c r="D79" s="109" t="s">
        <v>59</v>
      </c>
      <c r="E79" s="109" t="s">
        <v>73</v>
      </c>
      <c r="F79" s="110">
        <v>961474</v>
      </c>
      <c r="G79" s="111">
        <v>789000</v>
      </c>
      <c r="H79" s="109" t="s">
        <v>77</v>
      </c>
      <c r="I79" s="109" t="s">
        <v>77</v>
      </c>
      <c r="J79" s="112">
        <v>44232</v>
      </c>
    </row>
    <row r="80" spans="1:10" ht="15">
      <c r="A80" s="109" t="s">
        <v>40</v>
      </c>
      <c r="B80" s="109" t="s">
        <v>304</v>
      </c>
      <c r="C80" s="109" t="s">
        <v>102</v>
      </c>
      <c r="D80" s="109" t="s">
        <v>103</v>
      </c>
      <c r="E80" s="109" t="s">
        <v>78</v>
      </c>
      <c r="F80" s="110">
        <v>962385</v>
      </c>
      <c r="G80" s="111">
        <v>68000</v>
      </c>
      <c r="H80" s="109" t="s">
        <v>72</v>
      </c>
      <c r="I80" s="109" t="s">
        <v>77</v>
      </c>
      <c r="J80" s="112">
        <v>44250</v>
      </c>
    </row>
    <row r="81" spans="1:10" ht="15">
      <c r="A81" s="109" t="s">
        <v>40</v>
      </c>
      <c r="B81" s="109" t="s">
        <v>304</v>
      </c>
      <c r="C81" s="109" t="s">
        <v>102</v>
      </c>
      <c r="D81" s="109" t="s">
        <v>103</v>
      </c>
      <c r="E81" s="109" t="s">
        <v>73</v>
      </c>
      <c r="F81" s="110">
        <v>961818</v>
      </c>
      <c r="G81" s="111">
        <v>775000</v>
      </c>
      <c r="H81" s="109" t="s">
        <v>72</v>
      </c>
      <c r="I81" s="109" t="s">
        <v>77</v>
      </c>
      <c r="J81" s="112">
        <v>44238</v>
      </c>
    </row>
    <row r="82" spans="1:10" ht="15">
      <c r="A82" s="109" t="s">
        <v>40</v>
      </c>
      <c r="B82" s="109" t="s">
        <v>304</v>
      </c>
      <c r="C82" s="109" t="s">
        <v>91</v>
      </c>
      <c r="D82" s="109" t="s">
        <v>105</v>
      </c>
      <c r="E82" s="109" t="s">
        <v>69</v>
      </c>
      <c r="F82" s="110">
        <v>962708</v>
      </c>
      <c r="G82" s="111">
        <v>350000</v>
      </c>
      <c r="H82" s="109" t="s">
        <v>72</v>
      </c>
      <c r="I82" s="109" t="s">
        <v>77</v>
      </c>
      <c r="J82" s="112">
        <v>44253</v>
      </c>
    </row>
    <row r="83" spans="1:10" ht="15">
      <c r="A83" s="109" t="s">
        <v>40</v>
      </c>
      <c r="B83" s="109" t="s">
        <v>304</v>
      </c>
      <c r="C83" s="109" t="s">
        <v>102</v>
      </c>
      <c r="D83" s="109" t="s">
        <v>103</v>
      </c>
      <c r="E83" s="109" t="s">
        <v>73</v>
      </c>
      <c r="F83" s="110">
        <v>961142</v>
      </c>
      <c r="G83" s="111">
        <v>3000000</v>
      </c>
      <c r="H83" s="109" t="s">
        <v>72</v>
      </c>
      <c r="I83" s="109" t="s">
        <v>77</v>
      </c>
      <c r="J83" s="112">
        <v>44229</v>
      </c>
    </row>
    <row r="84" spans="1:10" ht="15">
      <c r="A84" s="109" t="s">
        <v>40</v>
      </c>
      <c r="B84" s="109" t="s">
        <v>304</v>
      </c>
      <c r="C84" s="109" t="s">
        <v>102</v>
      </c>
      <c r="D84" s="109" t="s">
        <v>103</v>
      </c>
      <c r="E84" s="109" t="s">
        <v>94</v>
      </c>
      <c r="F84" s="110">
        <v>962702</v>
      </c>
      <c r="G84" s="111">
        <v>340000</v>
      </c>
      <c r="H84" s="109" t="s">
        <v>72</v>
      </c>
      <c r="I84" s="109" t="s">
        <v>77</v>
      </c>
      <c r="J84" s="112">
        <v>44253</v>
      </c>
    </row>
    <row r="85" spans="1:10" ht="15">
      <c r="A85" s="109" t="s">
        <v>40</v>
      </c>
      <c r="B85" s="109" t="s">
        <v>304</v>
      </c>
      <c r="C85" s="109" t="s">
        <v>102</v>
      </c>
      <c r="D85" s="109" t="s">
        <v>103</v>
      </c>
      <c r="E85" s="109" t="s">
        <v>73</v>
      </c>
      <c r="F85" s="110">
        <v>962683</v>
      </c>
      <c r="G85" s="111">
        <v>375000</v>
      </c>
      <c r="H85" s="109" t="s">
        <v>72</v>
      </c>
      <c r="I85" s="109" t="s">
        <v>77</v>
      </c>
      <c r="J85" s="112">
        <v>44253</v>
      </c>
    </row>
    <row r="86" spans="1:10" ht="15">
      <c r="A86" s="109" t="s">
        <v>40</v>
      </c>
      <c r="B86" s="109" t="s">
        <v>304</v>
      </c>
      <c r="C86" s="109" t="s">
        <v>102</v>
      </c>
      <c r="D86" s="109" t="s">
        <v>103</v>
      </c>
      <c r="E86" s="109" t="s">
        <v>73</v>
      </c>
      <c r="F86" s="110">
        <v>962670</v>
      </c>
      <c r="G86" s="111">
        <v>560000</v>
      </c>
      <c r="H86" s="109" t="s">
        <v>72</v>
      </c>
      <c r="I86" s="109" t="s">
        <v>77</v>
      </c>
      <c r="J86" s="112">
        <v>44253</v>
      </c>
    </row>
    <row r="87" spans="1:10" ht="15">
      <c r="A87" s="109" t="s">
        <v>40</v>
      </c>
      <c r="B87" s="109" t="s">
        <v>304</v>
      </c>
      <c r="C87" s="109" t="s">
        <v>102</v>
      </c>
      <c r="D87" s="109" t="s">
        <v>103</v>
      </c>
      <c r="E87" s="109" t="s">
        <v>78</v>
      </c>
      <c r="F87" s="110">
        <v>962013</v>
      </c>
      <c r="G87" s="111">
        <v>695000</v>
      </c>
      <c r="H87" s="109" t="s">
        <v>72</v>
      </c>
      <c r="I87" s="109" t="s">
        <v>77</v>
      </c>
      <c r="J87" s="112">
        <v>44243</v>
      </c>
    </row>
    <row r="88" spans="1:10" ht="15">
      <c r="A88" s="109" t="s">
        <v>40</v>
      </c>
      <c r="B88" s="109" t="s">
        <v>304</v>
      </c>
      <c r="C88" s="109" t="s">
        <v>102</v>
      </c>
      <c r="D88" s="109" t="s">
        <v>103</v>
      </c>
      <c r="E88" s="109" t="s">
        <v>78</v>
      </c>
      <c r="F88" s="110">
        <v>962635</v>
      </c>
      <c r="G88" s="111">
        <v>650000</v>
      </c>
      <c r="H88" s="109" t="s">
        <v>72</v>
      </c>
      <c r="I88" s="109" t="s">
        <v>77</v>
      </c>
      <c r="J88" s="112">
        <v>44253</v>
      </c>
    </row>
    <row r="89" spans="1:10" ht="15">
      <c r="A89" s="109" t="s">
        <v>40</v>
      </c>
      <c r="B89" s="109" t="s">
        <v>304</v>
      </c>
      <c r="C89" s="109" t="s">
        <v>102</v>
      </c>
      <c r="D89" s="109" t="s">
        <v>103</v>
      </c>
      <c r="E89" s="109" t="s">
        <v>78</v>
      </c>
      <c r="F89" s="110">
        <v>961676</v>
      </c>
      <c r="G89" s="111">
        <v>175000</v>
      </c>
      <c r="H89" s="109" t="s">
        <v>72</v>
      </c>
      <c r="I89" s="109" t="s">
        <v>77</v>
      </c>
      <c r="J89" s="112">
        <v>44236</v>
      </c>
    </row>
    <row r="90" spans="1:10" ht="15">
      <c r="A90" s="109" t="s">
        <v>40</v>
      </c>
      <c r="B90" s="109" t="s">
        <v>304</v>
      </c>
      <c r="C90" s="109" t="s">
        <v>102</v>
      </c>
      <c r="D90" s="109" t="s">
        <v>103</v>
      </c>
      <c r="E90" s="109" t="s">
        <v>73</v>
      </c>
      <c r="F90" s="110">
        <v>961446</v>
      </c>
      <c r="G90" s="111">
        <v>290000</v>
      </c>
      <c r="H90" s="109" t="s">
        <v>72</v>
      </c>
      <c r="I90" s="109" t="s">
        <v>77</v>
      </c>
      <c r="J90" s="112">
        <v>44232</v>
      </c>
    </row>
    <row r="91" spans="1:10" ht="15">
      <c r="A91" s="109" t="s">
        <v>40</v>
      </c>
      <c r="B91" s="109" t="s">
        <v>304</v>
      </c>
      <c r="C91" s="109" t="s">
        <v>27</v>
      </c>
      <c r="D91" s="109" t="s">
        <v>104</v>
      </c>
      <c r="E91" s="109" t="s">
        <v>73</v>
      </c>
      <c r="F91" s="110">
        <v>961139</v>
      </c>
      <c r="G91" s="111">
        <v>1150000</v>
      </c>
      <c r="H91" s="109" t="s">
        <v>72</v>
      </c>
      <c r="I91" s="109" t="s">
        <v>77</v>
      </c>
      <c r="J91" s="112">
        <v>44229</v>
      </c>
    </row>
    <row r="92" spans="1:10" ht="15">
      <c r="A92" s="109" t="s">
        <v>51</v>
      </c>
      <c r="B92" s="109" t="s">
        <v>305</v>
      </c>
      <c r="C92" s="109" t="s">
        <v>34</v>
      </c>
      <c r="D92" s="109" t="s">
        <v>108</v>
      </c>
      <c r="E92" s="109" t="s">
        <v>73</v>
      </c>
      <c r="F92" s="110">
        <v>961661</v>
      </c>
      <c r="G92" s="111">
        <v>835000</v>
      </c>
      <c r="H92" s="109" t="s">
        <v>72</v>
      </c>
      <c r="I92" s="109" t="s">
        <v>77</v>
      </c>
      <c r="J92" s="112">
        <v>44236</v>
      </c>
    </row>
    <row r="93" spans="1:10" ht="15">
      <c r="A93" s="109" t="s">
        <v>51</v>
      </c>
      <c r="B93" s="109" t="s">
        <v>305</v>
      </c>
      <c r="C93" s="109" t="s">
        <v>34</v>
      </c>
      <c r="D93" s="109" t="s">
        <v>108</v>
      </c>
      <c r="E93" s="109" t="s">
        <v>73</v>
      </c>
      <c r="F93" s="110">
        <v>962573</v>
      </c>
      <c r="G93" s="111">
        <v>355000</v>
      </c>
      <c r="H93" s="109" t="s">
        <v>72</v>
      </c>
      <c r="I93" s="109" t="s">
        <v>77</v>
      </c>
      <c r="J93" s="112">
        <v>44252</v>
      </c>
    </row>
    <row r="94" spans="1:10" ht="15">
      <c r="A94" s="109" t="s">
        <v>51</v>
      </c>
      <c r="B94" s="109" t="s">
        <v>305</v>
      </c>
      <c r="C94" s="109" t="s">
        <v>54</v>
      </c>
      <c r="D94" s="109" t="s">
        <v>107</v>
      </c>
      <c r="E94" s="109" t="s">
        <v>80</v>
      </c>
      <c r="F94" s="110">
        <v>961811</v>
      </c>
      <c r="G94" s="111">
        <v>227000</v>
      </c>
      <c r="H94" s="109" t="s">
        <v>72</v>
      </c>
      <c r="I94" s="109" t="s">
        <v>77</v>
      </c>
      <c r="J94" s="112">
        <v>44238</v>
      </c>
    </row>
    <row r="95" spans="1:10" ht="15">
      <c r="A95" s="109" t="s">
        <v>51</v>
      </c>
      <c r="B95" s="109" t="s">
        <v>305</v>
      </c>
      <c r="C95" s="109" t="s">
        <v>54</v>
      </c>
      <c r="D95" s="109" t="s">
        <v>107</v>
      </c>
      <c r="E95" s="109" t="s">
        <v>73</v>
      </c>
      <c r="F95" s="110">
        <v>962178</v>
      </c>
      <c r="G95" s="111">
        <v>450000</v>
      </c>
      <c r="H95" s="109" t="s">
        <v>72</v>
      </c>
      <c r="I95" s="109" t="s">
        <v>77</v>
      </c>
      <c r="J95" s="112">
        <v>44245</v>
      </c>
    </row>
    <row r="96" spans="1:10" ht="15">
      <c r="A96" s="109" t="s">
        <v>39</v>
      </c>
      <c r="B96" s="109" t="s">
        <v>306</v>
      </c>
      <c r="C96" s="109" t="s">
        <v>102</v>
      </c>
      <c r="D96" s="109" t="s">
        <v>109</v>
      </c>
      <c r="E96" s="109" t="s">
        <v>73</v>
      </c>
      <c r="F96" s="110">
        <v>962542</v>
      </c>
      <c r="G96" s="111">
        <v>380000</v>
      </c>
      <c r="H96" s="109" t="s">
        <v>72</v>
      </c>
      <c r="I96" s="109" t="s">
        <v>77</v>
      </c>
      <c r="J96" s="112">
        <v>44252</v>
      </c>
    </row>
    <row r="97" spans="1:10" ht="15">
      <c r="A97" s="109" t="s">
        <v>39</v>
      </c>
      <c r="B97" s="109" t="s">
        <v>306</v>
      </c>
      <c r="C97" s="109" t="s">
        <v>81</v>
      </c>
      <c r="D97" s="109" t="s">
        <v>60</v>
      </c>
      <c r="E97" s="109" t="s">
        <v>78</v>
      </c>
      <c r="F97" s="110">
        <v>961497</v>
      </c>
      <c r="G97" s="111">
        <v>250000</v>
      </c>
      <c r="H97" s="109" t="s">
        <v>72</v>
      </c>
      <c r="I97" s="109" t="s">
        <v>77</v>
      </c>
      <c r="J97" s="112">
        <v>44232</v>
      </c>
    </row>
    <row r="98" spans="1:10" ht="15">
      <c r="A98" s="109" t="s">
        <v>39</v>
      </c>
      <c r="B98" s="109" t="s">
        <v>306</v>
      </c>
      <c r="C98" s="109" t="s">
        <v>102</v>
      </c>
      <c r="D98" s="109" t="s">
        <v>110</v>
      </c>
      <c r="E98" s="109" t="s">
        <v>73</v>
      </c>
      <c r="F98" s="110">
        <v>962465</v>
      </c>
      <c r="G98" s="111">
        <v>799000</v>
      </c>
      <c r="H98" s="109" t="s">
        <v>72</v>
      </c>
      <c r="I98" s="109" t="s">
        <v>77</v>
      </c>
      <c r="J98" s="112">
        <v>44251</v>
      </c>
    </row>
    <row r="99" spans="1:10" ht="15">
      <c r="A99" s="109" t="s">
        <v>39</v>
      </c>
      <c r="B99" s="109" t="s">
        <v>306</v>
      </c>
      <c r="C99" s="109" t="s">
        <v>102</v>
      </c>
      <c r="D99" s="109" t="s">
        <v>109</v>
      </c>
      <c r="E99" s="109" t="s">
        <v>69</v>
      </c>
      <c r="F99" s="110">
        <v>962477</v>
      </c>
      <c r="G99" s="111">
        <v>383655</v>
      </c>
      <c r="H99" s="109" t="s">
        <v>77</v>
      </c>
      <c r="I99" s="109" t="s">
        <v>77</v>
      </c>
      <c r="J99" s="112">
        <v>44251</v>
      </c>
    </row>
    <row r="100" spans="1:10" ht="15">
      <c r="A100" s="109" t="s">
        <v>39</v>
      </c>
      <c r="B100" s="109" t="s">
        <v>306</v>
      </c>
      <c r="C100" s="109" t="s">
        <v>102</v>
      </c>
      <c r="D100" s="109" t="s">
        <v>109</v>
      </c>
      <c r="E100" s="109" t="s">
        <v>69</v>
      </c>
      <c r="F100" s="110">
        <v>962402</v>
      </c>
      <c r="G100" s="111">
        <v>459481</v>
      </c>
      <c r="H100" s="109" t="s">
        <v>77</v>
      </c>
      <c r="I100" s="109" t="s">
        <v>77</v>
      </c>
      <c r="J100" s="112">
        <v>44250</v>
      </c>
    </row>
    <row r="101" spans="1:10" ht="15">
      <c r="A101" s="109" t="s">
        <v>39</v>
      </c>
      <c r="B101" s="109" t="s">
        <v>306</v>
      </c>
      <c r="C101" s="109" t="s">
        <v>27</v>
      </c>
      <c r="D101" s="109" t="s">
        <v>113</v>
      </c>
      <c r="E101" s="109" t="s">
        <v>73</v>
      </c>
      <c r="F101" s="110">
        <v>962069</v>
      </c>
      <c r="G101" s="111">
        <v>385945</v>
      </c>
      <c r="H101" s="109" t="s">
        <v>77</v>
      </c>
      <c r="I101" s="109" t="s">
        <v>77</v>
      </c>
      <c r="J101" s="112">
        <v>44244</v>
      </c>
    </row>
    <row r="102" spans="1:10" ht="15">
      <c r="A102" s="109" t="s">
        <v>39</v>
      </c>
      <c r="B102" s="109" t="s">
        <v>306</v>
      </c>
      <c r="C102" s="109" t="s">
        <v>102</v>
      </c>
      <c r="D102" s="109" t="s">
        <v>112</v>
      </c>
      <c r="E102" s="109" t="s">
        <v>73</v>
      </c>
      <c r="F102" s="110">
        <v>962058</v>
      </c>
      <c r="G102" s="111">
        <v>865000</v>
      </c>
      <c r="H102" s="109" t="s">
        <v>72</v>
      </c>
      <c r="I102" s="109" t="s">
        <v>77</v>
      </c>
      <c r="J102" s="112">
        <v>44243</v>
      </c>
    </row>
    <row r="103" spans="1:10" ht="15">
      <c r="A103" s="109" t="s">
        <v>39</v>
      </c>
      <c r="B103" s="109" t="s">
        <v>306</v>
      </c>
      <c r="C103" s="109" t="s">
        <v>102</v>
      </c>
      <c r="D103" s="109" t="s">
        <v>110</v>
      </c>
      <c r="E103" s="109" t="s">
        <v>78</v>
      </c>
      <c r="F103" s="110">
        <v>962338</v>
      </c>
      <c r="G103" s="111">
        <v>90000</v>
      </c>
      <c r="H103" s="109" t="s">
        <v>72</v>
      </c>
      <c r="I103" s="109" t="s">
        <v>77</v>
      </c>
      <c r="J103" s="112">
        <v>44249</v>
      </c>
    </row>
    <row r="104" spans="1:10" ht="15">
      <c r="A104" s="109" t="s">
        <v>39</v>
      </c>
      <c r="B104" s="109" t="s">
        <v>306</v>
      </c>
      <c r="C104" s="109" t="s">
        <v>102</v>
      </c>
      <c r="D104" s="109" t="s">
        <v>112</v>
      </c>
      <c r="E104" s="109" t="s">
        <v>73</v>
      </c>
      <c r="F104" s="110">
        <v>961491</v>
      </c>
      <c r="G104" s="111">
        <v>755000</v>
      </c>
      <c r="H104" s="109" t="s">
        <v>72</v>
      </c>
      <c r="I104" s="109" t="s">
        <v>77</v>
      </c>
      <c r="J104" s="112">
        <v>44232</v>
      </c>
    </row>
    <row r="105" spans="1:10" ht="15">
      <c r="A105" s="109" t="s">
        <v>39</v>
      </c>
      <c r="B105" s="109" t="s">
        <v>306</v>
      </c>
      <c r="C105" s="109" t="s">
        <v>102</v>
      </c>
      <c r="D105" s="109" t="s">
        <v>109</v>
      </c>
      <c r="E105" s="109" t="s">
        <v>73</v>
      </c>
      <c r="F105" s="110">
        <v>962103</v>
      </c>
      <c r="G105" s="111">
        <v>426000</v>
      </c>
      <c r="H105" s="109" t="s">
        <v>72</v>
      </c>
      <c r="I105" s="109" t="s">
        <v>77</v>
      </c>
      <c r="J105" s="112">
        <v>44244</v>
      </c>
    </row>
    <row r="106" spans="1:10" ht="15">
      <c r="A106" s="109" t="s">
        <v>39</v>
      </c>
      <c r="B106" s="109" t="s">
        <v>306</v>
      </c>
      <c r="C106" s="109" t="s">
        <v>102</v>
      </c>
      <c r="D106" s="109" t="s">
        <v>109</v>
      </c>
      <c r="E106" s="109" t="s">
        <v>78</v>
      </c>
      <c r="F106" s="110">
        <v>961999</v>
      </c>
      <c r="G106" s="111">
        <v>399000</v>
      </c>
      <c r="H106" s="109" t="s">
        <v>72</v>
      </c>
      <c r="I106" s="109" t="s">
        <v>77</v>
      </c>
      <c r="J106" s="112">
        <v>44243</v>
      </c>
    </row>
    <row r="107" spans="1:10" ht="15">
      <c r="A107" s="109" t="s">
        <v>39</v>
      </c>
      <c r="B107" s="109" t="s">
        <v>306</v>
      </c>
      <c r="C107" s="109" t="s">
        <v>102</v>
      </c>
      <c r="D107" s="109" t="s">
        <v>110</v>
      </c>
      <c r="E107" s="109" t="s">
        <v>73</v>
      </c>
      <c r="F107" s="110">
        <v>961913</v>
      </c>
      <c r="G107" s="111">
        <v>459000</v>
      </c>
      <c r="H107" s="109" t="s">
        <v>72</v>
      </c>
      <c r="I107" s="109" t="s">
        <v>77</v>
      </c>
      <c r="J107" s="112">
        <v>44239</v>
      </c>
    </row>
    <row r="108" spans="1:10" ht="15">
      <c r="A108" s="109" t="s">
        <v>39</v>
      </c>
      <c r="B108" s="109" t="s">
        <v>306</v>
      </c>
      <c r="C108" s="109" t="s">
        <v>102</v>
      </c>
      <c r="D108" s="109" t="s">
        <v>110</v>
      </c>
      <c r="E108" s="109" t="s">
        <v>73</v>
      </c>
      <c r="F108" s="110">
        <v>961906</v>
      </c>
      <c r="G108" s="111">
        <v>377000</v>
      </c>
      <c r="H108" s="109" t="s">
        <v>72</v>
      </c>
      <c r="I108" s="109" t="s">
        <v>77</v>
      </c>
      <c r="J108" s="112">
        <v>44239</v>
      </c>
    </row>
    <row r="109" spans="1:10" ht="15">
      <c r="A109" s="109" t="s">
        <v>39</v>
      </c>
      <c r="B109" s="109" t="s">
        <v>306</v>
      </c>
      <c r="C109" s="109" t="s">
        <v>81</v>
      </c>
      <c r="D109" s="109" t="s">
        <v>60</v>
      </c>
      <c r="E109" s="109" t="s">
        <v>73</v>
      </c>
      <c r="F109" s="110">
        <v>961902</v>
      </c>
      <c r="G109" s="111">
        <v>220000</v>
      </c>
      <c r="H109" s="109" t="s">
        <v>72</v>
      </c>
      <c r="I109" s="109" t="s">
        <v>77</v>
      </c>
      <c r="J109" s="112">
        <v>44239</v>
      </c>
    </row>
    <row r="110" spans="1:10" ht="15">
      <c r="A110" s="109" t="s">
        <v>39</v>
      </c>
      <c r="B110" s="109" t="s">
        <v>306</v>
      </c>
      <c r="C110" s="109" t="s">
        <v>102</v>
      </c>
      <c r="D110" s="109" t="s">
        <v>112</v>
      </c>
      <c r="E110" s="109" t="s">
        <v>78</v>
      </c>
      <c r="F110" s="110">
        <v>961899</v>
      </c>
      <c r="G110" s="111">
        <v>368000</v>
      </c>
      <c r="H110" s="109" t="s">
        <v>72</v>
      </c>
      <c r="I110" s="109" t="s">
        <v>77</v>
      </c>
      <c r="J110" s="112">
        <v>44239</v>
      </c>
    </row>
    <row r="111" spans="1:10" ht="15">
      <c r="A111" s="109" t="s">
        <v>39</v>
      </c>
      <c r="B111" s="109" t="s">
        <v>306</v>
      </c>
      <c r="C111" s="109" t="s">
        <v>102</v>
      </c>
      <c r="D111" s="109" t="s">
        <v>112</v>
      </c>
      <c r="E111" s="109" t="s">
        <v>73</v>
      </c>
      <c r="F111" s="110">
        <v>961897</v>
      </c>
      <c r="G111" s="111">
        <v>396500</v>
      </c>
      <c r="H111" s="109" t="s">
        <v>72</v>
      </c>
      <c r="I111" s="109" t="s">
        <v>77</v>
      </c>
      <c r="J111" s="112">
        <v>44239</v>
      </c>
    </row>
    <row r="112" spans="1:10" ht="15">
      <c r="A112" s="109" t="s">
        <v>39</v>
      </c>
      <c r="B112" s="109" t="s">
        <v>306</v>
      </c>
      <c r="C112" s="109" t="s">
        <v>102</v>
      </c>
      <c r="D112" s="109" t="s">
        <v>110</v>
      </c>
      <c r="E112" s="109" t="s">
        <v>73</v>
      </c>
      <c r="F112" s="110">
        <v>961892</v>
      </c>
      <c r="G112" s="111">
        <v>1150000</v>
      </c>
      <c r="H112" s="109" t="s">
        <v>72</v>
      </c>
      <c r="I112" s="109" t="s">
        <v>77</v>
      </c>
      <c r="J112" s="112">
        <v>44239</v>
      </c>
    </row>
    <row r="113" spans="1:10" ht="15">
      <c r="A113" s="109" t="s">
        <v>39</v>
      </c>
      <c r="B113" s="109" t="s">
        <v>306</v>
      </c>
      <c r="C113" s="109" t="s">
        <v>102</v>
      </c>
      <c r="D113" s="109" t="s">
        <v>110</v>
      </c>
      <c r="E113" s="109" t="s">
        <v>78</v>
      </c>
      <c r="F113" s="110">
        <v>961891</v>
      </c>
      <c r="G113" s="111">
        <v>68000</v>
      </c>
      <c r="H113" s="109" t="s">
        <v>72</v>
      </c>
      <c r="I113" s="109" t="s">
        <v>77</v>
      </c>
      <c r="J113" s="112">
        <v>44239</v>
      </c>
    </row>
    <row r="114" spans="1:10" ht="15">
      <c r="A114" s="109" t="s">
        <v>39</v>
      </c>
      <c r="B114" s="109" t="s">
        <v>306</v>
      </c>
      <c r="C114" s="109" t="s">
        <v>81</v>
      </c>
      <c r="D114" s="109" t="s">
        <v>61</v>
      </c>
      <c r="E114" s="109" t="s">
        <v>73</v>
      </c>
      <c r="F114" s="110">
        <v>961886</v>
      </c>
      <c r="G114" s="111">
        <v>369000</v>
      </c>
      <c r="H114" s="109" t="s">
        <v>72</v>
      </c>
      <c r="I114" s="109" t="s">
        <v>77</v>
      </c>
      <c r="J114" s="112">
        <v>44239</v>
      </c>
    </row>
    <row r="115" spans="1:10" ht="15">
      <c r="A115" s="109" t="s">
        <v>39</v>
      </c>
      <c r="B115" s="109" t="s">
        <v>306</v>
      </c>
      <c r="C115" s="109" t="s">
        <v>102</v>
      </c>
      <c r="D115" s="109" t="s">
        <v>110</v>
      </c>
      <c r="E115" s="109" t="s">
        <v>78</v>
      </c>
      <c r="F115" s="110">
        <v>962436</v>
      </c>
      <c r="G115" s="111">
        <v>340000</v>
      </c>
      <c r="H115" s="109" t="s">
        <v>72</v>
      </c>
      <c r="I115" s="109" t="s">
        <v>77</v>
      </c>
      <c r="J115" s="112">
        <v>44251</v>
      </c>
    </row>
    <row r="116" spans="1:10" ht="15">
      <c r="A116" s="109" t="s">
        <v>39</v>
      </c>
      <c r="B116" s="109" t="s">
        <v>306</v>
      </c>
      <c r="C116" s="109" t="s">
        <v>102</v>
      </c>
      <c r="D116" s="109" t="s">
        <v>116</v>
      </c>
      <c r="E116" s="109" t="s">
        <v>69</v>
      </c>
      <c r="F116" s="110">
        <v>961452</v>
      </c>
      <c r="G116" s="111">
        <v>625000</v>
      </c>
      <c r="H116" s="109" t="s">
        <v>72</v>
      </c>
      <c r="I116" s="109" t="s">
        <v>77</v>
      </c>
      <c r="J116" s="112">
        <v>44232</v>
      </c>
    </row>
    <row r="117" spans="1:10" ht="15">
      <c r="A117" s="109" t="s">
        <v>39</v>
      </c>
      <c r="B117" s="109" t="s">
        <v>306</v>
      </c>
      <c r="C117" s="109" t="s">
        <v>102</v>
      </c>
      <c r="D117" s="109" t="s">
        <v>110</v>
      </c>
      <c r="E117" s="109" t="s">
        <v>73</v>
      </c>
      <c r="F117" s="110">
        <v>962688</v>
      </c>
      <c r="G117" s="111">
        <v>634000</v>
      </c>
      <c r="H117" s="109" t="s">
        <v>72</v>
      </c>
      <c r="I117" s="109" t="s">
        <v>77</v>
      </c>
      <c r="J117" s="112">
        <v>44253</v>
      </c>
    </row>
    <row r="118" spans="1:10" ht="15">
      <c r="A118" s="109" t="s">
        <v>39</v>
      </c>
      <c r="B118" s="109" t="s">
        <v>306</v>
      </c>
      <c r="C118" s="109" t="s">
        <v>102</v>
      </c>
      <c r="D118" s="109" t="s">
        <v>110</v>
      </c>
      <c r="E118" s="109" t="s">
        <v>78</v>
      </c>
      <c r="F118" s="110">
        <v>962342</v>
      </c>
      <c r="G118" s="111">
        <v>90000</v>
      </c>
      <c r="H118" s="109" t="s">
        <v>72</v>
      </c>
      <c r="I118" s="109" t="s">
        <v>77</v>
      </c>
      <c r="J118" s="112">
        <v>44249</v>
      </c>
    </row>
    <row r="119" spans="1:10" ht="15">
      <c r="A119" s="109" t="s">
        <v>39</v>
      </c>
      <c r="B119" s="109" t="s">
        <v>306</v>
      </c>
      <c r="C119" s="109" t="s">
        <v>102</v>
      </c>
      <c r="D119" s="109" t="s">
        <v>110</v>
      </c>
      <c r="E119" s="109" t="s">
        <v>73</v>
      </c>
      <c r="F119" s="110">
        <v>962566</v>
      </c>
      <c r="G119" s="111">
        <v>392500</v>
      </c>
      <c r="H119" s="109" t="s">
        <v>72</v>
      </c>
      <c r="I119" s="109" t="s">
        <v>77</v>
      </c>
      <c r="J119" s="112">
        <v>44252</v>
      </c>
    </row>
    <row r="120" spans="1:10" ht="15">
      <c r="A120" s="109" t="s">
        <v>39</v>
      </c>
      <c r="B120" s="109" t="s">
        <v>306</v>
      </c>
      <c r="C120" s="109" t="s">
        <v>102</v>
      </c>
      <c r="D120" s="109" t="s">
        <v>110</v>
      </c>
      <c r="E120" s="109" t="s">
        <v>73</v>
      </c>
      <c r="F120" s="110">
        <v>961333</v>
      </c>
      <c r="G120" s="111">
        <v>286000</v>
      </c>
      <c r="H120" s="109" t="s">
        <v>72</v>
      </c>
      <c r="I120" s="109" t="s">
        <v>77</v>
      </c>
      <c r="J120" s="112">
        <v>44230</v>
      </c>
    </row>
    <row r="121" spans="1:10" ht="15">
      <c r="A121" s="109" t="s">
        <v>39</v>
      </c>
      <c r="B121" s="109" t="s">
        <v>306</v>
      </c>
      <c r="C121" s="109" t="s">
        <v>27</v>
      </c>
      <c r="D121" s="109" t="s">
        <v>46</v>
      </c>
      <c r="E121" s="109" t="s">
        <v>73</v>
      </c>
      <c r="F121" s="110">
        <v>962495</v>
      </c>
      <c r="G121" s="111">
        <v>460000</v>
      </c>
      <c r="H121" s="109" t="s">
        <v>72</v>
      </c>
      <c r="I121" s="109" t="s">
        <v>77</v>
      </c>
      <c r="J121" s="112">
        <v>44251</v>
      </c>
    </row>
    <row r="122" spans="1:10" ht="15">
      <c r="A122" s="109" t="s">
        <v>39</v>
      </c>
      <c r="B122" s="109" t="s">
        <v>306</v>
      </c>
      <c r="C122" s="109" t="s">
        <v>102</v>
      </c>
      <c r="D122" s="109" t="s">
        <v>109</v>
      </c>
      <c r="E122" s="109" t="s">
        <v>73</v>
      </c>
      <c r="F122" s="110">
        <v>961376</v>
      </c>
      <c r="G122" s="111">
        <v>605000</v>
      </c>
      <c r="H122" s="109" t="s">
        <v>72</v>
      </c>
      <c r="I122" s="109" t="s">
        <v>77</v>
      </c>
      <c r="J122" s="112">
        <v>44231</v>
      </c>
    </row>
    <row r="123" spans="1:10" ht="15">
      <c r="A123" s="109" t="s">
        <v>39</v>
      </c>
      <c r="B123" s="109" t="s">
        <v>306</v>
      </c>
      <c r="C123" s="109" t="s">
        <v>102</v>
      </c>
      <c r="D123" s="109" t="s">
        <v>110</v>
      </c>
      <c r="E123" s="109" t="s">
        <v>78</v>
      </c>
      <c r="F123" s="110">
        <v>962180</v>
      </c>
      <c r="G123" s="111">
        <v>340000</v>
      </c>
      <c r="H123" s="109" t="s">
        <v>72</v>
      </c>
      <c r="I123" s="109" t="s">
        <v>77</v>
      </c>
      <c r="J123" s="112">
        <v>44245</v>
      </c>
    </row>
    <row r="124" spans="1:10" ht="15">
      <c r="A124" s="109" t="s">
        <v>39</v>
      </c>
      <c r="B124" s="109" t="s">
        <v>306</v>
      </c>
      <c r="C124" s="109" t="s">
        <v>102</v>
      </c>
      <c r="D124" s="109" t="s">
        <v>111</v>
      </c>
      <c r="E124" s="109" t="s">
        <v>69</v>
      </c>
      <c r="F124" s="110">
        <v>961808</v>
      </c>
      <c r="G124" s="111">
        <v>460000</v>
      </c>
      <c r="H124" s="109" t="s">
        <v>72</v>
      </c>
      <c r="I124" s="109" t="s">
        <v>77</v>
      </c>
      <c r="J124" s="112">
        <v>44238</v>
      </c>
    </row>
    <row r="125" spans="1:10" ht="15">
      <c r="A125" s="109" t="s">
        <v>39</v>
      </c>
      <c r="B125" s="109" t="s">
        <v>306</v>
      </c>
      <c r="C125" s="109" t="s">
        <v>102</v>
      </c>
      <c r="D125" s="109" t="s">
        <v>112</v>
      </c>
      <c r="E125" s="109" t="s">
        <v>78</v>
      </c>
      <c r="F125" s="110">
        <v>961802</v>
      </c>
      <c r="G125" s="111">
        <v>285000</v>
      </c>
      <c r="H125" s="109" t="s">
        <v>72</v>
      </c>
      <c r="I125" s="109" t="s">
        <v>77</v>
      </c>
      <c r="J125" s="112">
        <v>44238</v>
      </c>
    </row>
    <row r="126" spans="1:10" ht="15">
      <c r="A126" s="109" t="s">
        <v>39</v>
      </c>
      <c r="B126" s="109" t="s">
        <v>306</v>
      </c>
      <c r="C126" s="109" t="s">
        <v>102</v>
      </c>
      <c r="D126" s="109" t="s">
        <v>112</v>
      </c>
      <c r="E126" s="109" t="s">
        <v>78</v>
      </c>
      <c r="F126" s="110">
        <v>962583</v>
      </c>
      <c r="G126" s="111">
        <v>374900</v>
      </c>
      <c r="H126" s="109" t="s">
        <v>72</v>
      </c>
      <c r="I126" s="109" t="s">
        <v>77</v>
      </c>
      <c r="J126" s="112">
        <v>44252</v>
      </c>
    </row>
    <row r="127" spans="1:10" ht="15">
      <c r="A127" s="109" t="s">
        <v>39</v>
      </c>
      <c r="B127" s="109" t="s">
        <v>306</v>
      </c>
      <c r="C127" s="109" t="s">
        <v>102</v>
      </c>
      <c r="D127" s="109" t="s">
        <v>110</v>
      </c>
      <c r="E127" s="109" t="s">
        <v>73</v>
      </c>
      <c r="F127" s="110">
        <v>962328</v>
      </c>
      <c r="G127" s="111">
        <v>375000</v>
      </c>
      <c r="H127" s="109" t="s">
        <v>72</v>
      </c>
      <c r="I127" s="109" t="s">
        <v>77</v>
      </c>
      <c r="J127" s="112">
        <v>44249</v>
      </c>
    </row>
    <row r="128" spans="1:10" ht="15">
      <c r="A128" s="109" t="s">
        <v>39</v>
      </c>
      <c r="B128" s="109" t="s">
        <v>306</v>
      </c>
      <c r="C128" s="109" t="s">
        <v>102</v>
      </c>
      <c r="D128" s="109" t="s">
        <v>109</v>
      </c>
      <c r="E128" s="109" t="s">
        <v>78</v>
      </c>
      <c r="F128" s="110">
        <v>961425</v>
      </c>
      <c r="G128" s="111">
        <v>305000</v>
      </c>
      <c r="H128" s="109" t="s">
        <v>72</v>
      </c>
      <c r="I128" s="109" t="s">
        <v>77</v>
      </c>
      <c r="J128" s="112">
        <v>44232</v>
      </c>
    </row>
    <row r="129" spans="1:10" ht="15">
      <c r="A129" s="109" t="s">
        <v>39</v>
      </c>
      <c r="B129" s="109" t="s">
        <v>306</v>
      </c>
      <c r="C129" s="109" t="s">
        <v>102</v>
      </c>
      <c r="D129" s="109" t="s">
        <v>110</v>
      </c>
      <c r="E129" s="109" t="s">
        <v>73</v>
      </c>
      <c r="F129" s="110">
        <v>961411</v>
      </c>
      <c r="G129" s="111">
        <v>405000</v>
      </c>
      <c r="H129" s="109" t="s">
        <v>72</v>
      </c>
      <c r="I129" s="109" t="s">
        <v>77</v>
      </c>
      <c r="J129" s="112">
        <v>44231</v>
      </c>
    </row>
    <row r="130" spans="1:10" ht="15">
      <c r="A130" s="109" t="s">
        <v>39</v>
      </c>
      <c r="B130" s="109" t="s">
        <v>306</v>
      </c>
      <c r="C130" s="109" t="s">
        <v>102</v>
      </c>
      <c r="D130" s="109" t="s">
        <v>109</v>
      </c>
      <c r="E130" s="109" t="s">
        <v>73</v>
      </c>
      <c r="F130" s="110">
        <v>962713</v>
      </c>
      <c r="G130" s="111">
        <v>540000</v>
      </c>
      <c r="H130" s="109" t="s">
        <v>72</v>
      </c>
      <c r="I130" s="109" t="s">
        <v>77</v>
      </c>
      <c r="J130" s="112">
        <v>44253</v>
      </c>
    </row>
    <row r="131" spans="1:10" ht="15">
      <c r="A131" s="109" t="s">
        <v>39</v>
      </c>
      <c r="B131" s="109" t="s">
        <v>306</v>
      </c>
      <c r="C131" s="109" t="s">
        <v>27</v>
      </c>
      <c r="D131" s="109" t="s">
        <v>113</v>
      </c>
      <c r="E131" s="109" t="s">
        <v>73</v>
      </c>
      <c r="F131" s="110">
        <v>962704</v>
      </c>
      <c r="G131" s="111">
        <v>411725</v>
      </c>
      <c r="H131" s="109" t="s">
        <v>77</v>
      </c>
      <c r="I131" s="109" t="s">
        <v>77</v>
      </c>
      <c r="J131" s="112">
        <v>44253</v>
      </c>
    </row>
    <row r="132" spans="1:10" ht="15">
      <c r="A132" s="109" t="s">
        <v>39</v>
      </c>
      <c r="B132" s="109" t="s">
        <v>306</v>
      </c>
      <c r="C132" s="109" t="s">
        <v>102</v>
      </c>
      <c r="D132" s="109" t="s">
        <v>112</v>
      </c>
      <c r="E132" s="109" t="s">
        <v>73</v>
      </c>
      <c r="F132" s="110">
        <v>962326</v>
      </c>
      <c r="G132" s="111">
        <v>730000</v>
      </c>
      <c r="H132" s="109" t="s">
        <v>72</v>
      </c>
      <c r="I132" s="109" t="s">
        <v>77</v>
      </c>
      <c r="J132" s="112">
        <v>44249</v>
      </c>
    </row>
    <row r="133" spans="1:10" ht="15">
      <c r="A133" s="109" t="s">
        <v>39</v>
      </c>
      <c r="B133" s="109" t="s">
        <v>306</v>
      </c>
      <c r="C133" s="109" t="s">
        <v>81</v>
      </c>
      <c r="D133" s="109" t="s">
        <v>61</v>
      </c>
      <c r="E133" s="109" t="s">
        <v>73</v>
      </c>
      <c r="F133" s="110">
        <v>961428</v>
      </c>
      <c r="G133" s="111">
        <v>630000</v>
      </c>
      <c r="H133" s="109" t="s">
        <v>72</v>
      </c>
      <c r="I133" s="109" t="s">
        <v>77</v>
      </c>
      <c r="J133" s="112">
        <v>44232</v>
      </c>
    </row>
    <row r="134" spans="1:10" ht="15">
      <c r="A134" s="109" t="s">
        <v>39</v>
      </c>
      <c r="B134" s="109" t="s">
        <v>306</v>
      </c>
      <c r="C134" s="109" t="s">
        <v>102</v>
      </c>
      <c r="D134" s="109" t="s">
        <v>110</v>
      </c>
      <c r="E134" s="109" t="s">
        <v>73</v>
      </c>
      <c r="F134" s="110">
        <v>961366</v>
      </c>
      <c r="G134" s="111">
        <v>421000</v>
      </c>
      <c r="H134" s="109" t="s">
        <v>72</v>
      </c>
      <c r="I134" s="109" t="s">
        <v>77</v>
      </c>
      <c r="J134" s="112">
        <v>44231</v>
      </c>
    </row>
    <row r="135" spans="1:10" ht="15">
      <c r="A135" s="109" t="s">
        <v>39</v>
      </c>
      <c r="B135" s="109" t="s">
        <v>306</v>
      </c>
      <c r="C135" s="109" t="s">
        <v>102</v>
      </c>
      <c r="D135" s="109" t="s">
        <v>112</v>
      </c>
      <c r="E135" s="109" t="s">
        <v>73</v>
      </c>
      <c r="F135" s="110">
        <v>962200</v>
      </c>
      <c r="G135" s="111">
        <v>784900</v>
      </c>
      <c r="H135" s="109" t="s">
        <v>72</v>
      </c>
      <c r="I135" s="109" t="s">
        <v>77</v>
      </c>
      <c r="J135" s="112">
        <v>44245</v>
      </c>
    </row>
    <row r="136" spans="1:10" ht="15">
      <c r="A136" s="109" t="s">
        <v>39</v>
      </c>
      <c r="B136" s="109" t="s">
        <v>306</v>
      </c>
      <c r="C136" s="109" t="s">
        <v>102</v>
      </c>
      <c r="D136" s="109" t="s">
        <v>109</v>
      </c>
      <c r="E136" s="109" t="s">
        <v>73</v>
      </c>
      <c r="F136" s="110">
        <v>961159</v>
      </c>
      <c r="G136" s="111">
        <v>375000</v>
      </c>
      <c r="H136" s="109" t="s">
        <v>72</v>
      </c>
      <c r="I136" s="109" t="s">
        <v>77</v>
      </c>
      <c r="J136" s="112">
        <v>44229</v>
      </c>
    </row>
    <row r="137" spans="1:10" ht="15">
      <c r="A137" s="109" t="s">
        <v>39</v>
      </c>
      <c r="B137" s="109" t="s">
        <v>306</v>
      </c>
      <c r="C137" s="109" t="s">
        <v>114</v>
      </c>
      <c r="D137" s="109" t="s">
        <v>115</v>
      </c>
      <c r="E137" s="109" t="s">
        <v>69</v>
      </c>
      <c r="F137" s="110">
        <v>962345</v>
      </c>
      <c r="G137" s="111">
        <v>275000</v>
      </c>
      <c r="H137" s="109" t="s">
        <v>72</v>
      </c>
      <c r="I137" s="109" t="s">
        <v>77</v>
      </c>
      <c r="J137" s="112">
        <v>44249</v>
      </c>
    </row>
    <row r="138" spans="1:10" ht="15">
      <c r="A138" s="109" t="s">
        <v>39</v>
      </c>
      <c r="B138" s="109" t="s">
        <v>306</v>
      </c>
      <c r="C138" s="109" t="s">
        <v>102</v>
      </c>
      <c r="D138" s="109" t="s">
        <v>110</v>
      </c>
      <c r="E138" s="109" t="s">
        <v>73</v>
      </c>
      <c r="F138" s="110">
        <v>961274</v>
      </c>
      <c r="G138" s="111">
        <v>831000</v>
      </c>
      <c r="H138" s="109" t="s">
        <v>72</v>
      </c>
      <c r="I138" s="109" t="s">
        <v>77</v>
      </c>
      <c r="J138" s="112">
        <v>44230</v>
      </c>
    </row>
    <row r="139" spans="1:10" ht="15">
      <c r="A139" s="109" t="s">
        <v>39</v>
      </c>
      <c r="B139" s="109" t="s">
        <v>306</v>
      </c>
      <c r="C139" s="109" t="s">
        <v>102</v>
      </c>
      <c r="D139" s="109" t="s">
        <v>110</v>
      </c>
      <c r="E139" s="109" t="s">
        <v>73</v>
      </c>
      <c r="F139" s="110">
        <v>961324</v>
      </c>
      <c r="G139" s="111">
        <v>950000</v>
      </c>
      <c r="H139" s="109" t="s">
        <v>72</v>
      </c>
      <c r="I139" s="109" t="s">
        <v>77</v>
      </c>
      <c r="J139" s="112">
        <v>44230</v>
      </c>
    </row>
    <row r="140" spans="1:10" ht="15">
      <c r="A140" s="109" t="s">
        <v>39</v>
      </c>
      <c r="B140" s="109" t="s">
        <v>306</v>
      </c>
      <c r="C140" s="109" t="s">
        <v>27</v>
      </c>
      <c r="D140" s="109" t="s">
        <v>113</v>
      </c>
      <c r="E140" s="109" t="s">
        <v>73</v>
      </c>
      <c r="F140" s="110">
        <v>962302</v>
      </c>
      <c r="G140" s="111">
        <v>386180</v>
      </c>
      <c r="H140" s="109" t="s">
        <v>77</v>
      </c>
      <c r="I140" s="109" t="s">
        <v>77</v>
      </c>
      <c r="J140" s="112">
        <v>44249</v>
      </c>
    </row>
    <row r="141" spans="1:10" ht="15">
      <c r="A141" s="109" t="s">
        <v>39</v>
      </c>
      <c r="B141" s="109" t="s">
        <v>306</v>
      </c>
      <c r="C141" s="109" t="s">
        <v>102</v>
      </c>
      <c r="D141" s="109" t="s">
        <v>110</v>
      </c>
      <c r="E141" s="109" t="s">
        <v>73</v>
      </c>
      <c r="F141" s="110">
        <v>962706</v>
      </c>
      <c r="G141" s="111">
        <v>1150000</v>
      </c>
      <c r="H141" s="109" t="s">
        <v>72</v>
      </c>
      <c r="I141" s="109" t="s">
        <v>77</v>
      </c>
      <c r="J141" s="112">
        <v>44253</v>
      </c>
    </row>
    <row r="142" spans="1:10" ht="15">
      <c r="A142" s="109" t="s">
        <v>39</v>
      </c>
      <c r="B142" s="109" t="s">
        <v>306</v>
      </c>
      <c r="C142" s="109" t="s">
        <v>102</v>
      </c>
      <c r="D142" s="109" t="s">
        <v>109</v>
      </c>
      <c r="E142" s="109" t="s">
        <v>78</v>
      </c>
      <c r="F142" s="110">
        <v>961629</v>
      </c>
      <c r="G142" s="111">
        <v>370000</v>
      </c>
      <c r="H142" s="109" t="s">
        <v>72</v>
      </c>
      <c r="I142" s="109" t="s">
        <v>77</v>
      </c>
      <c r="J142" s="112">
        <v>44235</v>
      </c>
    </row>
    <row r="143" spans="1:10" ht="15">
      <c r="A143" s="109" t="s">
        <v>39</v>
      </c>
      <c r="B143" s="109" t="s">
        <v>306</v>
      </c>
      <c r="C143" s="109" t="s">
        <v>81</v>
      </c>
      <c r="D143" s="109" t="s">
        <v>60</v>
      </c>
      <c r="E143" s="109" t="s">
        <v>73</v>
      </c>
      <c r="F143" s="110">
        <v>961438</v>
      </c>
      <c r="G143" s="111">
        <v>50000</v>
      </c>
      <c r="H143" s="109" t="s">
        <v>72</v>
      </c>
      <c r="I143" s="109" t="s">
        <v>77</v>
      </c>
      <c r="J143" s="112">
        <v>44232</v>
      </c>
    </row>
    <row r="144" spans="1:10" ht="15">
      <c r="A144" s="109" t="s">
        <v>39</v>
      </c>
      <c r="B144" s="109" t="s">
        <v>306</v>
      </c>
      <c r="C144" s="109" t="s">
        <v>102</v>
      </c>
      <c r="D144" s="109" t="s">
        <v>109</v>
      </c>
      <c r="E144" s="109" t="s">
        <v>73</v>
      </c>
      <c r="F144" s="110">
        <v>961363</v>
      </c>
      <c r="G144" s="111">
        <v>500000</v>
      </c>
      <c r="H144" s="109" t="s">
        <v>72</v>
      </c>
      <c r="I144" s="109" t="s">
        <v>77</v>
      </c>
      <c r="J144" s="112">
        <v>44231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3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42</v>
      </c>
      <c r="C1" s="88" t="s">
        <v>1</v>
      </c>
      <c r="D1" s="88" t="s">
        <v>37</v>
      </c>
      <c r="E1" s="88" t="s">
        <v>35</v>
      </c>
      <c r="F1" s="88" t="s">
        <v>43</v>
      </c>
      <c r="G1" s="88" t="s">
        <v>36</v>
      </c>
      <c r="H1" s="88" t="s">
        <v>47</v>
      </c>
      <c r="L1">
        <v>130</v>
      </c>
    </row>
    <row r="2" spans="1:12" ht="30">
      <c r="A2" s="113" t="s">
        <v>117</v>
      </c>
      <c r="B2" s="113" t="s">
        <v>307</v>
      </c>
      <c r="C2" s="113" t="s">
        <v>119</v>
      </c>
      <c r="D2" s="113" t="s">
        <v>118</v>
      </c>
      <c r="E2" s="114">
        <v>962380</v>
      </c>
      <c r="F2" s="115">
        <v>280000</v>
      </c>
      <c r="G2" s="116">
        <v>44250</v>
      </c>
      <c r="H2" s="113" t="s">
        <v>120</v>
      </c>
    </row>
    <row r="3" spans="1:12" ht="15">
      <c r="A3" s="113" t="s">
        <v>41</v>
      </c>
      <c r="B3" s="113" t="s">
        <v>300</v>
      </c>
      <c r="C3" s="113" t="s">
        <v>119</v>
      </c>
      <c r="D3" s="113" t="s">
        <v>148</v>
      </c>
      <c r="E3" s="114">
        <v>962691</v>
      </c>
      <c r="F3" s="115">
        <v>184000</v>
      </c>
      <c r="G3" s="116">
        <v>44253</v>
      </c>
      <c r="H3" s="113" t="s">
        <v>122</v>
      </c>
    </row>
    <row r="4" spans="1:12" ht="15">
      <c r="A4" s="113" t="s">
        <v>41</v>
      </c>
      <c r="B4" s="113" t="s">
        <v>300</v>
      </c>
      <c r="C4" s="113" t="s">
        <v>119</v>
      </c>
      <c r="D4" s="113" t="s">
        <v>160</v>
      </c>
      <c r="E4" s="114">
        <v>962642</v>
      </c>
      <c r="F4" s="115">
        <v>258875</v>
      </c>
      <c r="G4" s="116">
        <v>44253</v>
      </c>
      <c r="H4" s="113" t="s">
        <v>122</v>
      </c>
    </row>
    <row r="5" spans="1:12" ht="15">
      <c r="A5" s="113" t="s">
        <v>41</v>
      </c>
      <c r="B5" s="113" t="s">
        <v>300</v>
      </c>
      <c r="C5" s="113" t="s">
        <v>119</v>
      </c>
      <c r="D5" s="113" t="s">
        <v>158</v>
      </c>
      <c r="E5" s="114">
        <v>961440</v>
      </c>
      <c r="F5" s="115">
        <v>370000</v>
      </c>
      <c r="G5" s="116">
        <v>44232</v>
      </c>
      <c r="H5" s="113" t="s">
        <v>159</v>
      </c>
    </row>
    <row r="6" spans="1:12" ht="15">
      <c r="A6" s="113" t="s">
        <v>41</v>
      </c>
      <c r="B6" s="113" t="s">
        <v>300</v>
      </c>
      <c r="C6" s="113" t="s">
        <v>119</v>
      </c>
      <c r="D6" s="113" t="s">
        <v>157</v>
      </c>
      <c r="E6" s="114">
        <v>962629</v>
      </c>
      <c r="F6" s="115">
        <v>194300</v>
      </c>
      <c r="G6" s="116">
        <v>44253</v>
      </c>
      <c r="H6" s="113" t="s">
        <v>133</v>
      </c>
    </row>
    <row r="7" spans="1:12" ht="15">
      <c r="A7" s="113" t="s">
        <v>41</v>
      </c>
      <c r="B7" s="113" t="s">
        <v>300</v>
      </c>
      <c r="C7" s="113" t="s">
        <v>119</v>
      </c>
      <c r="D7" s="113" t="s">
        <v>156</v>
      </c>
      <c r="E7" s="114">
        <v>962630</v>
      </c>
      <c r="F7" s="115">
        <v>538870</v>
      </c>
      <c r="G7" s="116">
        <v>44253</v>
      </c>
      <c r="H7" s="113" t="s">
        <v>122</v>
      </c>
    </row>
    <row r="8" spans="1:12" ht="15">
      <c r="A8" s="113" t="s">
        <v>41</v>
      </c>
      <c r="B8" s="113" t="s">
        <v>300</v>
      </c>
      <c r="C8" s="113" t="s">
        <v>119</v>
      </c>
      <c r="D8" s="113" t="s">
        <v>155</v>
      </c>
      <c r="E8" s="114">
        <v>962631</v>
      </c>
      <c r="F8" s="115">
        <v>320000</v>
      </c>
      <c r="G8" s="116">
        <v>44253</v>
      </c>
      <c r="H8" s="113" t="s">
        <v>122</v>
      </c>
    </row>
    <row r="9" spans="1:12" ht="15">
      <c r="A9" s="113" t="s">
        <v>41</v>
      </c>
      <c r="B9" s="113" t="s">
        <v>300</v>
      </c>
      <c r="C9" s="113" t="s">
        <v>119</v>
      </c>
      <c r="D9" s="113" t="s">
        <v>154</v>
      </c>
      <c r="E9" s="114">
        <v>961441</v>
      </c>
      <c r="F9" s="115">
        <v>279000</v>
      </c>
      <c r="G9" s="116">
        <v>44232</v>
      </c>
      <c r="H9" s="113" t="s">
        <v>131</v>
      </c>
    </row>
    <row r="10" spans="1:12" ht="15">
      <c r="A10" s="113" t="s">
        <v>41</v>
      </c>
      <c r="B10" s="113" t="s">
        <v>300</v>
      </c>
      <c r="C10" s="113" t="s">
        <v>119</v>
      </c>
      <c r="D10" s="113" t="s">
        <v>153</v>
      </c>
      <c r="E10" s="114">
        <v>962627</v>
      </c>
      <c r="F10" s="115">
        <v>299470</v>
      </c>
      <c r="G10" s="116">
        <v>44253</v>
      </c>
      <c r="H10" s="113" t="s">
        <v>122</v>
      </c>
    </row>
    <row r="11" spans="1:12" ht="15">
      <c r="A11" s="113" t="s">
        <v>41</v>
      </c>
      <c r="B11" s="113" t="s">
        <v>300</v>
      </c>
      <c r="C11" s="113" t="s">
        <v>140</v>
      </c>
      <c r="D11" s="113" t="s">
        <v>152</v>
      </c>
      <c r="E11" s="114">
        <v>961652</v>
      </c>
      <c r="F11" s="115">
        <v>301676</v>
      </c>
      <c r="G11" s="116">
        <v>44236</v>
      </c>
      <c r="H11" s="113" t="s">
        <v>122</v>
      </c>
    </row>
    <row r="12" spans="1:12" ht="15">
      <c r="A12" s="113" t="s">
        <v>41</v>
      </c>
      <c r="B12" s="113" t="s">
        <v>300</v>
      </c>
      <c r="C12" s="113" t="s">
        <v>119</v>
      </c>
      <c r="D12" s="113" t="s">
        <v>149</v>
      </c>
      <c r="E12" s="114">
        <v>961070</v>
      </c>
      <c r="F12" s="115">
        <v>235000</v>
      </c>
      <c r="G12" s="116">
        <v>44228</v>
      </c>
      <c r="H12" s="113" t="s">
        <v>150</v>
      </c>
    </row>
    <row r="13" spans="1:12" ht="15">
      <c r="A13" s="113" t="s">
        <v>41</v>
      </c>
      <c r="B13" s="113" t="s">
        <v>300</v>
      </c>
      <c r="C13" s="113" t="s">
        <v>119</v>
      </c>
      <c r="D13" s="113" t="s">
        <v>147</v>
      </c>
      <c r="E13" s="114">
        <v>961458</v>
      </c>
      <c r="F13" s="115">
        <v>278000</v>
      </c>
      <c r="G13" s="116">
        <v>44232</v>
      </c>
      <c r="H13" s="113" t="s">
        <v>129</v>
      </c>
    </row>
    <row r="14" spans="1:12" ht="15">
      <c r="A14" s="113" t="s">
        <v>41</v>
      </c>
      <c r="B14" s="113" t="s">
        <v>300</v>
      </c>
      <c r="C14" s="113" t="s">
        <v>119</v>
      </c>
      <c r="D14" s="113" t="s">
        <v>146</v>
      </c>
      <c r="E14" s="114">
        <v>962633</v>
      </c>
      <c r="F14" s="115">
        <v>720000</v>
      </c>
      <c r="G14" s="116">
        <v>44253</v>
      </c>
      <c r="H14" s="113" t="s">
        <v>138</v>
      </c>
    </row>
    <row r="15" spans="1:12" ht="15">
      <c r="A15" s="113" t="s">
        <v>41</v>
      </c>
      <c r="B15" s="113" t="s">
        <v>300</v>
      </c>
      <c r="C15" s="113" t="s">
        <v>119</v>
      </c>
      <c r="D15" s="113" t="s">
        <v>145</v>
      </c>
      <c r="E15" s="114">
        <v>961852</v>
      </c>
      <c r="F15" s="115">
        <v>245000</v>
      </c>
      <c r="G15" s="116">
        <v>44239</v>
      </c>
      <c r="H15" s="113" t="s">
        <v>126</v>
      </c>
    </row>
    <row r="16" spans="1:12" ht="15">
      <c r="A16" s="113" t="s">
        <v>41</v>
      </c>
      <c r="B16" s="113" t="s">
        <v>300</v>
      </c>
      <c r="C16" s="113" t="s">
        <v>119</v>
      </c>
      <c r="D16" s="113" t="s">
        <v>128</v>
      </c>
      <c r="E16" s="114">
        <v>962000</v>
      </c>
      <c r="F16" s="115">
        <v>334000</v>
      </c>
      <c r="G16" s="116">
        <v>44243</v>
      </c>
      <c r="H16" s="113" t="s">
        <v>129</v>
      </c>
    </row>
    <row r="17" spans="1:8" ht="15">
      <c r="A17" s="113" t="s">
        <v>41</v>
      </c>
      <c r="B17" s="113" t="s">
        <v>300</v>
      </c>
      <c r="C17" s="113" t="s">
        <v>119</v>
      </c>
      <c r="D17" s="113" t="s">
        <v>121</v>
      </c>
      <c r="E17" s="114">
        <v>961863</v>
      </c>
      <c r="F17" s="115">
        <v>225000</v>
      </c>
      <c r="G17" s="116">
        <v>44239</v>
      </c>
      <c r="H17" s="113" t="s">
        <v>122</v>
      </c>
    </row>
    <row r="18" spans="1:8" ht="15">
      <c r="A18" s="113" t="s">
        <v>41</v>
      </c>
      <c r="B18" s="113" t="s">
        <v>300</v>
      </c>
      <c r="C18" s="113" t="s">
        <v>119</v>
      </c>
      <c r="D18" s="113" t="s">
        <v>123</v>
      </c>
      <c r="E18" s="114">
        <v>962384</v>
      </c>
      <c r="F18" s="115">
        <v>233200</v>
      </c>
      <c r="G18" s="116">
        <v>44250</v>
      </c>
      <c r="H18" s="113" t="s">
        <v>124</v>
      </c>
    </row>
    <row r="19" spans="1:8" ht="15">
      <c r="A19" s="113" t="s">
        <v>41</v>
      </c>
      <c r="B19" s="113" t="s">
        <v>300</v>
      </c>
      <c r="C19" s="113" t="s">
        <v>119</v>
      </c>
      <c r="D19" s="113" t="s">
        <v>151</v>
      </c>
      <c r="E19" s="114">
        <v>961138</v>
      </c>
      <c r="F19" s="115">
        <v>446375</v>
      </c>
      <c r="G19" s="116">
        <v>44229</v>
      </c>
      <c r="H19" s="113" t="s">
        <v>122</v>
      </c>
    </row>
    <row r="20" spans="1:8" ht="15">
      <c r="A20" s="113" t="s">
        <v>41</v>
      </c>
      <c r="B20" s="113" t="s">
        <v>300</v>
      </c>
      <c r="C20" s="113" t="s">
        <v>119</v>
      </c>
      <c r="D20" s="113" t="s">
        <v>127</v>
      </c>
      <c r="E20" s="114">
        <v>962003</v>
      </c>
      <c r="F20" s="115">
        <v>224000</v>
      </c>
      <c r="G20" s="116">
        <v>44243</v>
      </c>
      <c r="H20" s="113" t="s">
        <v>122</v>
      </c>
    </row>
    <row r="21" spans="1:8" ht="15">
      <c r="A21" s="113" t="s">
        <v>41</v>
      </c>
      <c r="B21" s="113" t="s">
        <v>300</v>
      </c>
      <c r="C21" s="113" t="s">
        <v>119</v>
      </c>
      <c r="D21" s="113" t="s">
        <v>144</v>
      </c>
      <c r="E21" s="114">
        <v>961552</v>
      </c>
      <c r="F21" s="115">
        <v>155372</v>
      </c>
      <c r="G21" s="116">
        <v>44235</v>
      </c>
      <c r="H21" s="113" t="s">
        <v>122</v>
      </c>
    </row>
    <row r="22" spans="1:8" ht="15">
      <c r="A22" s="113" t="s">
        <v>41</v>
      </c>
      <c r="B22" s="113" t="s">
        <v>300</v>
      </c>
      <c r="C22" s="113" t="s">
        <v>119</v>
      </c>
      <c r="D22" s="113" t="s">
        <v>130</v>
      </c>
      <c r="E22" s="114">
        <v>962161</v>
      </c>
      <c r="F22" s="115">
        <v>250000</v>
      </c>
      <c r="G22" s="116">
        <v>44245</v>
      </c>
      <c r="H22" s="113" t="s">
        <v>131</v>
      </c>
    </row>
    <row r="23" spans="1:8" ht="15">
      <c r="A23" s="113" t="s">
        <v>41</v>
      </c>
      <c r="B23" s="113" t="s">
        <v>300</v>
      </c>
      <c r="C23" s="113" t="s">
        <v>119</v>
      </c>
      <c r="D23" s="113" t="s">
        <v>132</v>
      </c>
      <c r="E23" s="114">
        <v>962492</v>
      </c>
      <c r="F23" s="115">
        <v>197000</v>
      </c>
      <c r="G23" s="116">
        <v>44251</v>
      </c>
      <c r="H23" s="113" t="s">
        <v>133</v>
      </c>
    </row>
    <row r="24" spans="1:8" ht="15">
      <c r="A24" s="113" t="s">
        <v>41</v>
      </c>
      <c r="B24" s="113" t="s">
        <v>300</v>
      </c>
      <c r="C24" s="113" t="s">
        <v>119</v>
      </c>
      <c r="D24" s="113" t="s">
        <v>136</v>
      </c>
      <c r="E24" s="114">
        <v>962468</v>
      </c>
      <c r="F24" s="115">
        <v>200000</v>
      </c>
      <c r="G24" s="116">
        <v>44251</v>
      </c>
      <c r="H24" s="113" t="s">
        <v>122</v>
      </c>
    </row>
    <row r="25" spans="1:8" ht="15">
      <c r="A25" s="113" t="s">
        <v>41</v>
      </c>
      <c r="B25" s="113" t="s">
        <v>300</v>
      </c>
      <c r="C25" s="113" t="s">
        <v>119</v>
      </c>
      <c r="D25" s="113" t="s">
        <v>137</v>
      </c>
      <c r="E25" s="114">
        <v>961931</v>
      </c>
      <c r="F25" s="115">
        <v>175000</v>
      </c>
      <c r="G25" s="116">
        <v>44239</v>
      </c>
      <c r="H25" s="113" t="s">
        <v>138</v>
      </c>
    </row>
    <row r="26" spans="1:8" ht="15">
      <c r="A26" s="113" t="s">
        <v>41</v>
      </c>
      <c r="B26" s="113" t="s">
        <v>300</v>
      </c>
      <c r="C26" s="113" t="s">
        <v>140</v>
      </c>
      <c r="D26" s="113" t="s">
        <v>139</v>
      </c>
      <c r="E26" s="114">
        <v>962437</v>
      </c>
      <c r="F26" s="115">
        <v>239582</v>
      </c>
      <c r="G26" s="116">
        <v>44251</v>
      </c>
      <c r="H26" s="113" t="s">
        <v>122</v>
      </c>
    </row>
    <row r="27" spans="1:8" ht="15">
      <c r="A27" s="113" t="s">
        <v>41</v>
      </c>
      <c r="B27" s="113" t="s">
        <v>300</v>
      </c>
      <c r="C27" s="113" t="s">
        <v>140</v>
      </c>
      <c r="D27" s="113" t="s">
        <v>141</v>
      </c>
      <c r="E27" s="114">
        <v>962360</v>
      </c>
      <c r="F27" s="115">
        <v>345749</v>
      </c>
      <c r="G27" s="116">
        <v>44250</v>
      </c>
      <c r="H27" s="113" t="s">
        <v>122</v>
      </c>
    </row>
    <row r="28" spans="1:8" ht="15">
      <c r="A28" s="113" t="s">
        <v>41</v>
      </c>
      <c r="B28" s="113" t="s">
        <v>300</v>
      </c>
      <c r="C28" s="113" t="s">
        <v>119</v>
      </c>
      <c r="D28" s="113" t="s">
        <v>134</v>
      </c>
      <c r="E28" s="114">
        <v>962176</v>
      </c>
      <c r="F28" s="115">
        <v>291392</v>
      </c>
      <c r="G28" s="116">
        <v>44245</v>
      </c>
      <c r="H28" s="113" t="s">
        <v>135</v>
      </c>
    </row>
    <row r="29" spans="1:8" ht="15">
      <c r="A29" s="113" t="s">
        <v>41</v>
      </c>
      <c r="B29" s="113" t="s">
        <v>300</v>
      </c>
      <c r="C29" s="113" t="s">
        <v>119</v>
      </c>
      <c r="D29" s="113" t="s">
        <v>125</v>
      </c>
      <c r="E29" s="114">
        <v>962073</v>
      </c>
      <c r="F29" s="115">
        <v>242959</v>
      </c>
      <c r="G29" s="116">
        <v>44244</v>
      </c>
      <c r="H29" s="113" t="s">
        <v>126</v>
      </c>
    </row>
    <row r="30" spans="1:8" ht="30">
      <c r="A30" s="113" t="s">
        <v>41</v>
      </c>
      <c r="B30" s="113" t="s">
        <v>300</v>
      </c>
      <c r="C30" s="113" t="s">
        <v>140</v>
      </c>
      <c r="D30" s="113" t="s">
        <v>142</v>
      </c>
      <c r="E30" s="114">
        <v>961619</v>
      </c>
      <c r="F30" s="115">
        <v>183714</v>
      </c>
      <c r="G30" s="116">
        <v>44235</v>
      </c>
      <c r="H30" s="113" t="s">
        <v>143</v>
      </c>
    </row>
    <row r="31" spans="1:8" ht="15">
      <c r="A31" s="113" t="s">
        <v>38</v>
      </c>
      <c r="B31" s="113" t="s">
        <v>301</v>
      </c>
      <c r="C31" s="113" t="s">
        <v>140</v>
      </c>
      <c r="D31" s="113" t="s">
        <v>190</v>
      </c>
      <c r="E31" s="114">
        <v>962531</v>
      </c>
      <c r="F31" s="115">
        <v>517500</v>
      </c>
      <c r="G31" s="116">
        <v>44252</v>
      </c>
      <c r="H31" s="113" t="s">
        <v>191</v>
      </c>
    </row>
    <row r="32" spans="1:8" ht="15">
      <c r="A32" s="113" t="s">
        <v>38</v>
      </c>
      <c r="B32" s="113" t="s">
        <v>301</v>
      </c>
      <c r="C32" s="113" t="s">
        <v>119</v>
      </c>
      <c r="D32" s="113" t="s">
        <v>179</v>
      </c>
      <c r="E32" s="114">
        <v>961885</v>
      </c>
      <c r="F32" s="115">
        <v>363000</v>
      </c>
      <c r="G32" s="116">
        <v>44239</v>
      </c>
      <c r="H32" s="113" t="s">
        <v>133</v>
      </c>
    </row>
    <row r="33" spans="1:8" ht="30">
      <c r="A33" s="113" t="s">
        <v>38</v>
      </c>
      <c r="B33" s="113" t="s">
        <v>301</v>
      </c>
      <c r="C33" s="113" t="s">
        <v>140</v>
      </c>
      <c r="D33" s="113" t="s">
        <v>180</v>
      </c>
      <c r="E33" s="114">
        <v>961874</v>
      </c>
      <c r="F33" s="115">
        <v>251250</v>
      </c>
      <c r="G33" s="116">
        <v>44239</v>
      </c>
      <c r="H33" s="113" t="s">
        <v>172</v>
      </c>
    </row>
    <row r="34" spans="1:8" ht="15">
      <c r="A34" s="113" t="s">
        <v>38</v>
      </c>
      <c r="B34" s="113" t="s">
        <v>301</v>
      </c>
      <c r="C34" s="113" t="s">
        <v>182</v>
      </c>
      <c r="D34" s="113" t="s">
        <v>181</v>
      </c>
      <c r="E34" s="114">
        <v>962381</v>
      </c>
      <c r="F34" s="115">
        <v>249999</v>
      </c>
      <c r="G34" s="116">
        <v>44250</v>
      </c>
      <c r="H34" s="113" t="s">
        <v>183</v>
      </c>
    </row>
    <row r="35" spans="1:8" ht="15">
      <c r="A35" s="113" t="s">
        <v>38</v>
      </c>
      <c r="B35" s="113" t="s">
        <v>301</v>
      </c>
      <c r="C35" s="113" t="s">
        <v>119</v>
      </c>
      <c r="D35" s="113" t="s">
        <v>184</v>
      </c>
      <c r="E35" s="114">
        <v>962660</v>
      </c>
      <c r="F35" s="115">
        <v>307000</v>
      </c>
      <c r="G35" s="116">
        <v>44253</v>
      </c>
      <c r="H35" s="113" t="s">
        <v>185</v>
      </c>
    </row>
    <row r="36" spans="1:8" ht="30">
      <c r="A36" s="113" t="s">
        <v>38</v>
      </c>
      <c r="B36" s="113" t="s">
        <v>301</v>
      </c>
      <c r="C36" s="113" t="s">
        <v>164</v>
      </c>
      <c r="D36" s="113" t="s">
        <v>188</v>
      </c>
      <c r="E36" s="114">
        <v>962695</v>
      </c>
      <c r="F36" s="115">
        <v>650000</v>
      </c>
      <c r="G36" s="116">
        <v>44253</v>
      </c>
      <c r="H36" s="113" t="s">
        <v>189</v>
      </c>
    </row>
    <row r="37" spans="1:8" ht="15">
      <c r="A37" s="113" t="s">
        <v>38</v>
      </c>
      <c r="B37" s="113" t="s">
        <v>301</v>
      </c>
      <c r="C37" s="113" t="s">
        <v>119</v>
      </c>
      <c r="D37" s="113" t="s">
        <v>166</v>
      </c>
      <c r="E37" s="114">
        <v>962188</v>
      </c>
      <c r="F37" s="115">
        <v>284000</v>
      </c>
      <c r="G37" s="116">
        <v>44245</v>
      </c>
      <c r="H37" s="113" t="s">
        <v>131</v>
      </c>
    </row>
    <row r="38" spans="1:8" ht="15">
      <c r="A38" s="113" t="s">
        <v>38</v>
      </c>
      <c r="B38" s="113" t="s">
        <v>301</v>
      </c>
      <c r="C38" s="113" t="s">
        <v>119</v>
      </c>
      <c r="D38" s="113" t="s">
        <v>177</v>
      </c>
      <c r="E38" s="114">
        <v>961308</v>
      </c>
      <c r="F38" s="115">
        <v>177000</v>
      </c>
      <c r="G38" s="116">
        <v>44230</v>
      </c>
      <c r="H38" s="113" t="s">
        <v>178</v>
      </c>
    </row>
    <row r="39" spans="1:8" ht="15">
      <c r="A39" s="113" t="s">
        <v>38</v>
      </c>
      <c r="B39" s="113" t="s">
        <v>301</v>
      </c>
      <c r="C39" s="113" t="s">
        <v>119</v>
      </c>
      <c r="D39" s="113" t="s">
        <v>186</v>
      </c>
      <c r="E39" s="114">
        <v>962614</v>
      </c>
      <c r="F39" s="115">
        <v>431900</v>
      </c>
      <c r="G39" s="116">
        <v>44253</v>
      </c>
      <c r="H39" s="113" t="s">
        <v>187</v>
      </c>
    </row>
    <row r="40" spans="1:8" ht="15">
      <c r="A40" s="113" t="s">
        <v>38</v>
      </c>
      <c r="B40" s="113" t="s">
        <v>301</v>
      </c>
      <c r="C40" s="113" t="s">
        <v>119</v>
      </c>
      <c r="D40" s="113" t="s">
        <v>174</v>
      </c>
      <c r="E40" s="114">
        <v>961548</v>
      </c>
      <c r="F40" s="115">
        <v>337500</v>
      </c>
      <c r="G40" s="116">
        <v>44235</v>
      </c>
      <c r="H40" s="113" t="s">
        <v>131</v>
      </c>
    </row>
    <row r="41" spans="1:8" ht="15">
      <c r="A41" s="113" t="s">
        <v>38</v>
      </c>
      <c r="B41" s="113" t="s">
        <v>301</v>
      </c>
      <c r="C41" s="113" t="s">
        <v>119</v>
      </c>
      <c r="D41" s="113" t="s">
        <v>173</v>
      </c>
      <c r="E41" s="114">
        <v>962364</v>
      </c>
      <c r="F41" s="115">
        <v>548000</v>
      </c>
      <c r="G41" s="116">
        <v>44250</v>
      </c>
      <c r="H41" s="113" t="s">
        <v>170</v>
      </c>
    </row>
    <row r="42" spans="1:8" ht="30">
      <c r="A42" s="113" t="s">
        <v>38</v>
      </c>
      <c r="B42" s="113" t="s">
        <v>301</v>
      </c>
      <c r="C42" s="113" t="s">
        <v>119</v>
      </c>
      <c r="D42" s="113" t="s">
        <v>171</v>
      </c>
      <c r="E42" s="114">
        <v>961443</v>
      </c>
      <c r="F42" s="115">
        <v>364000</v>
      </c>
      <c r="G42" s="116">
        <v>44232</v>
      </c>
      <c r="H42" s="113" t="s">
        <v>172</v>
      </c>
    </row>
    <row r="43" spans="1:8" ht="15">
      <c r="A43" s="113" t="s">
        <v>38</v>
      </c>
      <c r="B43" s="113" t="s">
        <v>301</v>
      </c>
      <c r="C43" s="113" t="s">
        <v>119</v>
      </c>
      <c r="D43" s="113" t="s">
        <v>167</v>
      </c>
      <c r="E43" s="114">
        <v>961998</v>
      </c>
      <c r="F43" s="115">
        <v>320000</v>
      </c>
      <c r="G43" s="116">
        <v>44243</v>
      </c>
      <c r="H43" s="113" t="s">
        <v>168</v>
      </c>
    </row>
    <row r="44" spans="1:8" ht="15">
      <c r="A44" s="113" t="s">
        <v>38</v>
      </c>
      <c r="B44" s="113" t="s">
        <v>301</v>
      </c>
      <c r="C44" s="113" t="s">
        <v>119</v>
      </c>
      <c r="D44" s="113" t="s">
        <v>169</v>
      </c>
      <c r="E44" s="114">
        <v>962225</v>
      </c>
      <c r="F44" s="115">
        <v>300000</v>
      </c>
      <c r="G44" s="116">
        <v>44246</v>
      </c>
      <c r="H44" s="113" t="s">
        <v>170</v>
      </c>
    </row>
    <row r="45" spans="1:8" ht="15">
      <c r="A45" s="113" t="s">
        <v>38</v>
      </c>
      <c r="B45" s="113" t="s">
        <v>301</v>
      </c>
      <c r="C45" s="113" t="s">
        <v>164</v>
      </c>
      <c r="D45" s="113" t="s">
        <v>163</v>
      </c>
      <c r="E45" s="114">
        <v>962248</v>
      </c>
      <c r="F45" s="115">
        <v>1200000</v>
      </c>
      <c r="G45" s="116">
        <v>44249</v>
      </c>
      <c r="H45" s="113" t="s">
        <v>165</v>
      </c>
    </row>
    <row r="46" spans="1:8" ht="15">
      <c r="A46" s="113" t="s">
        <v>38</v>
      </c>
      <c r="B46" s="113" t="s">
        <v>301</v>
      </c>
      <c r="C46" s="113" t="s">
        <v>140</v>
      </c>
      <c r="D46" s="113" t="s">
        <v>161</v>
      </c>
      <c r="E46" s="114">
        <v>962318</v>
      </c>
      <c r="F46" s="115">
        <v>324000</v>
      </c>
      <c r="G46" s="116">
        <v>44249</v>
      </c>
      <c r="H46" s="113" t="s">
        <v>162</v>
      </c>
    </row>
    <row r="47" spans="1:8" ht="15">
      <c r="A47" s="113" t="s">
        <v>38</v>
      </c>
      <c r="B47" s="113" t="s">
        <v>301</v>
      </c>
      <c r="C47" s="113" t="s">
        <v>119</v>
      </c>
      <c r="D47" s="113" t="s">
        <v>175</v>
      </c>
      <c r="E47" s="114">
        <v>961743</v>
      </c>
      <c r="F47" s="115">
        <v>340000</v>
      </c>
      <c r="G47" s="116">
        <v>44237</v>
      </c>
      <c r="H47" s="113" t="s">
        <v>176</v>
      </c>
    </row>
    <row r="48" spans="1:8" ht="15">
      <c r="A48" s="113" t="s">
        <v>62</v>
      </c>
      <c r="B48" s="113" t="s">
        <v>302</v>
      </c>
      <c r="C48" s="113" t="s">
        <v>119</v>
      </c>
      <c r="D48" s="113" t="s">
        <v>192</v>
      </c>
      <c r="E48" s="114">
        <v>962558</v>
      </c>
      <c r="F48" s="115">
        <v>94000</v>
      </c>
      <c r="G48" s="116">
        <v>44252</v>
      </c>
      <c r="H48" s="113" t="s">
        <v>126</v>
      </c>
    </row>
    <row r="49" spans="1:8" ht="30">
      <c r="A49" s="113" t="s">
        <v>62</v>
      </c>
      <c r="B49" s="113" t="s">
        <v>302</v>
      </c>
      <c r="C49" s="113" t="s">
        <v>119</v>
      </c>
      <c r="D49" s="113" t="s">
        <v>147</v>
      </c>
      <c r="E49" s="114">
        <v>961924</v>
      </c>
      <c r="F49" s="115">
        <v>4425000</v>
      </c>
      <c r="G49" s="116">
        <v>44239</v>
      </c>
      <c r="H49" s="113" t="s">
        <v>193</v>
      </c>
    </row>
    <row r="50" spans="1:8" ht="15">
      <c r="A50" s="113" t="s">
        <v>62</v>
      </c>
      <c r="B50" s="113" t="s">
        <v>302</v>
      </c>
      <c r="C50" s="113" t="s">
        <v>119</v>
      </c>
      <c r="D50" s="113" t="s">
        <v>194</v>
      </c>
      <c r="E50" s="114">
        <v>961038</v>
      </c>
      <c r="F50" s="115">
        <v>727500</v>
      </c>
      <c r="G50" s="116">
        <v>44228</v>
      </c>
      <c r="H50" s="113" t="s">
        <v>195</v>
      </c>
    </row>
    <row r="51" spans="1:8" ht="15">
      <c r="A51" s="113" t="s">
        <v>99</v>
      </c>
      <c r="B51" s="113" t="s">
        <v>303</v>
      </c>
      <c r="C51" s="113" t="s">
        <v>197</v>
      </c>
      <c r="D51" s="113" t="s">
        <v>196</v>
      </c>
      <c r="E51" s="114">
        <v>962089</v>
      </c>
      <c r="F51" s="115">
        <v>600000</v>
      </c>
      <c r="G51" s="116">
        <v>44244</v>
      </c>
      <c r="H51" s="113" t="s">
        <v>198</v>
      </c>
    </row>
    <row r="52" spans="1:8" ht="15">
      <c r="A52" s="113" t="s">
        <v>99</v>
      </c>
      <c r="B52" s="113" t="s">
        <v>303</v>
      </c>
      <c r="C52" s="113" t="s">
        <v>119</v>
      </c>
      <c r="D52" s="113" t="s">
        <v>199</v>
      </c>
      <c r="E52" s="114">
        <v>961866</v>
      </c>
      <c r="F52" s="115">
        <v>1500000</v>
      </c>
      <c r="G52" s="116">
        <v>44239</v>
      </c>
      <c r="H52" s="113" t="s">
        <v>200</v>
      </c>
    </row>
    <row r="53" spans="1:8" ht="15">
      <c r="A53" s="113" t="s">
        <v>40</v>
      </c>
      <c r="B53" s="113" t="s">
        <v>304</v>
      </c>
      <c r="C53" s="113" t="s">
        <v>119</v>
      </c>
      <c r="D53" s="113" t="s">
        <v>210</v>
      </c>
      <c r="E53" s="114">
        <v>962096</v>
      </c>
      <c r="F53" s="115">
        <v>305500</v>
      </c>
      <c r="G53" s="116">
        <v>44244</v>
      </c>
      <c r="H53" s="113" t="s">
        <v>211</v>
      </c>
    </row>
    <row r="54" spans="1:8" ht="15">
      <c r="A54" s="113" t="s">
        <v>40</v>
      </c>
      <c r="B54" s="113" t="s">
        <v>304</v>
      </c>
      <c r="C54" s="113" t="s">
        <v>119</v>
      </c>
      <c r="D54" s="113" t="s">
        <v>216</v>
      </c>
      <c r="E54" s="114">
        <v>962076</v>
      </c>
      <c r="F54" s="115">
        <v>189000</v>
      </c>
      <c r="G54" s="116">
        <v>44244</v>
      </c>
      <c r="H54" s="113" t="s">
        <v>217</v>
      </c>
    </row>
    <row r="55" spans="1:8" ht="15">
      <c r="A55" s="113" t="s">
        <v>40</v>
      </c>
      <c r="B55" s="113" t="s">
        <v>304</v>
      </c>
      <c r="C55" s="113" t="s">
        <v>119</v>
      </c>
      <c r="D55" s="113" t="s">
        <v>218</v>
      </c>
      <c r="E55" s="114">
        <v>961717</v>
      </c>
      <c r="F55" s="115">
        <v>385500</v>
      </c>
      <c r="G55" s="116">
        <v>44237</v>
      </c>
      <c r="H55" s="113" t="s">
        <v>191</v>
      </c>
    </row>
    <row r="56" spans="1:8" ht="45">
      <c r="A56" s="113" t="s">
        <v>40</v>
      </c>
      <c r="B56" s="113" t="s">
        <v>304</v>
      </c>
      <c r="C56" s="113" t="s">
        <v>164</v>
      </c>
      <c r="D56" s="113" t="s">
        <v>214</v>
      </c>
      <c r="E56" s="114">
        <v>961876</v>
      </c>
      <c r="F56" s="115">
        <v>400000</v>
      </c>
      <c r="G56" s="116">
        <v>44239</v>
      </c>
      <c r="H56" s="113" t="s">
        <v>215</v>
      </c>
    </row>
    <row r="57" spans="1:8" ht="15">
      <c r="A57" s="113" t="s">
        <v>40</v>
      </c>
      <c r="B57" s="113" t="s">
        <v>304</v>
      </c>
      <c r="C57" s="113" t="s">
        <v>119</v>
      </c>
      <c r="D57" s="113" t="s">
        <v>213</v>
      </c>
      <c r="E57" s="114">
        <v>961321</v>
      </c>
      <c r="F57" s="115">
        <v>338000</v>
      </c>
      <c r="G57" s="116">
        <v>44230</v>
      </c>
      <c r="H57" s="113" t="s">
        <v>150</v>
      </c>
    </row>
    <row r="58" spans="1:8" ht="15">
      <c r="A58" s="113" t="s">
        <v>40</v>
      </c>
      <c r="B58" s="113" t="s">
        <v>304</v>
      </c>
      <c r="C58" s="113" t="s">
        <v>119</v>
      </c>
      <c r="D58" s="113" t="s">
        <v>212</v>
      </c>
      <c r="E58" s="114">
        <v>962095</v>
      </c>
      <c r="F58" s="115">
        <v>147500</v>
      </c>
      <c r="G58" s="116">
        <v>44244</v>
      </c>
      <c r="H58" s="113" t="s">
        <v>150</v>
      </c>
    </row>
    <row r="59" spans="1:8" ht="15">
      <c r="A59" s="113" t="s">
        <v>40</v>
      </c>
      <c r="B59" s="113" t="s">
        <v>304</v>
      </c>
      <c r="C59" s="113" t="s">
        <v>119</v>
      </c>
      <c r="D59" s="113" t="s">
        <v>208</v>
      </c>
      <c r="E59" s="114">
        <v>961476</v>
      </c>
      <c r="F59" s="115">
        <v>168500</v>
      </c>
      <c r="G59" s="116">
        <v>44232</v>
      </c>
      <c r="H59" s="113" t="s">
        <v>209</v>
      </c>
    </row>
    <row r="60" spans="1:8" ht="30">
      <c r="A60" s="113" t="s">
        <v>40</v>
      </c>
      <c r="B60" s="113" t="s">
        <v>304</v>
      </c>
      <c r="C60" s="113" t="s">
        <v>119</v>
      </c>
      <c r="D60" s="113" t="s">
        <v>207</v>
      </c>
      <c r="E60" s="114">
        <v>961311</v>
      </c>
      <c r="F60" s="115">
        <v>210000</v>
      </c>
      <c r="G60" s="116">
        <v>44230</v>
      </c>
      <c r="H60" s="113" t="s">
        <v>172</v>
      </c>
    </row>
    <row r="61" spans="1:8" ht="15">
      <c r="A61" s="113" t="s">
        <v>40</v>
      </c>
      <c r="B61" s="113" t="s">
        <v>304</v>
      </c>
      <c r="C61" s="113" t="s">
        <v>119</v>
      </c>
      <c r="D61" s="113" t="s">
        <v>206</v>
      </c>
      <c r="E61" s="114">
        <v>961266</v>
      </c>
      <c r="F61" s="115">
        <v>183500</v>
      </c>
      <c r="G61" s="116">
        <v>44230</v>
      </c>
      <c r="H61" s="113" t="s">
        <v>131</v>
      </c>
    </row>
    <row r="62" spans="1:8" ht="15">
      <c r="A62" s="113" t="s">
        <v>40</v>
      </c>
      <c r="B62" s="113" t="s">
        <v>304</v>
      </c>
      <c r="C62" s="113" t="s">
        <v>119</v>
      </c>
      <c r="D62" s="113" t="s">
        <v>205</v>
      </c>
      <c r="E62" s="114">
        <v>961510</v>
      </c>
      <c r="F62" s="115">
        <v>275000</v>
      </c>
      <c r="G62" s="116">
        <v>44232</v>
      </c>
      <c r="H62" s="113" t="s">
        <v>133</v>
      </c>
    </row>
    <row r="63" spans="1:8" ht="15">
      <c r="A63" s="113" t="s">
        <v>40</v>
      </c>
      <c r="B63" s="113" t="s">
        <v>304</v>
      </c>
      <c r="C63" s="113" t="s">
        <v>119</v>
      </c>
      <c r="D63" s="113" t="s">
        <v>201</v>
      </c>
      <c r="E63" s="114">
        <v>962097</v>
      </c>
      <c r="F63" s="115">
        <v>354000</v>
      </c>
      <c r="G63" s="116">
        <v>44244</v>
      </c>
      <c r="H63" s="113" t="s">
        <v>202</v>
      </c>
    </row>
    <row r="64" spans="1:8" ht="15">
      <c r="A64" s="113" t="s">
        <v>40</v>
      </c>
      <c r="B64" s="113" t="s">
        <v>304</v>
      </c>
      <c r="C64" s="113" t="s">
        <v>119</v>
      </c>
      <c r="D64" s="113" t="s">
        <v>147</v>
      </c>
      <c r="E64" s="114">
        <v>961835</v>
      </c>
      <c r="F64" s="115">
        <v>350000</v>
      </c>
      <c r="G64" s="116">
        <v>44239</v>
      </c>
      <c r="H64" s="113" t="s">
        <v>129</v>
      </c>
    </row>
    <row r="65" spans="1:8" ht="15">
      <c r="A65" s="113" t="s">
        <v>40</v>
      </c>
      <c r="B65" s="113" t="s">
        <v>304</v>
      </c>
      <c r="C65" s="113" t="s">
        <v>119</v>
      </c>
      <c r="D65" s="113" t="s">
        <v>203</v>
      </c>
      <c r="E65" s="114">
        <v>961480</v>
      </c>
      <c r="F65" s="115">
        <v>251000</v>
      </c>
      <c r="G65" s="116">
        <v>44232</v>
      </c>
      <c r="H65" s="113" t="s">
        <v>204</v>
      </c>
    </row>
    <row r="66" spans="1:8" ht="15">
      <c r="A66" s="113" t="s">
        <v>40</v>
      </c>
      <c r="B66" s="113" t="s">
        <v>304</v>
      </c>
      <c r="C66" s="113" t="s">
        <v>119</v>
      </c>
      <c r="D66" s="113" t="s">
        <v>247</v>
      </c>
      <c r="E66" s="114">
        <v>961580</v>
      </c>
      <c r="F66" s="115">
        <v>278500</v>
      </c>
      <c r="G66" s="116">
        <v>44235</v>
      </c>
      <c r="H66" s="113" t="s">
        <v>126</v>
      </c>
    </row>
    <row r="67" spans="1:8" ht="15">
      <c r="A67" s="113" t="s">
        <v>40</v>
      </c>
      <c r="B67" s="113" t="s">
        <v>304</v>
      </c>
      <c r="C67" s="113" t="s">
        <v>140</v>
      </c>
      <c r="D67" s="113" t="s">
        <v>219</v>
      </c>
      <c r="E67" s="114">
        <v>961720</v>
      </c>
      <c r="F67" s="115">
        <v>435267</v>
      </c>
      <c r="G67" s="116">
        <v>44237</v>
      </c>
      <c r="H67" s="113" t="s">
        <v>220</v>
      </c>
    </row>
    <row r="68" spans="1:8" ht="15">
      <c r="A68" s="113" t="s">
        <v>40</v>
      </c>
      <c r="B68" s="113" t="s">
        <v>304</v>
      </c>
      <c r="C68" s="113" t="s">
        <v>119</v>
      </c>
      <c r="D68" s="113" t="s">
        <v>221</v>
      </c>
      <c r="E68" s="114">
        <v>962012</v>
      </c>
      <c r="F68" s="115">
        <v>320000</v>
      </c>
      <c r="G68" s="116">
        <v>44243</v>
      </c>
      <c r="H68" s="113" t="s">
        <v>222</v>
      </c>
    </row>
    <row r="69" spans="1:8" ht="15">
      <c r="A69" s="113" t="s">
        <v>40</v>
      </c>
      <c r="B69" s="113" t="s">
        <v>304</v>
      </c>
      <c r="C69" s="113" t="s">
        <v>119</v>
      </c>
      <c r="D69" s="113" t="s">
        <v>248</v>
      </c>
      <c r="E69" s="114">
        <v>962434</v>
      </c>
      <c r="F69" s="115">
        <v>528000</v>
      </c>
      <c r="G69" s="116">
        <v>44251</v>
      </c>
      <c r="H69" s="113" t="s">
        <v>187</v>
      </c>
    </row>
    <row r="70" spans="1:8" ht="30">
      <c r="A70" s="113" t="s">
        <v>40</v>
      </c>
      <c r="B70" s="113" t="s">
        <v>304</v>
      </c>
      <c r="C70" s="113" t="s">
        <v>119</v>
      </c>
      <c r="D70" s="113" t="s">
        <v>245</v>
      </c>
      <c r="E70" s="114">
        <v>962696</v>
      </c>
      <c r="F70" s="115">
        <v>375500</v>
      </c>
      <c r="G70" s="116">
        <v>44253</v>
      </c>
      <c r="H70" s="113" t="s">
        <v>246</v>
      </c>
    </row>
    <row r="71" spans="1:8" ht="15">
      <c r="A71" s="113" t="s">
        <v>40</v>
      </c>
      <c r="B71" s="113" t="s">
        <v>304</v>
      </c>
      <c r="C71" s="113" t="s">
        <v>119</v>
      </c>
      <c r="D71" s="113" t="s">
        <v>244</v>
      </c>
      <c r="E71" s="114">
        <v>961581</v>
      </c>
      <c r="F71" s="115">
        <v>357500</v>
      </c>
      <c r="G71" s="116">
        <v>44235</v>
      </c>
      <c r="H71" s="113" t="s">
        <v>122</v>
      </c>
    </row>
    <row r="72" spans="1:8" ht="15">
      <c r="A72" s="113" t="s">
        <v>40</v>
      </c>
      <c r="B72" s="113" t="s">
        <v>304</v>
      </c>
      <c r="C72" s="113" t="s">
        <v>119</v>
      </c>
      <c r="D72" s="113" t="s">
        <v>242</v>
      </c>
      <c r="E72" s="114">
        <v>962467</v>
      </c>
      <c r="F72" s="115">
        <v>1417500</v>
      </c>
      <c r="G72" s="116">
        <v>44251</v>
      </c>
      <c r="H72" s="113" t="s">
        <v>243</v>
      </c>
    </row>
    <row r="73" spans="1:8" ht="15">
      <c r="A73" s="113" t="s">
        <v>40</v>
      </c>
      <c r="B73" s="113" t="s">
        <v>304</v>
      </c>
      <c r="C73" s="113" t="s">
        <v>119</v>
      </c>
      <c r="D73" s="113" t="s">
        <v>241</v>
      </c>
      <c r="E73" s="114">
        <v>961582</v>
      </c>
      <c r="F73" s="115">
        <v>291400</v>
      </c>
      <c r="G73" s="116">
        <v>44235</v>
      </c>
      <c r="H73" s="113" t="s">
        <v>133</v>
      </c>
    </row>
    <row r="74" spans="1:8" ht="15">
      <c r="A74" s="113" t="s">
        <v>40</v>
      </c>
      <c r="B74" s="113" t="s">
        <v>304</v>
      </c>
      <c r="C74" s="113" t="s">
        <v>119</v>
      </c>
      <c r="D74" s="113" t="s">
        <v>240</v>
      </c>
      <c r="E74" s="114">
        <v>962655</v>
      </c>
      <c r="F74" s="115">
        <v>229225</v>
      </c>
      <c r="G74" s="116">
        <v>44253</v>
      </c>
      <c r="H74" s="113" t="s">
        <v>122</v>
      </c>
    </row>
    <row r="75" spans="1:8" ht="15">
      <c r="A75" s="113" t="s">
        <v>40</v>
      </c>
      <c r="B75" s="113" t="s">
        <v>304</v>
      </c>
      <c r="C75" s="113" t="s">
        <v>119</v>
      </c>
      <c r="D75" s="113" t="s">
        <v>239</v>
      </c>
      <c r="E75" s="114">
        <v>962641</v>
      </c>
      <c r="F75" s="115">
        <v>288500</v>
      </c>
      <c r="G75" s="116">
        <v>44253</v>
      </c>
      <c r="H75" s="113" t="s">
        <v>122</v>
      </c>
    </row>
    <row r="76" spans="1:8" ht="15">
      <c r="A76" s="113" t="s">
        <v>40</v>
      </c>
      <c r="B76" s="113" t="s">
        <v>304</v>
      </c>
      <c r="C76" s="113" t="s">
        <v>119</v>
      </c>
      <c r="D76" s="113" t="s">
        <v>238</v>
      </c>
      <c r="E76" s="114">
        <v>961609</v>
      </c>
      <c r="F76" s="115">
        <v>170000</v>
      </c>
      <c r="G76" s="116">
        <v>44235</v>
      </c>
      <c r="H76" s="113" t="s">
        <v>185</v>
      </c>
    </row>
    <row r="77" spans="1:8" ht="15">
      <c r="A77" s="113" t="s">
        <v>40</v>
      </c>
      <c r="B77" s="113" t="s">
        <v>304</v>
      </c>
      <c r="C77" s="113" t="s">
        <v>119</v>
      </c>
      <c r="D77" s="113" t="s">
        <v>237</v>
      </c>
      <c r="E77" s="114">
        <v>962628</v>
      </c>
      <c r="F77" s="115">
        <v>358000</v>
      </c>
      <c r="G77" s="116">
        <v>44253</v>
      </c>
      <c r="H77" s="113" t="s">
        <v>129</v>
      </c>
    </row>
    <row r="78" spans="1:8" ht="15">
      <c r="A78" s="113" t="s">
        <v>40</v>
      </c>
      <c r="B78" s="113" t="s">
        <v>304</v>
      </c>
      <c r="C78" s="113" t="s">
        <v>119</v>
      </c>
      <c r="D78" s="113" t="s">
        <v>224</v>
      </c>
      <c r="E78" s="114">
        <v>961895</v>
      </c>
      <c r="F78" s="115">
        <v>130000</v>
      </c>
      <c r="G78" s="116">
        <v>44239</v>
      </c>
      <c r="H78" s="113" t="s">
        <v>225</v>
      </c>
    </row>
    <row r="79" spans="1:8" ht="15">
      <c r="A79" s="113" t="s">
        <v>40</v>
      </c>
      <c r="B79" s="113" t="s">
        <v>304</v>
      </c>
      <c r="C79" s="113" t="s">
        <v>119</v>
      </c>
      <c r="D79" s="113" t="s">
        <v>234</v>
      </c>
      <c r="E79" s="114">
        <v>962369</v>
      </c>
      <c r="F79" s="115">
        <v>371500</v>
      </c>
      <c r="G79" s="116">
        <v>44250</v>
      </c>
      <c r="H79" s="113" t="s">
        <v>133</v>
      </c>
    </row>
    <row r="80" spans="1:8" ht="15">
      <c r="A80" s="113" t="s">
        <v>40</v>
      </c>
      <c r="B80" s="113" t="s">
        <v>304</v>
      </c>
      <c r="C80" s="113" t="s">
        <v>119</v>
      </c>
      <c r="D80" s="113" t="s">
        <v>233</v>
      </c>
      <c r="E80" s="114">
        <v>962319</v>
      </c>
      <c r="F80" s="115">
        <v>1249000</v>
      </c>
      <c r="G80" s="116">
        <v>44249</v>
      </c>
      <c r="H80" s="113" t="s">
        <v>191</v>
      </c>
    </row>
    <row r="81" spans="1:8" ht="15">
      <c r="A81" s="113" t="s">
        <v>40</v>
      </c>
      <c r="B81" s="113" t="s">
        <v>304</v>
      </c>
      <c r="C81" s="113" t="s">
        <v>119</v>
      </c>
      <c r="D81" s="113" t="s">
        <v>232</v>
      </c>
      <c r="E81" s="114">
        <v>962393</v>
      </c>
      <c r="F81" s="115">
        <v>370000</v>
      </c>
      <c r="G81" s="116">
        <v>44250</v>
      </c>
      <c r="H81" s="113" t="s">
        <v>209</v>
      </c>
    </row>
    <row r="82" spans="1:8" ht="15">
      <c r="A82" s="113" t="s">
        <v>40</v>
      </c>
      <c r="B82" s="113" t="s">
        <v>304</v>
      </c>
      <c r="C82" s="113" t="s">
        <v>119</v>
      </c>
      <c r="D82" s="113" t="s">
        <v>231</v>
      </c>
      <c r="E82" s="114">
        <v>962312</v>
      </c>
      <c r="F82" s="115">
        <v>484300</v>
      </c>
      <c r="G82" s="116">
        <v>44249</v>
      </c>
      <c r="H82" s="113" t="s">
        <v>209</v>
      </c>
    </row>
    <row r="83" spans="1:8" ht="15">
      <c r="A83" s="113" t="s">
        <v>40</v>
      </c>
      <c r="B83" s="113" t="s">
        <v>304</v>
      </c>
      <c r="C83" s="113" t="s">
        <v>119</v>
      </c>
      <c r="D83" s="113" t="s">
        <v>230</v>
      </c>
      <c r="E83" s="114">
        <v>962493</v>
      </c>
      <c r="F83" s="115">
        <v>324700</v>
      </c>
      <c r="G83" s="116">
        <v>44251</v>
      </c>
      <c r="H83" s="113" t="s">
        <v>209</v>
      </c>
    </row>
    <row r="84" spans="1:8" ht="15">
      <c r="A84" s="113" t="s">
        <v>40</v>
      </c>
      <c r="B84" s="113" t="s">
        <v>304</v>
      </c>
      <c r="C84" s="113" t="s">
        <v>119</v>
      </c>
      <c r="D84" s="113" t="s">
        <v>229</v>
      </c>
      <c r="E84" s="114">
        <v>962548</v>
      </c>
      <c r="F84" s="115">
        <v>139000</v>
      </c>
      <c r="G84" s="116">
        <v>44252</v>
      </c>
      <c r="H84" s="113" t="s">
        <v>126</v>
      </c>
    </row>
    <row r="85" spans="1:8" ht="15">
      <c r="A85" s="113" t="s">
        <v>40</v>
      </c>
      <c r="B85" s="113" t="s">
        <v>304</v>
      </c>
      <c r="C85" s="113" t="s">
        <v>119</v>
      </c>
      <c r="D85" s="113" t="s">
        <v>227</v>
      </c>
      <c r="E85" s="114">
        <v>962632</v>
      </c>
      <c r="F85" s="115">
        <v>617000</v>
      </c>
      <c r="G85" s="116">
        <v>44253</v>
      </c>
      <c r="H85" s="113" t="s">
        <v>228</v>
      </c>
    </row>
    <row r="86" spans="1:8" ht="15">
      <c r="A86" s="113" t="s">
        <v>40</v>
      </c>
      <c r="B86" s="113" t="s">
        <v>304</v>
      </c>
      <c r="C86" s="113" t="s">
        <v>119</v>
      </c>
      <c r="D86" s="113" t="s">
        <v>226</v>
      </c>
      <c r="E86" s="114">
        <v>961420</v>
      </c>
      <c r="F86" s="115">
        <v>144000</v>
      </c>
      <c r="G86" s="116">
        <v>44232</v>
      </c>
      <c r="H86" s="113" t="s">
        <v>209</v>
      </c>
    </row>
    <row r="87" spans="1:8" ht="30">
      <c r="A87" s="113" t="s">
        <v>40</v>
      </c>
      <c r="B87" s="113" t="s">
        <v>304</v>
      </c>
      <c r="C87" s="113" t="s">
        <v>119</v>
      </c>
      <c r="D87" s="113" t="s">
        <v>223</v>
      </c>
      <c r="E87" s="114">
        <v>961870</v>
      </c>
      <c r="F87" s="115">
        <v>313200</v>
      </c>
      <c r="G87" s="116">
        <v>44239</v>
      </c>
      <c r="H87" s="113" t="s">
        <v>172</v>
      </c>
    </row>
    <row r="88" spans="1:8" ht="15">
      <c r="A88" s="113" t="s">
        <v>40</v>
      </c>
      <c r="B88" s="113" t="s">
        <v>304</v>
      </c>
      <c r="C88" s="113" t="s">
        <v>119</v>
      </c>
      <c r="D88" s="113" t="s">
        <v>249</v>
      </c>
      <c r="E88" s="114">
        <v>961660</v>
      </c>
      <c r="F88" s="115">
        <v>425000</v>
      </c>
      <c r="G88" s="116">
        <v>44236</v>
      </c>
      <c r="H88" s="113" t="s">
        <v>236</v>
      </c>
    </row>
    <row r="89" spans="1:8" ht="15">
      <c r="A89" s="113" t="s">
        <v>40</v>
      </c>
      <c r="B89" s="113" t="s">
        <v>304</v>
      </c>
      <c r="C89" s="113" t="s">
        <v>140</v>
      </c>
      <c r="D89" s="113" t="s">
        <v>235</v>
      </c>
      <c r="E89" s="114">
        <v>962480</v>
      </c>
      <c r="F89" s="115">
        <v>359000</v>
      </c>
      <c r="G89" s="116">
        <v>44251</v>
      </c>
      <c r="H89" s="113" t="s">
        <v>236</v>
      </c>
    </row>
    <row r="90" spans="1:8" ht="15">
      <c r="A90" s="113" t="s">
        <v>39</v>
      </c>
      <c r="B90" s="113" t="s">
        <v>306</v>
      </c>
      <c r="C90" s="113" t="s">
        <v>197</v>
      </c>
      <c r="D90" s="113" t="s">
        <v>287</v>
      </c>
      <c r="E90" s="114">
        <v>962186</v>
      </c>
      <c r="F90" s="115">
        <v>468050</v>
      </c>
      <c r="G90" s="116">
        <v>44245</v>
      </c>
      <c r="H90" s="113" t="s">
        <v>170</v>
      </c>
    </row>
    <row r="91" spans="1:8" ht="15">
      <c r="A91" s="113" t="s">
        <v>39</v>
      </c>
      <c r="B91" s="113" t="s">
        <v>306</v>
      </c>
      <c r="C91" s="113" t="s">
        <v>119</v>
      </c>
      <c r="D91" s="113" t="s">
        <v>286</v>
      </c>
      <c r="E91" s="114">
        <v>961880</v>
      </c>
      <c r="F91" s="115">
        <v>548000</v>
      </c>
      <c r="G91" s="116">
        <v>44239</v>
      </c>
      <c r="H91" s="113" t="s">
        <v>176</v>
      </c>
    </row>
    <row r="92" spans="1:8" ht="15">
      <c r="A92" s="113" t="s">
        <v>39</v>
      </c>
      <c r="B92" s="113" t="s">
        <v>306</v>
      </c>
      <c r="C92" s="113" t="s">
        <v>119</v>
      </c>
      <c r="D92" s="113" t="s">
        <v>285</v>
      </c>
      <c r="E92" s="114">
        <v>962168</v>
      </c>
      <c r="F92" s="115">
        <v>1440000</v>
      </c>
      <c r="G92" s="116">
        <v>44245</v>
      </c>
      <c r="H92" s="113" t="s">
        <v>243</v>
      </c>
    </row>
    <row r="93" spans="1:8" ht="15">
      <c r="A93" s="113" t="s">
        <v>39</v>
      </c>
      <c r="B93" s="113" t="s">
        <v>306</v>
      </c>
      <c r="C93" s="113" t="s">
        <v>119</v>
      </c>
      <c r="D93" s="113" t="s">
        <v>284</v>
      </c>
      <c r="E93" s="114">
        <v>962325</v>
      </c>
      <c r="F93" s="115">
        <v>132000</v>
      </c>
      <c r="G93" s="116">
        <v>44249</v>
      </c>
      <c r="H93" s="113" t="s">
        <v>251</v>
      </c>
    </row>
    <row r="94" spans="1:8" ht="15">
      <c r="A94" s="113" t="s">
        <v>39</v>
      </c>
      <c r="B94" s="113" t="s">
        <v>306</v>
      </c>
      <c r="C94" s="113" t="s">
        <v>119</v>
      </c>
      <c r="D94" s="113" t="s">
        <v>283</v>
      </c>
      <c r="E94" s="114">
        <v>962148</v>
      </c>
      <c r="F94" s="115">
        <v>272200</v>
      </c>
      <c r="G94" s="116">
        <v>44245</v>
      </c>
      <c r="H94" s="113" t="s">
        <v>129</v>
      </c>
    </row>
    <row r="95" spans="1:8" ht="15">
      <c r="A95" s="113" t="s">
        <v>39</v>
      </c>
      <c r="B95" s="113" t="s">
        <v>306</v>
      </c>
      <c r="C95" s="113" t="s">
        <v>119</v>
      </c>
      <c r="D95" s="113" t="s">
        <v>288</v>
      </c>
      <c r="E95" s="114">
        <v>962064</v>
      </c>
      <c r="F95" s="115">
        <v>548250</v>
      </c>
      <c r="G95" s="116">
        <v>44244</v>
      </c>
      <c r="H95" s="113" t="s">
        <v>129</v>
      </c>
    </row>
    <row r="96" spans="1:8" ht="15">
      <c r="A96" s="113" t="s">
        <v>39</v>
      </c>
      <c r="B96" s="113" t="s">
        <v>306</v>
      </c>
      <c r="C96" s="113" t="s">
        <v>119</v>
      </c>
      <c r="D96" s="113" t="s">
        <v>281</v>
      </c>
      <c r="E96" s="114">
        <v>961436</v>
      </c>
      <c r="F96" s="115">
        <v>107800</v>
      </c>
      <c r="G96" s="116">
        <v>44232</v>
      </c>
      <c r="H96" s="113" t="s">
        <v>265</v>
      </c>
    </row>
    <row r="97" spans="1:8" ht="15">
      <c r="A97" s="113" t="s">
        <v>39</v>
      </c>
      <c r="B97" s="113" t="s">
        <v>306</v>
      </c>
      <c r="C97" s="113" t="s">
        <v>119</v>
      </c>
      <c r="D97" s="113" t="s">
        <v>293</v>
      </c>
      <c r="E97" s="114">
        <v>962321</v>
      </c>
      <c r="F97" s="115">
        <v>303000</v>
      </c>
      <c r="G97" s="116">
        <v>44249</v>
      </c>
      <c r="H97" s="113" t="s">
        <v>133</v>
      </c>
    </row>
    <row r="98" spans="1:8" ht="15">
      <c r="A98" s="113" t="s">
        <v>39</v>
      </c>
      <c r="B98" s="113" t="s">
        <v>306</v>
      </c>
      <c r="C98" s="113" t="s">
        <v>119</v>
      </c>
      <c r="D98" s="113" t="s">
        <v>280</v>
      </c>
      <c r="E98" s="114">
        <v>961664</v>
      </c>
      <c r="F98" s="115">
        <v>400000</v>
      </c>
      <c r="G98" s="116">
        <v>44236</v>
      </c>
      <c r="H98" s="113" t="s">
        <v>200</v>
      </c>
    </row>
    <row r="99" spans="1:8" ht="15">
      <c r="A99" s="113" t="s">
        <v>39</v>
      </c>
      <c r="B99" s="113" t="s">
        <v>306</v>
      </c>
      <c r="C99" s="113" t="s">
        <v>119</v>
      </c>
      <c r="D99" s="113" t="s">
        <v>282</v>
      </c>
      <c r="E99" s="114">
        <v>961677</v>
      </c>
      <c r="F99" s="115">
        <v>135179</v>
      </c>
      <c r="G99" s="116">
        <v>44236</v>
      </c>
      <c r="H99" s="113" t="s">
        <v>122</v>
      </c>
    </row>
    <row r="100" spans="1:8" ht="30">
      <c r="A100" s="113" t="s">
        <v>39</v>
      </c>
      <c r="B100" s="113" t="s">
        <v>306</v>
      </c>
      <c r="C100" s="113" t="s">
        <v>119</v>
      </c>
      <c r="D100" s="113" t="s">
        <v>297</v>
      </c>
      <c r="E100" s="114">
        <v>962391</v>
      </c>
      <c r="F100" s="115">
        <v>469500</v>
      </c>
      <c r="G100" s="116">
        <v>44250</v>
      </c>
      <c r="H100" s="113" t="s">
        <v>246</v>
      </c>
    </row>
    <row r="101" spans="1:8" ht="15">
      <c r="A101" s="113" t="s">
        <v>39</v>
      </c>
      <c r="B101" s="113" t="s">
        <v>306</v>
      </c>
      <c r="C101" s="113" t="s">
        <v>119</v>
      </c>
      <c r="D101" s="113" t="s">
        <v>289</v>
      </c>
      <c r="E101" s="114">
        <v>962033</v>
      </c>
      <c r="F101" s="115">
        <v>264500</v>
      </c>
      <c r="G101" s="116">
        <v>44243</v>
      </c>
      <c r="H101" s="113" t="s">
        <v>265</v>
      </c>
    </row>
    <row r="102" spans="1:8" ht="15">
      <c r="A102" s="113" t="s">
        <v>39</v>
      </c>
      <c r="B102" s="113" t="s">
        <v>306</v>
      </c>
      <c r="C102" s="113" t="s">
        <v>140</v>
      </c>
      <c r="D102" s="113" t="s">
        <v>290</v>
      </c>
      <c r="E102" s="114">
        <v>962300</v>
      </c>
      <c r="F102" s="115">
        <v>419580</v>
      </c>
      <c r="G102" s="116">
        <v>44249</v>
      </c>
      <c r="H102" s="113" t="s">
        <v>263</v>
      </c>
    </row>
    <row r="103" spans="1:8" ht="15">
      <c r="A103" s="113" t="s">
        <v>39</v>
      </c>
      <c r="B103" s="113" t="s">
        <v>306</v>
      </c>
      <c r="C103" s="113" t="s">
        <v>119</v>
      </c>
      <c r="D103" s="113" t="s">
        <v>292</v>
      </c>
      <c r="E103" s="114">
        <v>962304</v>
      </c>
      <c r="F103" s="115">
        <v>491000</v>
      </c>
      <c r="G103" s="116">
        <v>44249</v>
      </c>
      <c r="H103" s="113" t="s">
        <v>265</v>
      </c>
    </row>
    <row r="104" spans="1:8" ht="15">
      <c r="A104" s="113" t="s">
        <v>39</v>
      </c>
      <c r="B104" s="113" t="s">
        <v>306</v>
      </c>
      <c r="C104" s="113" t="s">
        <v>119</v>
      </c>
      <c r="D104" s="113" t="s">
        <v>294</v>
      </c>
      <c r="E104" s="114">
        <v>961569</v>
      </c>
      <c r="F104" s="115">
        <v>175000</v>
      </c>
      <c r="G104" s="116">
        <v>44235</v>
      </c>
      <c r="H104" s="113" t="s">
        <v>150</v>
      </c>
    </row>
    <row r="105" spans="1:8" ht="15">
      <c r="A105" s="113" t="s">
        <v>39</v>
      </c>
      <c r="B105" s="113" t="s">
        <v>306</v>
      </c>
      <c r="C105" s="113" t="s">
        <v>119</v>
      </c>
      <c r="D105" s="113" t="s">
        <v>295</v>
      </c>
      <c r="E105" s="114">
        <v>961926</v>
      </c>
      <c r="F105" s="115">
        <v>194900</v>
      </c>
      <c r="G105" s="116">
        <v>44239</v>
      </c>
      <c r="H105" s="113" t="s">
        <v>122</v>
      </c>
    </row>
    <row r="106" spans="1:8" ht="15">
      <c r="A106" s="113" t="s">
        <v>39</v>
      </c>
      <c r="B106" s="113" t="s">
        <v>306</v>
      </c>
      <c r="C106" s="113" t="s">
        <v>119</v>
      </c>
      <c r="D106" s="113" t="s">
        <v>296</v>
      </c>
      <c r="E106" s="114">
        <v>961618</v>
      </c>
      <c r="F106" s="115">
        <v>300000</v>
      </c>
      <c r="G106" s="116">
        <v>44235</v>
      </c>
      <c r="H106" s="113" t="s">
        <v>168</v>
      </c>
    </row>
    <row r="107" spans="1:8" ht="15">
      <c r="A107" s="113" t="s">
        <v>39</v>
      </c>
      <c r="B107" s="113" t="s">
        <v>306</v>
      </c>
      <c r="C107" s="113" t="s">
        <v>278</v>
      </c>
      <c r="D107" s="113" t="s">
        <v>147</v>
      </c>
      <c r="E107" s="114">
        <v>961630</v>
      </c>
      <c r="F107" s="115">
        <v>975000</v>
      </c>
      <c r="G107" s="116">
        <v>44235</v>
      </c>
      <c r="H107" s="113" t="s">
        <v>279</v>
      </c>
    </row>
    <row r="108" spans="1:8" ht="15">
      <c r="A108" s="113" t="s">
        <v>39</v>
      </c>
      <c r="B108" s="113" t="s">
        <v>306</v>
      </c>
      <c r="C108" s="113" t="s">
        <v>119</v>
      </c>
      <c r="D108" s="113" t="s">
        <v>262</v>
      </c>
      <c r="E108" s="114">
        <v>961721</v>
      </c>
      <c r="F108" s="115">
        <v>299300</v>
      </c>
      <c r="G108" s="116">
        <v>44237</v>
      </c>
      <c r="H108" s="113" t="s">
        <v>263</v>
      </c>
    </row>
    <row r="109" spans="1:8" ht="15">
      <c r="A109" s="113" t="s">
        <v>39</v>
      </c>
      <c r="B109" s="113" t="s">
        <v>306</v>
      </c>
      <c r="C109" s="113" t="s">
        <v>119</v>
      </c>
      <c r="D109" s="113" t="s">
        <v>291</v>
      </c>
      <c r="E109" s="114">
        <v>962004</v>
      </c>
      <c r="F109" s="115">
        <v>361300</v>
      </c>
      <c r="G109" s="116">
        <v>44243</v>
      </c>
      <c r="H109" s="113" t="s">
        <v>168</v>
      </c>
    </row>
    <row r="110" spans="1:8" ht="15">
      <c r="A110" s="113" t="s">
        <v>39</v>
      </c>
      <c r="B110" s="113" t="s">
        <v>306</v>
      </c>
      <c r="C110" s="113" t="s">
        <v>140</v>
      </c>
      <c r="D110" s="113" t="s">
        <v>268</v>
      </c>
      <c r="E110" s="114">
        <v>962687</v>
      </c>
      <c r="F110" s="115">
        <v>414315</v>
      </c>
      <c r="G110" s="116">
        <v>44253</v>
      </c>
      <c r="H110" s="113" t="s">
        <v>122</v>
      </c>
    </row>
    <row r="111" spans="1:8" ht="15">
      <c r="A111" s="113" t="s">
        <v>39</v>
      </c>
      <c r="B111" s="113" t="s">
        <v>306</v>
      </c>
      <c r="C111" s="113" t="s">
        <v>119</v>
      </c>
      <c r="D111" s="113" t="s">
        <v>298</v>
      </c>
      <c r="E111" s="114">
        <v>962149</v>
      </c>
      <c r="F111" s="115">
        <v>307000</v>
      </c>
      <c r="G111" s="116">
        <v>44245</v>
      </c>
      <c r="H111" s="113" t="s">
        <v>129</v>
      </c>
    </row>
    <row r="112" spans="1:8" ht="15">
      <c r="A112" s="113" t="s">
        <v>39</v>
      </c>
      <c r="B112" s="113" t="s">
        <v>306</v>
      </c>
      <c r="C112" s="113" t="s">
        <v>119</v>
      </c>
      <c r="D112" s="113" t="s">
        <v>250</v>
      </c>
      <c r="E112" s="114">
        <v>961696</v>
      </c>
      <c r="F112" s="115">
        <v>100000</v>
      </c>
      <c r="G112" s="116">
        <v>44236</v>
      </c>
      <c r="H112" s="113" t="s">
        <v>251</v>
      </c>
    </row>
    <row r="113" spans="1:8" ht="15">
      <c r="A113" s="113" t="s">
        <v>39</v>
      </c>
      <c r="B113" s="113" t="s">
        <v>306</v>
      </c>
      <c r="C113" s="113" t="s">
        <v>119</v>
      </c>
      <c r="D113" s="113" t="s">
        <v>252</v>
      </c>
      <c r="E113" s="114">
        <v>961842</v>
      </c>
      <c r="F113" s="115">
        <v>263500</v>
      </c>
      <c r="G113" s="116">
        <v>44239</v>
      </c>
      <c r="H113" s="113" t="s">
        <v>253</v>
      </c>
    </row>
    <row r="114" spans="1:8" ht="15">
      <c r="A114" s="113" t="s">
        <v>39</v>
      </c>
      <c r="B114" s="113" t="s">
        <v>306</v>
      </c>
      <c r="C114" s="113" t="s">
        <v>140</v>
      </c>
      <c r="D114" s="113" t="s">
        <v>254</v>
      </c>
      <c r="E114" s="114">
        <v>962472</v>
      </c>
      <c r="F114" s="115">
        <v>128715</v>
      </c>
      <c r="G114" s="116">
        <v>44251</v>
      </c>
      <c r="H114" s="113" t="s">
        <v>209</v>
      </c>
    </row>
    <row r="115" spans="1:8" ht="15">
      <c r="A115" s="113" t="s">
        <v>39</v>
      </c>
      <c r="B115" s="113" t="s">
        <v>306</v>
      </c>
      <c r="C115" s="113" t="s">
        <v>140</v>
      </c>
      <c r="D115" s="113" t="s">
        <v>255</v>
      </c>
      <c r="E115" s="114">
        <v>961843</v>
      </c>
      <c r="F115" s="115">
        <v>202460</v>
      </c>
      <c r="G115" s="116">
        <v>44239</v>
      </c>
      <c r="H115" s="113" t="s">
        <v>256</v>
      </c>
    </row>
    <row r="116" spans="1:8" ht="60">
      <c r="A116" s="113" t="s">
        <v>39</v>
      </c>
      <c r="B116" s="113" t="s">
        <v>306</v>
      </c>
      <c r="C116" s="113" t="s">
        <v>164</v>
      </c>
      <c r="D116" s="113" t="s">
        <v>257</v>
      </c>
      <c r="E116" s="114">
        <v>962512</v>
      </c>
      <c r="F116" s="115">
        <v>761308</v>
      </c>
      <c r="G116" s="116">
        <v>44251</v>
      </c>
      <c r="H116" s="113" t="s">
        <v>258</v>
      </c>
    </row>
    <row r="117" spans="1:8" ht="15">
      <c r="A117" s="113" t="s">
        <v>39</v>
      </c>
      <c r="B117" s="113" t="s">
        <v>306</v>
      </c>
      <c r="C117" s="113" t="s">
        <v>140</v>
      </c>
      <c r="D117" s="113" t="s">
        <v>259</v>
      </c>
      <c r="E117" s="114">
        <v>961738</v>
      </c>
      <c r="F117" s="115">
        <v>309451</v>
      </c>
      <c r="G117" s="116">
        <v>44237</v>
      </c>
      <c r="H117" s="113" t="s">
        <v>122</v>
      </c>
    </row>
    <row r="118" spans="1:8" ht="15">
      <c r="A118" s="113" t="s">
        <v>39</v>
      </c>
      <c r="B118" s="113" t="s">
        <v>306</v>
      </c>
      <c r="C118" s="113" t="s">
        <v>119</v>
      </c>
      <c r="D118" s="113" t="s">
        <v>260</v>
      </c>
      <c r="E118" s="114">
        <v>961732</v>
      </c>
      <c r="F118" s="115">
        <v>435500</v>
      </c>
      <c r="G118" s="116">
        <v>44237</v>
      </c>
      <c r="H118" s="113" t="s">
        <v>261</v>
      </c>
    </row>
    <row r="119" spans="1:8" ht="15">
      <c r="A119" s="113" t="s">
        <v>39</v>
      </c>
      <c r="B119" s="113" t="s">
        <v>306</v>
      </c>
      <c r="C119" s="113" t="s">
        <v>119</v>
      </c>
      <c r="D119" s="113" t="s">
        <v>266</v>
      </c>
      <c r="E119" s="114">
        <v>962617</v>
      </c>
      <c r="F119" s="115">
        <v>265000</v>
      </c>
      <c r="G119" s="116">
        <v>44253</v>
      </c>
      <c r="H119" s="113" t="s">
        <v>129</v>
      </c>
    </row>
    <row r="120" spans="1:8" ht="15">
      <c r="A120" s="113" t="s">
        <v>39</v>
      </c>
      <c r="B120" s="113" t="s">
        <v>306</v>
      </c>
      <c r="C120" s="113" t="s">
        <v>119</v>
      </c>
      <c r="D120" s="113" t="s">
        <v>267</v>
      </c>
      <c r="E120" s="114">
        <v>962625</v>
      </c>
      <c r="F120" s="115">
        <v>151500</v>
      </c>
      <c r="G120" s="116">
        <v>44253</v>
      </c>
      <c r="H120" s="113" t="s">
        <v>129</v>
      </c>
    </row>
    <row r="121" spans="1:8" ht="15">
      <c r="A121" s="113" t="s">
        <v>39</v>
      </c>
      <c r="B121" s="113" t="s">
        <v>306</v>
      </c>
      <c r="C121" s="113" t="s">
        <v>119</v>
      </c>
      <c r="D121" s="113" t="s">
        <v>277</v>
      </c>
      <c r="E121" s="114">
        <v>962712</v>
      </c>
      <c r="F121" s="115">
        <v>380000</v>
      </c>
      <c r="G121" s="116">
        <v>44253</v>
      </c>
      <c r="H121" s="113" t="s">
        <v>200</v>
      </c>
    </row>
    <row r="122" spans="1:8" ht="15">
      <c r="A122" s="113" t="s">
        <v>39</v>
      </c>
      <c r="B122" s="113" t="s">
        <v>306</v>
      </c>
      <c r="C122" s="113" t="s">
        <v>119</v>
      </c>
      <c r="D122" s="113" t="s">
        <v>269</v>
      </c>
      <c r="E122" s="114">
        <v>961031</v>
      </c>
      <c r="F122" s="115">
        <v>250000</v>
      </c>
      <c r="G122" s="116">
        <v>44228</v>
      </c>
      <c r="H122" s="113" t="s">
        <v>225</v>
      </c>
    </row>
    <row r="123" spans="1:8" ht="15">
      <c r="A123" s="113" t="s">
        <v>39</v>
      </c>
      <c r="B123" s="113" t="s">
        <v>306</v>
      </c>
      <c r="C123" s="113" t="s">
        <v>119</v>
      </c>
      <c r="D123" s="113" t="s">
        <v>270</v>
      </c>
      <c r="E123" s="114">
        <v>962611</v>
      </c>
      <c r="F123" s="115">
        <v>370000</v>
      </c>
      <c r="G123" s="116">
        <v>44253</v>
      </c>
      <c r="H123" s="113" t="s">
        <v>150</v>
      </c>
    </row>
    <row r="124" spans="1:8" ht="15">
      <c r="A124" s="113" t="s">
        <v>39</v>
      </c>
      <c r="B124" s="113" t="s">
        <v>306</v>
      </c>
      <c r="C124" s="113" t="s">
        <v>119</v>
      </c>
      <c r="D124" s="113" t="s">
        <v>271</v>
      </c>
      <c r="E124" s="114">
        <v>962185</v>
      </c>
      <c r="F124" s="115">
        <v>239000</v>
      </c>
      <c r="G124" s="116">
        <v>44245</v>
      </c>
      <c r="H124" s="113" t="s">
        <v>129</v>
      </c>
    </row>
    <row r="125" spans="1:8" ht="15">
      <c r="A125" s="113" t="s">
        <v>39</v>
      </c>
      <c r="B125" s="113" t="s">
        <v>306</v>
      </c>
      <c r="C125" s="113" t="s">
        <v>119</v>
      </c>
      <c r="D125" s="113" t="s">
        <v>272</v>
      </c>
      <c r="E125" s="114">
        <v>961558</v>
      </c>
      <c r="F125" s="115">
        <v>305000</v>
      </c>
      <c r="G125" s="116">
        <v>44235</v>
      </c>
      <c r="H125" s="113" t="s">
        <v>122</v>
      </c>
    </row>
    <row r="126" spans="1:8" ht="15">
      <c r="A126" s="113" t="s">
        <v>39</v>
      </c>
      <c r="B126" s="113" t="s">
        <v>306</v>
      </c>
      <c r="C126" s="113" t="s">
        <v>119</v>
      </c>
      <c r="D126" s="113" t="s">
        <v>273</v>
      </c>
      <c r="E126" s="114">
        <v>961551</v>
      </c>
      <c r="F126" s="115">
        <v>132100</v>
      </c>
      <c r="G126" s="116">
        <v>44235</v>
      </c>
      <c r="H126" s="113" t="s">
        <v>129</v>
      </c>
    </row>
    <row r="127" spans="1:8" ht="15">
      <c r="A127" s="113" t="s">
        <v>39</v>
      </c>
      <c r="B127" s="113" t="s">
        <v>306</v>
      </c>
      <c r="C127" s="113" t="s">
        <v>119</v>
      </c>
      <c r="D127" s="113" t="s">
        <v>274</v>
      </c>
      <c r="E127" s="114">
        <v>961537</v>
      </c>
      <c r="F127" s="115">
        <v>266500</v>
      </c>
      <c r="G127" s="116">
        <v>44235</v>
      </c>
      <c r="H127" s="113" t="s">
        <v>129</v>
      </c>
    </row>
    <row r="128" spans="1:8" ht="15">
      <c r="A128" s="113" t="s">
        <v>39</v>
      </c>
      <c r="B128" s="113" t="s">
        <v>306</v>
      </c>
      <c r="C128" s="113" t="s">
        <v>119</v>
      </c>
      <c r="D128" s="113" t="s">
        <v>275</v>
      </c>
      <c r="E128" s="114">
        <v>961494</v>
      </c>
      <c r="F128" s="115">
        <v>377700</v>
      </c>
      <c r="G128" s="116">
        <v>44232</v>
      </c>
      <c r="H128" s="113" t="s">
        <v>122</v>
      </c>
    </row>
    <row r="129" spans="1:8" ht="15">
      <c r="A129" s="113" t="s">
        <v>39</v>
      </c>
      <c r="B129" s="113" t="s">
        <v>306</v>
      </c>
      <c r="C129" s="113" t="s">
        <v>119</v>
      </c>
      <c r="D129" s="113" t="s">
        <v>276</v>
      </c>
      <c r="E129" s="114">
        <v>961029</v>
      </c>
      <c r="F129" s="115">
        <v>205000</v>
      </c>
      <c r="G129" s="116">
        <v>44228</v>
      </c>
      <c r="H129" s="113" t="s">
        <v>131</v>
      </c>
    </row>
    <row r="130" spans="1:8" ht="15">
      <c r="A130" s="113" t="s">
        <v>39</v>
      </c>
      <c r="B130" s="113" t="s">
        <v>306</v>
      </c>
      <c r="C130" s="113" t="s">
        <v>119</v>
      </c>
      <c r="D130" s="113" t="s">
        <v>264</v>
      </c>
      <c r="E130" s="114">
        <v>962615</v>
      </c>
      <c r="F130" s="115">
        <v>293000</v>
      </c>
      <c r="G130" s="116">
        <v>44253</v>
      </c>
      <c r="H130" s="113" t="s">
        <v>265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7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42</v>
      </c>
      <c r="C1" s="90" t="s">
        <v>43</v>
      </c>
      <c r="D1" s="90" t="s">
        <v>36</v>
      </c>
      <c r="E1" s="91" t="s">
        <v>49</v>
      </c>
      <c r="L1">
        <v>273</v>
      </c>
    </row>
    <row r="2" spans="1:12" ht="12.75" customHeight="1">
      <c r="A2" s="117" t="s">
        <v>68</v>
      </c>
      <c r="B2" s="117" t="s">
        <v>299</v>
      </c>
      <c r="C2" s="118">
        <v>330000</v>
      </c>
      <c r="D2" s="119">
        <v>44244</v>
      </c>
      <c r="E2" s="117" t="s">
        <v>308</v>
      </c>
    </row>
    <row r="3" spans="1:12" ht="12.75" customHeight="1">
      <c r="A3" s="117" t="s">
        <v>117</v>
      </c>
      <c r="B3" s="117" t="s">
        <v>307</v>
      </c>
      <c r="C3" s="118">
        <v>280000</v>
      </c>
      <c r="D3" s="119">
        <v>44250</v>
      </c>
      <c r="E3" s="117" t="s">
        <v>309</v>
      </c>
    </row>
    <row r="4" spans="1:12" ht="12.75" customHeight="1">
      <c r="A4" s="117" t="s">
        <v>41</v>
      </c>
      <c r="B4" s="117" t="s">
        <v>300</v>
      </c>
      <c r="C4" s="118">
        <v>299470</v>
      </c>
      <c r="D4" s="119">
        <v>44253</v>
      </c>
      <c r="E4" s="117" t="s">
        <v>309</v>
      </c>
    </row>
    <row r="5" spans="1:12" ht="12.75" customHeight="1">
      <c r="A5" s="117" t="s">
        <v>41</v>
      </c>
      <c r="B5" s="117" t="s">
        <v>300</v>
      </c>
      <c r="C5" s="118">
        <v>325000</v>
      </c>
      <c r="D5" s="119">
        <v>44246</v>
      </c>
      <c r="E5" s="117" t="s">
        <v>308</v>
      </c>
    </row>
    <row r="6" spans="1:12" ht="12.75" customHeight="1">
      <c r="A6" s="117" t="s">
        <v>41</v>
      </c>
      <c r="B6" s="117" t="s">
        <v>300</v>
      </c>
      <c r="C6" s="118">
        <v>345749</v>
      </c>
      <c r="D6" s="119">
        <v>44250</v>
      </c>
      <c r="E6" s="117" t="s">
        <v>309</v>
      </c>
    </row>
    <row r="7" spans="1:12" ht="12.75" customHeight="1">
      <c r="A7" s="117" t="s">
        <v>41</v>
      </c>
      <c r="B7" s="117" t="s">
        <v>300</v>
      </c>
      <c r="C7" s="118">
        <v>242959</v>
      </c>
      <c r="D7" s="119">
        <v>44244</v>
      </c>
      <c r="E7" s="117" t="s">
        <v>309</v>
      </c>
    </row>
    <row r="8" spans="1:12" ht="12.75" customHeight="1">
      <c r="A8" s="117" t="s">
        <v>41</v>
      </c>
      <c r="B8" s="117" t="s">
        <v>300</v>
      </c>
      <c r="C8" s="118">
        <v>330000</v>
      </c>
      <c r="D8" s="119">
        <v>44243</v>
      </c>
      <c r="E8" s="117" t="s">
        <v>308</v>
      </c>
    </row>
    <row r="9" spans="1:12" ht="12.75" customHeight="1">
      <c r="A9" s="117" t="s">
        <v>41</v>
      </c>
      <c r="B9" s="117" t="s">
        <v>300</v>
      </c>
      <c r="C9" s="118">
        <v>531000</v>
      </c>
      <c r="D9" s="119">
        <v>44243</v>
      </c>
      <c r="E9" s="117" t="s">
        <v>308</v>
      </c>
    </row>
    <row r="10" spans="1:12" ht="12.75" customHeight="1">
      <c r="A10" s="117" t="s">
        <v>41</v>
      </c>
      <c r="B10" s="117" t="s">
        <v>300</v>
      </c>
      <c r="C10" s="118">
        <v>301676</v>
      </c>
      <c r="D10" s="119">
        <v>44236</v>
      </c>
      <c r="E10" s="117" t="s">
        <v>309</v>
      </c>
    </row>
    <row r="11" spans="1:12" ht="12.75" customHeight="1">
      <c r="A11" s="117" t="s">
        <v>41</v>
      </c>
      <c r="B11" s="117" t="s">
        <v>300</v>
      </c>
      <c r="C11" s="118">
        <v>224000</v>
      </c>
      <c r="D11" s="119">
        <v>44243</v>
      </c>
      <c r="E11" s="117" t="s">
        <v>309</v>
      </c>
    </row>
    <row r="12" spans="1:12" ht="12.75" customHeight="1">
      <c r="A12" s="117" t="s">
        <v>41</v>
      </c>
      <c r="B12" s="117" t="s">
        <v>300</v>
      </c>
      <c r="C12" s="118">
        <v>550000</v>
      </c>
      <c r="D12" s="119">
        <v>44251</v>
      </c>
      <c r="E12" s="117" t="s">
        <v>308</v>
      </c>
    </row>
    <row r="13" spans="1:12" ht="15">
      <c r="A13" s="117" t="s">
        <v>41</v>
      </c>
      <c r="B13" s="117" t="s">
        <v>300</v>
      </c>
      <c r="C13" s="118">
        <v>320000</v>
      </c>
      <c r="D13" s="119">
        <v>44253</v>
      </c>
      <c r="E13" s="117" t="s">
        <v>309</v>
      </c>
    </row>
    <row r="14" spans="1:12" ht="15">
      <c r="A14" s="117" t="s">
        <v>41</v>
      </c>
      <c r="B14" s="117" t="s">
        <v>300</v>
      </c>
      <c r="C14" s="118">
        <v>1650000</v>
      </c>
      <c r="D14" s="119">
        <v>44253</v>
      </c>
      <c r="E14" s="117" t="s">
        <v>308</v>
      </c>
    </row>
    <row r="15" spans="1:12" ht="15">
      <c r="A15" s="117" t="s">
        <v>41</v>
      </c>
      <c r="B15" s="117" t="s">
        <v>300</v>
      </c>
      <c r="C15" s="118">
        <v>175000</v>
      </c>
      <c r="D15" s="119">
        <v>44239</v>
      </c>
      <c r="E15" s="117" t="s">
        <v>309</v>
      </c>
    </row>
    <row r="16" spans="1:12" ht="15">
      <c r="A16" s="117" t="s">
        <v>41</v>
      </c>
      <c r="B16" s="117" t="s">
        <v>300</v>
      </c>
      <c r="C16" s="118">
        <v>446375</v>
      </c>
      <c r="D16" s="119">
        <v>44229</v>
      </c>
      <c r="E16" s="117" t="s">
        <v>309</v>
      </c>
    </row>
    <row r="17" spans="1:5" ht="15">
      <c r="A17" s="117" t="s">
        <v>41</v>
      </c>
      <c r="B17" s="117" t="s">
        <v>300</v>
      </c>
      <c r="C17" s="118">
        <v>334000</v>
      </c>
      <c r="D17" s="119">
        <v>44243</v>
      </c>
      <c r="E17" s="117" t="s">
        <v>309</v>
      </c>
    </row>
    <row r="18" spans="1:5" ht="15">
      <c r="A18" s="117" t="s">
        <v>41</v>
      </c>
      <c r="B18" s="117" t="s">
        <v>300</v>
      </c>
      <c r="C18" s="118">
        <v>319000</v>
      </c>
      <c r="D18" s="119">
        <v>44253</v>
      </c>
      <c r="E18" s="117" t="s">
        <v>308</v>
      </c>
    </row>
    <row r="19" spans="1:5" ht="15">
      <c r="A19" s="117" t="s">
        <v>41</v>
      </c>
      <c r="B19" s="117" t="s">
        <v>300</v>
      </c>
      <c r="C19" s="118">
        <v>184000</v>
      </c>
      <c r="D19" s="119">
        <v>44253</v>
      </c>
      <c r="E19" s="117" t="s">
        <v>309</v>
      </c>
    </row>
    <row r="20" spans="1:5" ht="15">
      <c r="A20" s="117" t="s">
        <v>41</v>
      </c>
      <c r="B20" s="117" t="s">
        <v>300</v>
      </c>
      <c r="C20" s="118">
        <v>726907</v>
      </c>
      <c r="D20" s="119">
        <v>44231</v>
      </c>
      <c r="E20" s="117" t="s">
        <v>310</v>
      </c>
    </row>
    <row r="21" spans="1:5" ht="15">
      <c r="A21" s="117" t="s">
        <v>41</v>
      </c>
      <c r="B21" s="117" t="s">
        <v>300</v>
      </c>
      <c r="C21" s="118">
        <v>194300</v>
      </c>
      <c r="D21" s="119">
        <v>44253</v>
      </c>
      <c r="E21" s="117" t="s">
        <v>309</v>
      </c>
    </row>
    <row r="22" spans="1:5" ht="15">
      <c r="A22" s="117" t="s">
        <v>41</v>
      </c>
      <c r="B22" s="117" t="s">
        <v>300</v>
      </c>
      <c r="C22" s="118">
        <v>240500</v>
      </c>
      <c r="D22" s="119">
        <v>44230</v>
      </c>
      <c r="E22" s="117" t="s">
        <v>308</v>
      </c>
    </row>
    <row r="23" spans="1:5" ht="15">
      <c r="A23" s="117" t="s">
        <v>41</v>
      </c>
      <c r="B23" s="117" t="s">
        <v>300</v>
      </c>
      <c r="C23" s="118">
        <v>258875</v>
      </c>
      <c r="D23" s="119">
        <v>44253</v>
      </c>
      <c r="E23" s="117" t="s">
        <v>309</v>
      </c>
    </row>
    <row r="24" spans="1:5" ht="15">
      <c r="A24" s="117" t="s">
        <v>41</v>
      </c>
      <c r="B24" s="117" t="s">
        <v>300</v>
      </c>
      <c r="C24" s="118">
        <v>235000</v>
      </c>
      <c r="D24" s="119">
        <v>44228</v>
      </c>
      <c r="E24" s="117" t="s">
        <v>309</v>
      </c>
    </row>
    <row r="25" spans="1:5" ht="15">
      <c r="A25" s="117" t="s">
        <v>41</v>
      </c>
      <c r="B25" s="117" t="s">
        <v>300</v>
      </c>
      <c r="C25" s="118">
        <v>720000</v>
      </c>
      <c r="D25" s="119">
        <v>44253</v>
      </c>
      <c r="E25" s="117" t="s">
        <v>309</v>
      </c>
    </row>
    <row r="26" spans="1:5" ht="15">
      <c r="A26" s="117" t="s">
        <v>41</v>
      </c>
      <c r="B26" s="117" t="s">
        <v>300</v>
      </c>
      <c r="C26" s="118">
        <v>538870</v>
      </c>
      <c r="D26" s="119">
        <v>44253</v>
      </c>
      <c r="E26" s="117" t="s">
        <v>309</v>
      </c>
    </row>
    <row r="27" spans="1:5" ht="15">
      <c r="A27" s="117" t="s">
        <v>41</v>
      </c>
      <c r="B27" s="117" t="s">
        <v>300</v>
      </c>
      <c r="C27" s="118">
        <v>600000</v>
      </c>
      <c r="D27" s="119">
        <v>44235</v>
      </c>
      <c r="E27" s="117" t="s">
        <v>308</v>
      </c>
    </row>
    <row r="28" spans="1:5" ht="15">
      <c r="A28" s="117" t="s">
        <v>41</v>
      </c>
      <c r="B28" s="117" t="s">
        <v>300</v>
      </c>
      <c r="C28" s="118">
        <v>183714</v>
      </c>
      <c r="D28" s="119">
        <v>44235</v>
      </c>
      <c r="E28" s="117" t="s">
        <v>309</v>
      </c>
    </row>
    <row r="29" spans="1:5" ht="15">
      <c r="A29" s="117" t="s">
        <v>41</v>
      </c>
      <c r="B29" s="117" t="s">
        <v>300</v>
      </c>
      <c r="C29" s="118">
        <v>110000</v>
      </c>
      <c r="D29" s="119">
        <v>44251</v>
      </c>
      <c r="E29" s="117" t="s">
        <v>308</v>
      </c>
    </row>
    <row r="30" spans="1:5" ht="15">
      <c r="A30" s="117" t="s">
        <v>41</v>
      </c>
      <c r="B30" s="117" t="s">
        <v>300</v>
      </c>
      <c r="C30" s="118">
        <v>233200</v>
      </c>
      <c r="D30" s="119">
        <v>44250</v>
      </c>
      <c r="E30" s="117" t="s">
        <v>309</v>
      </c>
    </row>
    <row r="31" spans="1:5" ht="15">
      <c r="A31" s="117" t="s">
        <v>41</v>
      </c>
      <c r="B31" s="117" t="s">
        <v>300</v>
      </c>
      <c r="C31" s="118">
        <v>278000</v>
      </c>
      <c r="D31" s="119">
        <v>44232</v>
      </c>
      <c r="E31" s="117" t="s">
        <v>309</v>
      </c>
    </row>
    <row r="32" spans="1:5" ht="15">
      <c r="A32" s="117" t="s">
        <v>41</v>
      </c>
      <c r="B32" s="117" t="s">
        <v>300</v>
      </c>
      <c r="C32" s="118">
        <v>155372</v>
      </c>
      <c r="D32" s="119">
        <v>44235</v>
      </c>
      <c r="E32" s="117" t="s">
        <v>309</v>
      </c>
    </row>
    <row r="33" spans="1:5" ht="15">
      <c r="A33" s="117" t="s">
        <v>41</v>
      </c>
      <c r="B33" s="117" t="s">
        <v>300</v>
      </c>
      <c r="C33" s="118">
        <v>291392</v>
      </c>
      <c r="D33" s="119">
        <v>44245</v>
      </c>
      <c r="E33" s="117" t="s">
        <v>309</v>
      </c>
    </row>
    <row r="34" spans="1:5" ht="15">
      <c r="A34" s="117" t="s">
        <v>41</v>
      </c>
      <c r="B34" s="117" t="s">
        <v>300</v>
      </c>
      <c r="C34" s="118">
        <v>239582</v>
      </c>
      <c r="D34" s="119">
        <v>44251</v>
      </c>
      <c r="E34" s="117" t="s">
        <v>309</v>
      </c>
    </row>
    <row r="35" spans="1:5" ht="15">
      <c r="A35" s="117" t="s">
        <v>41</v>
      </c>
      <c r="B35" s="117" t="s">
        <v>300</v>
      </c>
      <c r="C35" s="118">
        <v>775000</v>
      </c>
      <c r="D35" s="119">
        <v>44251</v>
      </c>
      <c r="E35" s="117" t="s">
        <v>308</v>
      </c>
    </row>
    <row r="36" spans="1:5" ht="15">
      <c r="A36" s="117" t="s">
        <v>41</v>
      </c>
      <c r="B36" s="117" t="s">
        <v>300</v>
      </c>
      <c r="C36" s="118">
        <v>225000</v>
      </c>
      <c r="D36" s="119">
        <v>44239</v>
      </c>
      <c r="E36" s="117" t="s">
        <v>309</v>
      </c>
    </row>
    <row r="37" spans="1:5" ht="15">
      <c r="A37" s="117" t="s">
        <v>41</v>
      </c>
      <c r="B37" s="117" t="s">
        <v>300</v>
      </c>
      <c r="C37" s="118">
        <v>790000</v>
      </c>
      <c r="D37" s="119">
        <v>44252</v>
      </c>
      <c r="E37" s="117" t="s">
        <v>310</v>
      </c>
    </row>
    <row r="38" spans="1:5" ht="15">
      <c r="A38" s="117" t="s">
        <v>41</v>
      </c>
      <c r="B38" s="117" t="s">
        <v>300</v>
      </c>
      <c r="C38" s="118">
        <v>200000</v>
      </c>
      <c r="D38" s="119">
        <v>44251</v>
      </c>
      <c r="E38" s="117" t="s">
        <v>309</v>
      </c>
    </row>
    <row r="39" spans="1:5" ht="15">
      <c r="A39" s="117" t="s">
        <v>41</v>
      </c>
      <c r="B39" s="117" t="s">
        <v>300</v>
      </c>
      <c r="C39" s="118">
        <v>197000</v>
      </c>
      <c r="D39" s="119">
        <v>44251</v>
      </c>
      <c r="E39" s="117" t="s">
        <v>309</v>
      </c>
    </row>
    <row r="40" spans="1:5" ht="15">
      <c r="A40" s="117" t="s">
        <v>41</v>
      </c>
      <c r="B40" s="117" t="s">
        <v>300</v>
      </c>
      <c r="C40" s="118">
        <v>721900</v>
      </c>
      <c r="D40" s="119">
        <v>44238</v>
      </c>
      <c r="E40" s="117" t="s">
        <v>310</v>
      </c>
    </row>
    <row r="41" spans="1:5" ht="15">
      <c r="A41" s="117" t="s">
        <v>41</v>
      </c>
      <c r="B41" s="117" t="s">
        <v>300</v>
      </c>
      <c r="C41" s="118">
        <v>5400000</v>
      </c>
      <c r="D41" s="119">
        <v>44251</v>
      </c>
      <c r="E41" s="117" t="s">
        <v>310</v>
      </c>
    </row>
    <row r="42" spans="1:5" ht="15">
      <c r="A42" s="117" t="s">
        <v>41</v>
      </c>
      <c r="B42" s="117" t="s">
        <v>300</v>
      </c>
      <c r="C42" s="118">
        <v>460900</v>
      </c>
      <c r="D42" s="119">
        <v>44245</v>
      </c>
      <c r="E42" s="117" t="s">
        <v>308</v>
      </c>
    </row>
    <row r="43" spans="1:5" ht="15">
      <c r="A43" s="117" t="s">
        <v>41</v>
      </c>
      <c r="B43" s="117" t="s">
        <v>300</v>
      </c>
      <c r="C43" s="118">
        <v>225000</v>
      </c>
      <c r="D43" s="119">
        <v>44250</v>
      </c>
      <c r="E43" s="117" t="s">
        <v>308</v>
      </c>
    </row>
    <row r="44" spans="1:5" ht="15">
      <c r="A44" s="117" t="s">
        <v>41</v>
      </c>
      <c r="B44" s="117" t="s">
        <v>300</v>
      </c>
      <c r="C44" s="118">
        <v>295000</v>
      </c>
      <c r="D44" s="119">
        <v>44251</v>
      </c>
      <c r="E44" s="117" t="s">
        <v>308</v>
      </c>
    </row>
    <row r="45" spans="1:5" ht="15">
      <c r="A45" s="117" t="s">
        <v>41</v>
      </c>
      <c r="B45" s="117" t="s">
        <v>300</v>
      </c>
      <c r="C45" s="118">
        <v>250000</v>
      </c>
      <c r="D45" s="119">
        <v>44245</v>
      </c>
      <c r="E45" s="117" t="s">
        <v>309</v>
      </c>
    </row>
    <row r="46" spans="1:5" ht="15">
      <c r="A46" s="117" t="s">
        <v>41</v>
      </c>
      <c r="B46" s="117" t="s">
        <v>300</v>
      </c>
      <c r="C46" s="118">
        <v>735000</v>
      </c>
      <c r="D46" s="119">
        <v>44244</v>
      </c>
      <c r="E46" s="117" t="s">
        <v>308</v>
      </c>
    </row>
    <row r="47" spans="1:5" ht="15">
      <c r="A47" s="117" t="s">
        <v>41</v>
      </c>
      <c r="B47" s="117" t="s">
        <v>300</v>
      </c>
      <c r="C47" s="118">
        <v>370000</v>
      </c>
      <c r="D47" s="119">
        <v>44232</v>
      </c>
      <c r="E47" s="117" t="s">
        <v>309</v>
      </c>
    </row>
    <row r="48" spans="1:5" ht="15">
      <c r="A48" s="117" t="s">
        <v>41</v>
      </c>
      <c r="B48" s="117" t="s">
        <v>300</v>
      </c>
      <c r="C48" s="118">
        <v>279000</v>
      </c>
      <c r="D48" s="119">
        <v>44232</v>
      </c>
      <c r="E48" s="117" t="s">
        <v>309</v>
      </c>
    </row>
    <row r="49" spans="1:5" ht="15">
      <c r="A49" s="117" t="s">
        <v>41</v>
      </c>
      <c r="B49" s="117" t="s">
        <v>300</v>
      </c>
      <c r="C49" s="118">
        <v>452500</v>
      </c>
      <c r="D49" s="119">
        <v>44244</v>
      </c>
      <c r="E49" s="117" t="s">
        <v>308</v>
      </c>
    </row>
    <row r="50" spans="1:5" ht="15">
      <c r="A50" s="117" t="s">
        <v>41</v>
      </c>
      <c r="B50" s="117" t="s">
        <v>300</v>
      </c>
      <c r="C50" s="118">
        <v>245000</v>
      </c>
      <c r="D50" s="119">
        <v>44239</v>
      </c>
      <c r="E50" s="117" t="s">
        <v>309</v>
      </c>
    </row>
    <row r="51" spans="1:5" ht="15">
      <c r="A51" s="117" t="s">
        <v>41</v>
      </c>
      <c r="B51" s="117" t="s">
        <v>300</v>
      </c>
      <c r="C51" s="118">
        <v>299000</v>
      </c>
      <c r="D51" s="119">
        <v>44252</v>
      </c>
      <c r="E51" s="117" t="s">
        <v>308</v>
      </c>
    </row>
    <row r="52" spans="1:5" ht="15">
      <c r="A52" s="117" t="s">
        <v>41</v>
      </c>
      <c r="B52" s="117" t="s">
        <v>300</v>
      </c>
      <c r="C52" s="118">
        <v>280000</v>
      </c>
      <c r="D52" s="119">
        <v>44238</v>
      </c>
      <c r="E52" s="117" t="s">
        <v>308</v>
      </c>
    </row>
    <row r="53" spans="1:5" ht="15">
      <c r="A53" s="117" t="s">
        <v>41</v>
      </c>
      <c r="B53" s="117" t="s">
        <v>300</v>
      </c>
      <c r="C53" s="118">
        <v>420000</v>
      </c>
      <c r="D53" s="119">
        <v>44236</v>
      </c>
      <c r="E53" s="117" t="s">
        <v>308</v>
      </c>
    </row>
    <row r="54" spans="1:5" ht="15">
      <c r="A54" s="117" t="s">
        <v>38</v>
      </c>
      <c r="B54" s="117" t="s">
        <v>301</v>
      </c>
      <c r="C54" s="118">
        <v>325000</v>
      </c>
      <c r="D54" s="119">
        <v>44235</v>
      </c>
      <c r="E54" s="117" t="s">
        <v>308</v>
      </c>
    </row>
    <row r="55" spans="1:5" ht="15">
      <c r="A55" s="117" t="s">
        <v>38</v>
      </c>
      <c r="B55" s="117" t="s">
        <v>301</v>
      </c>
      <c r="C55" s="118">
        <v>410000</v>
      </c>
      <c r="D55" s="119">
        <v>44236</v>
      </c>
      <c r="E55" s="117" t="s">
        <v>308</v>
      </c>
    </row>
    <row r="56" spans="1:5" ht="15">
      <c r="A56" s="117" t="s">
        <v>38</v>
      </c>
      <c r="B56" s="117" t="s">
        <v>301</v>
      </c>
      <c r="C56" s="118">
        <v>517500</v>
      </c>
      <c r="D56" s="119">
        <v>44252</v>
      </c>
      <c r="E56" s="117" t="s">
        <v>309</v>
      </c>
    </row>
    <row r="57" spans="1:5" ht="15">
      <c r="A57" s="117" t="s">
        <v>38</v>
      </c>
      <c r="B57" s="117" t="s">
        <v>301</v>
      </c>
      <c r="C57" s="118">
        <v>650000</v>
      </c>
      <c r="D57" s="119">
        <v>44253</v>
      </c>
      <c r="E57" s="117" t="s">
        <v>309</v>
      </c>
    </row>
    <row r="58" spans="1:5" ht="15">
      <c r="A58" s="117" t="s">
        <v>38</v>
      </c>
      <c r="B58" s="117" t="s">
        <v>301</v>
      </c>
      <c r="C58" s="118">
        <v>1135000</v>
      </c>
      <c r="D58" s="119">
        <v>44232</v>
      </c>
      <c r="E58" s="117" t="s">
        <v>308</v>
      </c>
    </row>
    <row r="59" spans="1:5" ht="15">
      <c r="A59" s="117" t="s">
        <v>38</v>
      </c>
      <c r="B59" s="117" t="s">
        <v>301</v>
      </c>
      <c r="C59" s="118">
        <v>1200000</v>
      </c>
      <c r="D59" s="119">
        <v>44249</v>
      </c>
      <c r="E59" s="117" t="s">
        <v>309</v>
      </c>
    </row>
    <row r="60" spans="1:5" ht="15">
      <c r="A60" s="117" t="s">
        <v>38</v>
      </c>
      <c r="B60" s="117" t="s">
        <v>301</v>
      </c>
      <c r="C60" s="118">
        <v>500000</v>
      </c>
      <c r="D60" s="119">
        <v>44252</v>
      </c>
      <c r="E60" s="117" t="s">
        <v>308</v>
      </c>
    </row>
    <row r="61" spans="1:5" ht="15">
      <c r="A61" s="117" t="s">
        <v>38</v>
      </c>
      <c r="B61" s="117" t="s">
        <v>301</v>
      </c>
      <c r="C61" s="118">
        <v>340000</v>
      </c>
      <c r="D61" s="119">
        <v>44237</v>
      </c>
      <c r="E61" s="117" t="s">
        <v>309</v>
      </c>
    </row>
    <row r="62" spans="1:5" ht="15">
      <c r="A62" s="117" t="s">
        <v>38</v>
      </c>
      <c r="B62" s="117" t="s">
        <v>301</v>
      </c>
      <c r="C62" s="118">
        <v>1200000</v>
      </c>
      <c r="D62" s="119">
        <v>44238</v>
      </c>
      <c r="E62" s="117" t="s">
        <v>308</v>
      </c>
    </row>
    <row r="63" spans="1:5" ht="15">
      <c r="A63" s="117" t="s">
        <v>38</v>
      </c>
      <c r="B63" s="117" t="s">
        <v>301</v>
      </c>
      <c r="C63" s="118">
        <v>431900</v>
      </c>
      <c r="D63" s="119">
        <v>44253</v>
      </c>
      <c r="E63" s="117" t="s">
        <v>309</v>
      </c>
    </row>
    <row r="64" spans="1:5" ht="15">
      <c r="A64" s="117" t="s">
        <v>38</v>
      </c>
      <c r="B64" s="117" t="s">
        <v>301</v>
      </c>
      <c r="C64" s="118">
        <v>6000</v>
      </c>
      <c r="D64" s="119">
        <v>44231</v>
      </c>
      <c r="E64" s="117" t="s">
        <v>308</v>
      </c>
    </row>
    <row r="65" spans="1:5" ht="15">
      <c r="A65" s="117" t="s">
        <v>38</v>
      </c>
      <c r="B65" s="117" t="s">
        <v>301</v>
      </c>
      <c r="C65" s="118">
        <v>2300000</v>
      </c>
      <c r="D65" s="119">
        <v>44253</v>
      </c>
      <c r="E65" s="117" t="s">
        <v>308</v>
      </c>
    </row>
    <row r="66" spans="1:5" ht="15">
      <c r="A66" s="117" t="s">
        <v>38</v>
      </c>
      <c r="B66" s="117" t="s">
        <v>301</v>
      </c>
      <c r="C66" s="118">
        <v>750000</v>
      </c>
      <c r="D66" s="119">
        <v>44232</v>
      </c>
      <c r="E66" s="117" t="s">
        <v>308</v>
      </c>
    </row>
    <row r="67" spans="1:5" ht="15">
      <c r="A67" s="117" t="s">
        <v>38</v>
      </c>
      <c r="B67" s="117" t="s">
        <v>301</v>
      </c>
      <c r="C67" s="118">
        <v>14000000</v>
      </c>
      <c r="D67" s="119">
        <v>44232</v>
      </c>
      <c r="E67" s="117" t="s">
        <v>308</v>
      </c>
    </row>
    <row r="68" spans="1:5" ht="15">
      <c r="A68" s="117" t="s">
        <v>38</v>
      </c>
      <c r="B68" s="117" t="s">
        <v>301</v>
      </c>
      <c r="C68" s="118">
        <v>251250</v>
      </c>
      <c r="D68" s="119">
        <v>44239</v>
      </c>
      <c r="E68" s="117" t="s">
        <v>309</v>
      </c>
    </row>
    <row r="69" spans="1:5" ht="15">
      <c r="A69" s="117" t="s">
        <v>38</v>
      </c>
      <c r="B69" s="117" t="s">
        <v>301</v>
      </c>
      <c r="C69" s="118">
        <v>4500000</v>
      </c>
      <c r="D69" s="119">
        <v>44231</v>
      </c>
      <c r="E69" s="117" t="s">
        <v>308</v>
      </c>
    </row>
    <row r="70" spans="1:5" ht="15">
      <c r="A70" s="117" t="s">
        <v>38</v>
      </c>
      <c r="B70" s="117" t="s">
        <v>301</v>
      </c>
      <c r="C70" s="118">
        <v>363000</v>
      </c>
      <c r="D70" s="119">
        <v>44239</v>
      </c>
      <c r="E70" s="117" t="s">
        <v>309</v>
      </c>
    </row>
    <row r="71" spans="1:5" ht="15">
      <c r="A71" s="117" t="s">
        <v>38</v>
      </c>
      <c r="B71" s="117" t="s">
        <v>301</v>
      </c>
      <c r="C71" s="118">
        <v>590000</v>
      </c>
      <c r="D71" s="119">
        <v>44249</v>
      </c>
      <c r="E71" s="117" t="s">
        <v>308</v>
      </c>
    </row>
    <row r="72" spans="1:5" ht="15">
      <c r="A72" s="117" t="s">
        <v>38</v>
      </c>
      <c r="B72" s="117" t="s">
        <v>301</v>
      </c>
      <c r="C72" s="118">
        <v>424000</v>
      </c>
      <c r="D72" s="119">
        <v>44246</v>
      </c>
      <c r="E72" s="117" t="s">
        <v>308</v>
      </c>
    </row>
    <row r="73" spans="1:5" ht="15">
      <c r="A73" s="117" t="s">
        <v>38</v>
      </c>
      <c r="B73" s="117" t="s">
        <v>301</v>
      </c>
      <c r="C73" s="118">
        <v>510000</v>
      </c>
      <c r="D73" s="119">
        <v>44239</v>
      </c>
      <c r="E73" s="117" t="s">
        <v>308</v>
      </c>
    </row>
    <row r="74" spans="1:5" ht="15">
      <c r="A74" s="117" t="s">
        <v>38</v>
      </c>
      <c r="B74" s="117" t="s">
        <v>301</v>
      </c>
      <c r="C74" s="118">
        <v>177000</v>
      </c>
      <c r="D74" s="119">
        <v>44230</v>
      </c>
      <c r="E74" s="117" t="s">
        <v>309</v>
      </c>
    </row>
    <row r="75" spans="1:5" ht="15">
      <c r="A75" s="117" t="s">
        <v>38</v>
      </c>
      <c r="B75" s="117" t="s">
        <v>301</v>
      </c>
      <c r="C75" s="118">
        <v>324000</v>
      </c>
      <c r="D75" s="119">
        <v>44249</v>
      </c>
      <c r="E75" s="117" t="s">
        <v>309</v>
      </c>
    </row>
    <row r="76" spans="1:5" ht="15">
      <c r="A76" s="117" t="s">
        <v>38</v>
      </c>
      <c r="B76" s="117" t="s">
        <v>301</v>
      </c>
      <c r="C76" s="118">
        <v>337500</v>
      </c>
      <c r="D76" s="119">
        <v>44235</v>
      </c>
      <c r="E76" s="117" t="s">
        <v>309</v>
      </c>
    </row>
    <row r="77" spans="1:5" ht="15">
      <c r="A77" s="117" t="s">
        <v>38</v>
      </c>
      <c r="B77" s="117" t="s">
        <v>301</v>
      </c>
      <c r="C77" s="118">
        <v>990000</v>
      </c>
      <c r="D77" s="119">
        <v>44253</v>
      </c>
      <c r="E77" s="117" t="s">
        <v>308</v>
      </c>
    </row>
    <row r="78" spans="1:5" ht="15">
      <c r="A78" s="117" t="s">
        <v>38</v>
      </c>
      <c r="B78" s="117" t="s">
        <v>301</v>
      </c>
      <c r="C78" s="118">
        <v>300000</v>
      </c>
      <c r="D78" s="119">
        <v>44246</v>
      </c>
      <c r="E78" s="117" t="s">
        <v>309</v>
      </c>
    </row>
    <row r="79" spans="1:5" ht="15">
      <c r="A79" s="117" t="s">
        <v>38</v>
      </c>
      <c r="B79" s="117" t="s">
        <v>301</v>
      </c>
      <c r="C79" s="118">
        <v>548000</v>
      </c>
      <c r="D79" s="119">
        <v>44250</v>
      </c>
      <c r="E79" s="117" t="s">
        <v>309</v>
      </c>
    </row>
    <row r="80" spans="1:5" ht="15">
      <c r="A80" s="117" t="s">
        <v>38</v>
      </c>
      <c r="B80" s="117" t="s">
        <v>301</v>
      </c>
      <c r="C80" s="118">
        <v>249999</v>
      </c>
      <c r="D80" s="119">
        <v>44250</v>
      </c>
      <c r="E80" s="117" t="s">
        <v>309</v>
      </c>
    </row>
    <row r="81" spans="1:5" ht="15">
      <c r="A81" s="117" t="s">
        <v>38</v>
      </c>
      <c r="B81" s="117" t="s">
        <v>301</v>
      </c>
      <c r="C81" s="118">
        <v>307000</v>
      </c>
      <c r="D81" s="119">
        <v>44253</v>
      </c>
      <c r="E81" s="117" t="s">
        <v>309</v>
      </c>
    </row>
    <row r="82" spans="1:5" ht="15">
      <c r="A82" s="117" t="s">
        <v>38</v>
      </c>
      <c r="B82" s="117" t="s">
        <v>301</v>
      </c>
      <c r="C82" s="118">
        <v>2175000</v>
      </c>
      <c r="D82" s="119">
        <v>44228</v>
      </c>
      <c r="E82" s="117" t="s">
        <v>308</v>
      </c>
    </row>
    <row r="83" spans="1:5" ht="15">
      <c r="A83" s="117" t="s">
        <v>38</v>
      </c>
      <c r="B83" s="117" t="s">
        <v>301</v>
      </c>
      <c r="C83" s="118">
        <v>2635000</v>
      </c>
      <c r="D83" s="119">
        <v>44228</v>
      </c>
      <c r="E83" s="117" t="s">
        <v>308</v>
      </c>
    </row>
    <row r="84" spans="1:5" ht="15">
      <c r="A84" s="117" t="s">
        <v>38</v>
      </c>
      <c r="B84" s="117" t="s">
        <v>301</v>
      </c>
      <c r="C84" s="118">
        <v>425000</v>
      </c>
      <c r="D84" s="119">
        <v>44228</v>
      </c>
      <c r="E84" s="117" t="s">
        <v>308</v>
      </c>
    </row>
    <row r="85" spans="1:5" ht="15">
      <c r="A85" s="117" t="s">
        <v>38</v>
      </c>
      <c r="B85" s="117" t="s">
        <v>301</v>
      </c>
      <c r="C85" s="118">
        <v>325500</v>
      </c>
      <c r="D85" s="119">
        <v>44244</v>
      </c>
      <c r="E85" s="117" t="s">
        <v>308</v>
      </c>
    </row>
    <row r="86" spans="1:5" ht="15">
      <c r="A86" s="117" t="s">
        <v>38</v>
      </c>
      <c r="B86" s="117" t="s">
        <v>301</v>
      </c>
      <c r="C86" s="118">
        <v>364000</v>
      </c>
      <c r="D86" s="119">
        <v>44232</v>
      </c>
      <c r="E86" s="117" t="s">
        <v>309</v>
      </c>
    </row>
    <row r="87" spans="1:5" ht="15">
      <c r="A87" s="117" t="s">
        <v>38</v>
      </c>
      <c r="B87" s="117" t="s">
        <v>301</v>
      </c>
      <c r="C87" s="118">
        <v>977000</v>
      </c>
      <c r="D87" s="119">
        <v>44245</v>
      </c>
      <c r="E87" s="117" t="s">
        <v>308</v>
      </c>
    </row>
    <row r="88" spans="1:5" ht="15">
      <c r="A88" s="117" t="s">
        <v>38</v>
      </c>
      <c r="B88" s="117" t="s">
        <v>301</v>
      </c>
      <c r="C88" s="118">
        <v>990000</v>
      </c>
      <c r="D88" s="119">
        <v>44246</v>
      </c>
      <c r="E88" s="117" t="s">
        <v>308</v>
      </c>
    </row>
    <row r="89" spans="1:5" ht="15">
      <c r="A89" s="117" t="s">
        <v>38</v>
      </c>
      <c r="B89" s="117" t="s">
        <v>301</v>
      </c>
      <c r="C89" s="118">
        <v>6500000</v>
      </c>
      <c r="D89" s="119">
        <v>44253</v>
      </c>
      <c r="E89" s="117" t="s">
        <v>308</v>
      </c>
    </row>
    <row r="90" spans="1:5" ht="15">
      <c r="A90" s="117" t="s">
        <v>38</v>
      </c>
      <c r="B90" s="117" t="s">
        <v>301</v>
      </c>
      <c r="C90" s="118">
        <v>405000</v>
      </c>
      <c r="D90" s="119">
        <v>44253</v>
      </c>
      <c r="E90" s="117" t="s">
        <v>308</v>
      </c>
    </row>
    <row r="91" spans="1:5" ht="15">
      <c r="A91" s="117" t="s">
        <v>38</v>
      </c>
      <c r="B91" s="117" t="s">
        <v>301</v>
      </c>
      <c r="C91" s="118">
        <v>284000</v>
      </c>
      <c r="D91" s="119">
        <v>44245</v>
      </c>
      <c r="E91" s="117" t="s">
        <v>309</v>
      </c>
    </row>
    <row r="92" spans="1:5" ht="15">
      <c r="A92" s="117" t="s">
        <v>38</v>
      </c>
      <c r="B92" s="117" t="s">
        <v>301</v>
      </c>
      <c r="C92" s="118">
        <v>171000</v>
      </c>
      <c r="D92" s="119">
        <v>44232</v>
      </c>
      <c r="E92" s="117" t="s">
        <v>308</v>
      </c>
    </row>
    <row r="93" spans="1:5" ht="15">
      <c r="A93" s="117" t="s">
        <v>38</v>
      </c>
      <c r="B93" s="117" t="s">
        <v>301</v>
      </c>
      <c r="C93" s="118">
        <v>320000</v>
      </c>
      <c r="D93" s="119">
        <v>44243</v>
      </c>
      <c r="E93" s="117" t="s">
        <v>309</v>
      </c>
    </row>
    <row r="94" spans="1:5" ht="15">
      <c r="A94" s="117" t="s">
        <v>62</v>
      </c>
      <c r="B94" s="117" t="s">
        <v>302</v>
      </c>
      <c r="C94" s="118">
        <v>620500</v>
      </c>
      <c r="D94" s="119">
        <v>44239</v>
      </c>
      <c r="E94" s="117" t="s">
        <v>308</v>
      </c>
    </row>
    <row r="95" spans="1:5" ht="15">
      <c r="A95" s="117" t="s">
        <v>62</v>
      </c>
      <c r="B95" s="117" t="s">
        <v>302</v>
      </c>
      <c r="C95" s="118">
        <v>658865</v>
      </c>
      <c r="D95" s="119">
        <v>44232</v>
      </c>
      <c r="E95" s="117" t="s">
        <v>308</v>
      </c>
    </row>
    <row r="96" spans="1:5" ht="15">
      <c r="A96" s="117" t="s">
        <v>62</v>
      </c>
      <c r="B96" s="117" t="s">
        <v>302</v>
      </c>
      <c r="C96" s="118">
        <v>365000</v>
      </c>
      <c r="D96" s="119">
        <v>44243</v>
      </c>
      <c r="E96" s="117" t="s">
        <v>308</v>
      </c>
    </row>
    <row r="97" spans="1:5" ht="15">
      <c r="A97" s="117" t="s">
        <v>62</v>
      </c>
      <c r="B97" s="117" t="s">
        <v>302</v>
      </c>
      <c r="C97" s="118">
        <v>800375</v>
      </c>
      <c r="D97" s="119">
        <v>44239</v>
      </c>
      <c r="E97" s="117" t="s">
        <v>308</v>
      </c>
    </row>
    <row r="98" spans="1:5" ht="15">
      <c r="A98" s="117" t="s">
        <v>62</v>
      </c>
      <c r="B98" s="117" t="s">
        <v>302</v>
      </c>
      <c r="C98" s="118">
        <v>975000</v>
      </c>
      <c r="D98" s="119">
        <v>44231</v>
      </c>
      <c r="E98" s="117" t="s">
        <v>308</v>
      </c>
    </row>
    <row r="99" spans="1:5" ht="15">
      <c r="A99" s="117" t="s">
        <v>62</v>
      </c>
      <c r="B99" s="117" t="s">
        <v>302</v>
      </c>
      <c r="C99" s="118">
        <v>2300000</v>
      </c>
      <c r="D99" s="119">
        <v>44243</v>
      </c>
      <c r="E99" s="117" t="s">
        <v>308</v>
      </c>
    </row>
    <row r="100" spans="1:5" ht="15">
      <c r="A100" s="117" t="s">
        <v>62</v>
      </c>
      <c r="B100" s="117" t="s">
        <v>302</v>
      </c>
      <c r="C100" s="118">
        <v>675000</v>
      </c>
      <c r="D100" s="119">
        <v>44235</v>
      </c>
      <c r="E100" s="117" t="s">
        <v>308</v>
      </c>
    </row>
    <row r="101" spans="1:5" ht="15">
      <c r="A101" s="117" t="s">
        <v>62</v>
      </c>
      <c r="B101" s="117" t="s">
        <v>302</v>
      </c>
      <c r="C101" s="118">
        <v>1700000</v>
      </c>
      <c r="D101" s="119">
        <v>44228</v>
      </c>
      <c r="E101" s="117" t="s">
        <v>308</v>
      </c>
    </row>
    <row r="102" spans="1:5" ht="15">
      <c r="A102" s="117" t="s">
        <v>62</v>
      </c>
      <c r="B102" s="117" t="s">
        <v>302</v>
      </c>
      <c r="C102" s="118">
        <v>800000</v>
      </c>
      <c r="D102" s="119">
        <v>44244</v>
      </c>
      <c r="E102" s="117" t="s">
        <v>308</v>
      </c>
    </row>
    <row r="103" spans="1:5" ht="15">
      <c r="A103" s="117" t="s">
        <v>62</v>
      </c>
      <c r="B103" s="117" t="s">
        <v>302</v>
      </c>
      <c r="C103" s="118">
        <v>525000</v>
      </c>
      <c r="D103" s="119">
        <v>44231</v>
      </c>
      <c r="E103" s="117" t="s">
        <v>308</v>
      </c>
    </row>
    <row r="104" spans="1:5" ht="15">
      <c r="A104" s="117" t="s">
        <v>62</v>
      </c>
      <c r="B104" s="117" t="s">
        <v>302</v>
      </c>
      <c r="C104" s="118">
        <v>576650</v>
      </c>
      <c r="D104" s="119">
        <v>44251</v>
      </c>
      <c r="E104" s="117" t="s">
        <v>308</v>
      </c>
    </row>
    <row r="105" spans="1:5" ht="15">
      <c r="A105" s="117" t="s">
        <v>62</v>
      </c>
      <c r="B105" s="117" t="s">
        <v>302</v>
      </c>
      <c r="C105" s="118">
        <v>2100000</v>
      </c>
      <c r="D105" s="119">
        <v>44251</v>
      </c>
      <c r="E105" s="117" t="s">
        <v>308</v>
      </c>
    </row>
    <row r="106" spans="1:5" ht="15">
      <c r="A106" s="117" t="s">
        <v>62</v>
      </c>
      <c r="B106" s="117" t="s">
        <v>302</v>
      </c>
      <c r="C106" s="118">
        <v>901000</v>
      </c>
      <c r="D106" s="119">
        <v>44253</v>
      </c>
      <c r="E106" s="117" t="s">
        <v>308</v>
      </c>
    </row>
    <row r="107" spans="1:5" ht="15">
      <c r="A107" s="117" t="s">
        <v>62</v>
      </c>
      <c r="B107" s="117" t="s">
        <v>302</v>
      </c>
      <c r="C107" s="118">
        <v>750000</v>
      </c>
      <c r="D107" s="119">
        <v>44252</v>
      </c>
      <c r="E107" s="117" t="s">
        <v>308</v>
      </c>
    </row>
    <row r="108" spans="1:5" ht="15">
      <c r="A108" s="117" t="s">
        <v>62</v>
      </c>
      <c r="B108" s="117" t="s">
        <v>302</v>
      </c>
      <c r="C108" s="118">
        <v>94000</v>
      </c>
      <c r="D108" s="119">
        <v>44252</v>
      </c>
      <c r="E108" s="117" t="s">
        <v>309</v>
      </c>
    </row>
    <row r="109" spans="1:5" ht="15">
      <c r="A109" s="117" t="s">
        <v>62</v>
      </c>
      <c r="B109" s="117" t="s">
        <v>302</v>
      </c>
      <c r="C109" s="118">
        <v>757000</v>
      </c>
      <c r="D109" s="119">
        <v>44232</v>
      </c>
      <c r="E109" s="117" t="s">
        <v>308</v>
      </c>
    </row>
    <row r="110" spans="1:5" ht="15">
      <c r="A110" s="117" t="s">
        <v>62</v>
      </c>
      <c r="B110" s="117" t="s">
        <v>302</v>
      </c>
      <c r="C110" s="118">
        <v>200000</v>
      </c>
      <c r="D110" s="119">
        <v>44228</v>
      </c>
      <c r="E110" s="117" t="s">
        <v>308</v>
      </c>
    </row>
    <row r="111" spans="1:5" ht="15">
      <c r="A111" s="117" t="s">
        <v>62</v>
      </c>
      <c r="B111" s="117" t="s">
        <v>302</v>
      </c>
      <c r="C111" s="118">
        <v>1450000</v>
      </c>
      <c r="D111" s="119">
        <v>44252</v>
      </c>
      <c r="E111" s="117" t="s">
        <v>308</v>
      </c>
    </row>
    <row r="112" spans="1:5" ht="15">
      <c r="A112" s="117" t="s">
        <v>62</v>
      </c>
      <c r="B112" s="117" t="s">
        <v>302</v>
      </c>
      <c r="C112" s="118">
        <v>612750</v>
      </c>
      <c r="D112" s="119">
        <v>44252</v>
      </c>
      <c r="E112" s="117" t="s">
        <v>308</v>
      </c>
    </row>
    <row r="113" spans="1:5" ht="15">
      <c r="A113" s="117" t="s">
        <v>62</v>
      </c>
      <c r="B113" s="117" t="s">
        <v>302</v>
      </c>
      <c r="C113" s="118">
        <v>4425000</v>
      </c>
      <c r="D113" s="119">
        <v>44239</v>
      </c>
      <c r="E113" s="117" t="s">
        <v>309</v>
      </c>
    </row>
    <row r="114" spans="1:5" ht="15">
      <c r="A114" s="117" t="s">
        <v>62</v>
      </c>
      <c r="B114" s="117" t="s">
        <v>302</v>
      </c>
      <c r="C114" s="118">
        <v>727500</v>
      </c>
      <c r="D114" s="119">
        <v>44228</v>
      </c>
      <c r="E114" s="117" t="s">
        <v>309</v>
      </c>
    </row>
    <row r="115" spans="1:5" ht="15">
      <c r="A115" s="117" t="s">
        <v>62</v>
      </c>
      <c r="B115" s="117" t="s">
        <v>302</v>
      </c>
      <c r="C115" s="118">
        <v>520000</v>
      </c>
      <c r="D115" s="119">
        <v>44244</v>
      </c>
      <c r="E115" s="117" t="s">
        <v>308</v>
      </c>
    </row>
    <row r="116" spans="1:5" ht="15">
      <c r="A116" s="117" t="s">
        <v>62</v>
      </c>
      <c r="B116" s="117" t="s">
        <v>302</v>
      </c>
      <c r="C116" s="118">
        <v>685000</v>
      </c>
      <c r="D116" s="119">
        <v>44235</v>
      </c>
      <c r="E116" s="117" t="s">
        <v>308</v>
      </c>
    </row>
    <row r="117" spans="1:5" ht="15">
      <c r="A117" s="117" t="s">
        <v>62</v>
      </c>
      <c r="B117" s="117" t="s">
        <v>302</v>
      </c>
      <c r="C117" s="118">
        <v>849000</v>
      </c>
      <c r="D117" s="119">
        <v>44228</v>
      </c>
      <c r="E117" s="117" t="s">
        <v>308</v>
      </c>
    </row>
    <row r="118" spans="1:5" ht="15">
      <c r="A118" s="117" t="s">
        <v>99</v>
      </c>
      <c r="B118" s="117" t="s">
        <v>303</v>
      </c>
      <c r="C118" s="118">
        <v>465000</v>
      </c>
      <c r="D118" s="119">
        <v>44231</v>
      </c>
      <c r="E118" s="117" t="s">
        <v>308</v>
      </c>
    </row>
    <row r="119" spans="1:5" ht="15">
      <c r="A119" s="117" t="s">
        <v>99</v>
      </c>
      <c r="B119" s="117" t="s">
        <v>303</v>
      </c>
      <c r="C119" s="118">
        <v>1500000</v>
      </c>
      <c r="D119" s="119">
        <v>44239</v>
      </c>
      <c r="E119" s="117" t="s">
        <v>309</v>
      </c>
    </row>
    <row r="120" spans="1:5" ht="15">
      <c r="A120" s="117" t="s">
        <v>99</v>
      </c>
      <c r="B120" s="117" t="s">
        <v>303</v>
      </c>
      <c r="C120" s="118">
        <v>495500</v>
      </c>
      <c r="D120" s="119">
        <v>44251</v>
      </c>
      <c r="E120" s="117" t="s">
        <v>308</v>
      </c>
    </row>
    <row r="121" spans="1:5" ht="15">
      <c r="A121" s="117" t="s">
        <v>99</v>
      </c>
      <c r="B121" s="117" t="s">
        <v>303</v>
      </c>
      <c r="C121" s="118">
        <v>601185</v>
      </c>
      <c r="D121" s="119">
        <v>44239</v>
      </c>
      <c r="E121" s="117" t="s">
        <v>308</v>
      </c>
    </row>
    <row r="122" spans="1:5" ht="15">
      <c r="A122" s="117" t="s">
        <v>99</v>
      </c>
      <c r="B122" s="117" t="s">
        <v>303</v>
      </c>
      <c r="C122" s="118">
        <v>600000</v>
      </c>
      <c r="D122" s="119">
        <v>44244</v>
      </c>
      <c r="E122" s="117" t="s">
        <v>309</v>
      </c>
    </row>
    <row r="123" spans="1:5" ht="15">
      <c r="A123" s="117" t="s">
        <v>40</v>
      </c>
      <c r="B123" s="117" t="s">
        <v>304</v>
      </c>
      <c r="C123" s="118">
        <v>350000</v>
      </c>
      <c r="D123" s="119">
        <v>44239</v>
      </c>
      <c r="E123" s="117" t="s">
        <v>309</v>
      </c>
    </row>
    <row r="124" spans="1:5" ht="15">
      <c r="A124" s="117" t="s">
        <v>40</v>
      </c>
      <c r="B124" s="117" t="s">
        <v>304</v>
      </c>
      <c r="C124" s="118">
        <v>775000</v>
      </c>
      <c r="D124" s="119">
        <v>44238</v>
      </c>
      <c r="E124" s="117" t="s">
        <v>308</v>
      </c>
    </row>
    <row r="125" spans="1:5" ht="15">
      <c r="A125" s="117" t="s">
        <v>40</v>
      </c>
      <c r="B125" s="117" t="s">
        <v>304</v>
      </c>
      <c r="C125" s="118">
        <v>385500</v>
      </c>
      <c r="D125" s="119">
        <v>44237</v>
      </c>
      <c r="E125" s="117" t="s">
        <v>309</v>
      </c>
    </row>
    <row r="126" spans="1:5" ht="15">
      <c r="A126" s="117" t="s">
        <v>40</v>
      </c>
      <c r="B126" s="117" t="s">
        <v>304</v>
      </c>
      <c r="C126" s="118">
        <v>144000</v>
      </c>
      <c r="D126" s="119">
        <v>44232</v>
      </c>
      <c r="E126" s="117" t="s">
        <v>309</v>
      </c>
    </row>
    <row r="127" spans="1:5" ht="15">
      <c r="A127" s="117" t="s">
        <v>40</v>
      </c>
      <c r="B127" s="117" t="s">
        <v>304</v>
      </c>
      <c r="C127" s="118">
        <v>338000</v>
      </c>
      <c r="D127" s="119">
        <v>44230</v>
      </c>
      <c r="E127" s="117" t="s">
        <v>309</v>
      </c>
    </row>
    <row r="128" spans="1:5" ht="15">
      <c r="A128" s="117" t="s">
        <v>40</v>
      </c>
      <c r="B128" s="117" t="s">
        <v>304</v>
      </c>
      <c r="C128" s="118">
        <v>210000</v>
      </c>
      <c r="D128" s="119">
        <v>44230</v>
      </c>
      <c r="E128" s="117" t="s">
        <v>309</v>
      </c>
    </row>
    <row r="129" spans="1:5" ht="15">
      <c r="A129" s="117" t="s">
        <v>40</v>
      </c>
      <c r="B129" s="117" t="s">
        <v>304</v>
      </c>
      <c r="C129" s="118">
        <v>183500</v>
      </c>
      <c r="D129" s="119">
        <v>44230</v>
      </c>
      <c r="E129" s="117" t="s">
        <v>309</v>
      </c>
    </row>
    <row r="130" spans="1:5" ht="15">
      <c r="A130" s="117" t="s">
        <v>40</v>
      </c>
      <c r="B130" s="117" t="s">
        <v>304</v>
      </c>
      <c r="C130" s="118">
        <v>251000</v>
      </c>
      <c r="D130" s="119">
        <v>44232</v>
      </c>
      <c r="E130" s="117" t="s">
        <v>309</v>
      </c>
    </row>
    <row r="131" spans="1:5" ht="15">
      <c r="A131" s="117" t="s">
        <v>40</v>
      </c>
      <c r="B131" s="117" t="s">
        <v>304</v>
      </c>
      <c r="C131" s="118">
        <v>1150000</v>
      </c>
      <c r="D131" s="119">
        <v>44229</v>
      </c>
      <c r="E131" s="117" t="s">
        <v>308</v>
      </c>
    </row>
    <row r="132" spans="1:5" ht="15">
      <c r="A132" s="117" t="s">
        <v>40</v>
      </c>
      <c r="B132" s="117" t="s">
        <v>304</v>
      </c>
      <c r="C132" s="118">
        <v>168500</v>
      </c>
      <c r="D132" s="119">
        <v>44232</v>
      </c>
      <c r="E132" s="117" t="s">
        <v>309</v>
      </c>
    </row>
    <row r="133" spans="1:5" ht="15">
      <c r="A133" s="117" t="s">
        <v>40</v>
      </c>
      <c r="B133" s="117" t="s">
        <v>304</v>
      </c>
      <c r="C133" s="118">
        <v>275000</v>
      </c>
      <c r="D133" s="119">
        <v>44232</v>
      </c>
      <c r="E133" s="117" t="s">
        <v>309</v>
      </c>
    </row>
    <row r="134" spans="1:5" ht="15">
      <c r="A134" s="117" t="s">
        <v>40</v>
      </c>
      <c r="B134" s="117" t="s">
        <v>304</v>
      </c>
      <c r="C134" s="118">
        <v>789000</v>
      </c>
      <c r="D134" s="119">
        <v>44232</v>
      </c>
      <c r="E134" s="117" t="s">
        <v>310</v>
      </c>
    </row>
    <row r="135" spans="1:5" ht="15">
      <c r="A135" s="117" t="s">
        <v>40</v>
      </c>
      <c r="B135" s="117" t="s">
        <v>304</v>
      </c>
      <c r="C135" s="118">
        <v>290000</v>
      </c>
      <c r="D135" s="119">
        <v>44232</v>
      </c>
      <c r="E135" s="117" t="s">
        <v>308</v>
      </c>
    </row>
    <row r="136" spans="1:5" ht="15">
      <c r="A136" s="117" t="s">
        <v>40</v>
      </c>
      <c r="B136" s="117" t="s">
        <v>304</v>
      </c>
      <c r="C136" s="118">
        <v>82500</v>
      </c>
      <c r="D136" s="119">
        <v>44244</v>
      </c>
      <c r="E136" s="117" t="s">
        <v>308</v>
      </c>
    </row>
    <row r="137" spans="1:5" ht="15">
      <c r="A137" s="117" t="s">
        <v>40</v>
      </c>
      <c r="B137" s="117" t="s">
        <v>304</v>
      </c>
      <c r="C137" s="118">
        <v>3000000</v>
      </c>
      <c r="D137" s="119">
        <v>44229</v>
      </c>
      <c r="E137" s="117" t="s">
        <v>308</v>
      </c>
    </row>
    <row r="138" spans="1:5" ht="15">
      <c r="A138" s="117" t="s">
        <v>40</v>
      </c>
      <c r="B138" s="117" t="s">
        <v>304</v>
      </c>
      <c r="C138" s="118">
        <v>357500</v>
      </c>
      <c r="D138" s="119">
        <v>44235</v>
      </c>
      <c r="E138" s="117" t="s">
        <v>309</v>
      </c>
    </row>
    <row r="139" spans="1:5" ht="15">
      <c r="A139" s="117" t="s">
        <v>40</v>
      </c>
      <c r="B139" s="117" t="s">
        <v>304</v>
      </c>
      <c r="C139" s="118">
        <v>484300</v>
      </c>
      <c r="D139" s="119">
        <v>44249</v>
      </c>
      <c r="E139" s="117" t="s">
        <v>309</v>
      </c>
    </row>
    <row r="140" spans="1:5" ht="15">
      <c r="A140" s="117" t="s">
        <v>40</v>
      </c>
      <c r="B140" s="117" t="s">
        <v>304</v>
      </c>
      <c r="C140" s="118">
        <v>1249000</v>
      </c>
      <c r="D140" s="119">
        <v>44249</v>
      </c>
      <c r="E140" s="117" t="s">
        <v>309</v>
      </c>
    </row>
    <row r="141" spans="1:5" ht="15">
      <c r="A141" s="117" t="s">
        <v>40</v>
      </c>
      <c r="B141" s="117" t="s">
        <v>304</v>
      </c>
      <c r="C141" s="118">
        <v>139000</v>
      </c>
      <c r="D141" s="119">
        <v>44252</v>
      </c>
      <c r="E141" s="117" t="s">
        <v>309</v>
      </c>
    </row>
    <row r="142" spans="1:5" ht="15">
      <c r="A142" s="117" t="s">
        <v>40</v>
      </c>
      <c r="B142" s="117" t="s">
        <v>304</v>
      </c>
      <c r="C142" s="118">
        <v>617000</v>
      </c>
      <c r="D142" s="119">
        <v>44253</v>
      </c>
      <c r="E142" s="117" t="s">
        <v>309</v>
      </c>
    </row>
    <row r="143" spans="1:5" ht="15">
      <c r="A143" s="117" t="s">
        <v>40</v>
      </c>
      <c r="B143" s="117" t="s">
        <v>304</v>
      </c>
      <c r="C143" s="118">
        <v>170000</v>
      </c>
      <c r="D143" s="119">
        <v>44235</v>
      </c>
      <c r="E143" s="117" t="s">
        <v>309</v>
      </c>
    </row>
    <row r="144" spans="1:5" ht="15">
      <c r="A144" s="117" t="s">
        <v>40</v>
      </c>
      <c r="B144" s="117" t="s">
        <v>304</v>
      </c>
      <c r="C144" s="118">
        <v>528000</v>
      </c>
      <c r="D144" s="119">
        <v>44251</v>
      </c>
      <c r="E144" s="117" t="s">
        <v>309</v>
      </c>
    </row>
    <row r="145" spans="1:5" ht="15">
      <c r="A145" s="117" t="s">
        <v>40</v>
      </c>
      <c r="B145" s="117" t="s">
        <v>304</v>
      </c>
      <c r="C145" s="118">
        <v>425000</v>
      </c>
      <c r="D145" s="119">
        <v>44236</v>
      </c>
      <c r="E145" s="117" t="s">
        <v>309</v>
      </c>
    </row>
    <row r="146" spans="1:5" ht="15">
      <c r="A146" s="117" t="s">
        <v>40</v>
      </c>
      <c r="B146" s="117" t="s">
        <v>304</v>
      </c>
      <c r="C146" s="118">
        <v>375000</v>
      </c>
      <c r="D146" s="119">
        <v>44253</v>
      </c>
      <c r="E146" s="117" t="s">
        <v>308</v>
      </c>
    </row>
    <row r="147" spans="1:5" ht="15">
      <c r="A147" s="117" t="s">
        <v>40</v>
      </c>
      <c r="B147" s="117" t="s">
        <v>304</v>
      </c>
      <c r="C147" s="118">
        <v>451000</v>
      </c>
      <c r="D147" s="119">
        <v>44250</v>
      </c>
      <c r="E147" s="117" t="s">
        <v>308</v>
      </c>
    </row>
    <row r="148" spans="1:5" ht="15">
      <c r="A148" s="117" t="s">
        <v>40</v>
      </c>
      <c r="B148" s="117" t="s">
        <v>304</v>
      </c>
      <c r="C148" s="118">
        <v>278500</v>
      </c>
      <c r="D148" s="119">
        <v>44235</v>
      </c>
      <c r="E148" s="117" t="s">
        <v>309</v>
      </c>
    </row>
    <row r="149" spans="1:5" ht="15">
      <c r="A149" s="117" t="s">
        <v>40</v>
      </c>
      <c r="B149" s="117" t="s">
        <v>304</v>
      </c>
      <c r="C149" s="118">
        <v>1650000</v>
      </c>
      <c r="D149" s="119">
        <v>44251</v>
      </c>
      <c r="E149" s="117" t="s">
        <v>308</v>
      </c>
    </row>
    <row r="150" spans="1:5" ht="15">
      <c r="A150" s="117" t="s">
        <v>40</v>
      </c>
      <c r="B150" s="117" t="s">
        <v>304</v>
      </c>
      <c r="C150" s="118">
        <v>370000</v>
      </c>
      <c r="D150" s="119">
        <v>44250</v>
      </c>
      <c r="E150" s="117" t="s">
        <v>309</v>
      </c>
    </row>
    <row r="151" spans="1:5" ht="15">
      <c r="A151" s="117" t="s">
        <v>40</v>
      </c>
      <c r="B151" s="117" t="s">
        <v>304</v>
      </c>
      <c r="C151" s="118">
        <v>291400</v>
      </c>
      <c r="D151" s="119">
        <v>44235</v>
      </c>
      <c r="E151" s="117" t="s">
        <v>309</v>
      </c>
    </row>
    <row r="152" spans="1:5" ht="15">
      <c r="A152" s="117" t="s">
        <v>40</v>
      </c>
      <c r="B152" s="117" t="s">
        <v>304</v>
      </c>
      <c r="C152" s="118">
        <v>375500</v>
      </c>
      <c r="D152" s="119">
        <v>44253</v>
      </c>
      <c r="E152" s="117" t="s">
        <v>309</v>
      </c>
    </row>
    <row r="153" spans="1:5" ht="15">
      <c r="A153" s="117" t="s">
        <v>40</v>
      </c>
      <c r="B153" s="117" t="s">
        <v>304</v>
      </c>
      <c r="C153" s="118">
        <v>340000</v>
      </c>
      <c r="D153" s="119">
        <v>44253</v>
      </c>
      <c r="E153" s="117" t="s">
        <v>308</v>
      </c>
    </row>
    <row r="154" spans="1:5" ht="15">
      <c r="A154" s="117" t="s">
        <v>40</v>
      </c>
      <c r="B154" s="117" t="s">
        <v>304</v>
      </c>
      <c r="C154" s="118">
        <v>600000</v>
      </c>
      <c r="D154" s="119">
        <v>44250</v>
      </c>
      <c r="E154" s="117" t="s">
        <v>308</v>
      </c>
    </row>
    <row r="155" spans="1:5" ht="15">
      <c r="A155" s="117" t="s">
        <v>40</v>
      </c>
      <c r="B155" s="117" t="s">
        <v>304</v>
      </c>
      <c r="C155" s="118">
        <v>1417500</v>
      </c>
      <c r="D155" s="119">
        <v>44251</v>
      </c>
      <c r="E155" s="117" t="s">
        <v>309</v>
      </c>
    </row>
    <row r="156" spans="1:5" ht="15">
      <c r="A156" s="117" t="s">
        <v>40</v>
      </c>
      <c r="B156" s="117" t="s">
        <v>304</v>
      </c>
      <c r="C156" s="118">
        <v>9100000</v>
      </c>
      <c r="D156" s="119">
        <v>44244</v>
      </c>
      <c r="E156" s="117" t="s">
        <v>308</v>
      </c>
    </row>
    <row r="157" spans="1:5" ht="15">
      <c r="A157" s="117" t="s">
        <v>40</v>
      </c>
      <c r="B157" s="117" t="s">
        <v>304</v>
      </c>
      <c r="C157" s="118">
        <v>400000</v>
      </c>
      <c r="D157" s="119">
        <v>44239</v>
      </c>
      <c r="E157" s="117" t="s">
        <v>309</v>
      </c>
    </row>
    <row r="158" spans="1:5" ht="15">
      <c r="A158" s="117" t="s">
        <v>40</v>
      </c>
      <c r="B158" s="117" t="s">
        <v>304</v>
      </c>
      <c r="C158" s="118">
        <v>350000</v>
      </c>
      <c r="D158" s="119">
        <v>44253</v>
      </c>
      <c r="E158" s="117" t="s">
        <v>308</v>
      </c>
    </row>
    <row r="159" spans="1:5" ht="15">
      <c r="A159" s="117" t="s">
        <v>40</v>
      </c>
      <c r="B159" s="117" t="s">
        <v>304</v>
      </c>
      <c r="C159" s="118">
        <v>175000</v>
      </c>
      <c r="D159" s="119">
        <v>44236</v>
      </c>
      <c r="E159" s="117" t="s">
        <v>308</v>
      </c>
    </row>
    <row r="160" spans="1:5" ht="15">
      <c r="A160" s="117" t="s">
        <v>40</v>
      </c>
      <c r="B160" s="117" t="s">
        <v>304</v>
      </c>
      <c r="C160" s="118">
        <v>313200</v>
      </c>
      <c r="D160" s="119">
        <v>44239</v>
      </c>
      <c r="E160" s="117" t="s">
        <v>309</v>
      </c>
    </row>
    <row r="161" spans="1:5" ht="15">
      <c r="A161" s="117" t="s">
        <v>40</v>
      </c>
      <c r="B161" s="117" t="s">
        <v>304</v>
      </c>
      <c r="C161" s="118">
        <v>130000</v>
      </c>
      <c r="D161" s="119">
        <v>44239</v>
      </c>
      <c r="E161" s="117" t="s">
        <v>309</v>
      </c>
    </row>
    <row r="162" spans="1:5" ht="15">
      <c r="A162" s="117" t="s">
        <v>40</v>
      </c>
      <c r="B162" s="117" t="s">
        <v>304</v>
      </c>
      <c r="C162" s="118">
        <v>320000</v>
      </c>
      <c r="D162" s="119">
        <v>44243</v>
      </c>
      <c r="E162" s="117" t="s">
        <v>309</v>
      </c>
    </row>
    <row r="163" spans="1:5" ht="15">
      <c r="A163" s="117" t="s">
        <v>40</v>
      </c>
      <c r="B163" s="117" t="s">
        <v>304</v>
      </c>
      <c r="C163" s="118">
        <v>695000</v>
      </c>
      <c r="D163" s="119">
        <v>44243</v>
      </c>
      <c r="E163" s="117" t="s">
        <v>308</v>
      </c>
    </row>
    <row r="164" spans="1:5" ht="15">
      <c r="A164" s="117" t="s">
        <v>40</v>
      </c>
      <c r="B164" s="117" t="s">
        <v>304</v>
      </c>
      <c r="C164" s="118">
        <v>189000</v>
      </c>
      <c r="D164" s="119">
        <v>44244</v>
      </c>
      <c r="E164" s="117" t="s">
        <v>309</v>
      </c>
    </row>
    <row r="165" spans="1:5" ht="15">
      <c r="A165" s="117" t="s">
        <v>40</v>
      </c>
      <c r="B165" s="117" t="s">
        <v>304</v>
      </c>
      <c r="C165" s="118">
        <v>147500</v>
      </c>
      <c r="D165" s="119">
        <v>44244</v>
      </c>
      <c r="E165" s="117" t="s">
        <v>309</v>
      </c>
    </row>
    <row r="166" spans="1:5" ht="15">
      <c r="A166" s="117" t="s">
        <v>40</v>
      </c>
      <c r="B166" s="117" t="s">
        <v>304</v>
      </c>
      <c r="C166" s="118">
        <v>305500</v>
      </c>
      <c r="D166" s="119">
        <v>44244</v>
      </c>
      <c r="E166" s="117" t="s">
        <v>309</v>
      </c>
    </row>
    <row r="167" spans="1:5" ht="15">
      <c r="A167" s="117" t="s">
        <v>40</v>
      </c>
      <c r="B167" s="117" t="s">
        <v>304</v>
      </c>
      <c r="C167" s="118">
        <v>354000</v>
      </c>
      <c r="D167" s="119">
        <v>44244</v>
      </c>
      <c r="E167" s="117" t="s">
        <v>309</v>
      </c>
    </row>
    <row r="168" spans="1:5" ht="15">
      <c r="A168" s="117" t="s">
        <v>40</v>
      </c>
      <c r="B168" s="117" t="s">
        <v>304</v>
      </c>
      <c r="C168" s="118">
        <v>435267</v>
      </c>
      <c r="D168" s="119">
        <v>44237</v>
      </c>
      <c r="E168" s="117" t="s">
        <v>309</v>
      </c>
    </row>
    <row r="169" spans="1:5" ht="15">
      <c r="A169" s="117" t="s">
        <v>40</v>
      </c>
      <c r="B169" s="117" t="s">
        <v>304</v>
      </c>
      <c r="C169" s="118">
        <v>371500</v>
      </c>
      <c r="D169" s="119">
        <v>44250</v>
      </c>
      <c r="E169" s="117" t="s">
        <v>309</v>
      </c>
    </row>
    <row r="170" spans="1:5" ht="15">
      <c r="A170" s="117" t="s">
        <v>40</v>
      </c>
      <c r="B170" s="117" t="s">
        <v>304</v>
      </c>
      <c r="C170" s="118">
        <v>60000</v>
      </c>
      <c r="D170" s="119">
        <v>44236</v>
      </c>
      <c r="E170" s="117" t="s">
        <v>308</v>
      </c>
    </row>
    <row r="171" spans="1:5" ht="15">
      <c r="A171" s="117" t="s">
        <v>40</v>
      </c>
      <c r="B171" s="117" t="s">
        <v>304</v>
      </c>
      <c r="C171" s="118">
        <v>229225</v>
      </c>
      <c r="D171" s="119">
        <v>44253</v>
      </c>
      <c r="E171" s="117" t="s">
        <v>309</v>
      </c>
    </row>
    <row r="172" spans="1:5" ht="15">
      <c r="A172" s="117" t="s">
        <v>40</v>
      </c>
      <c r="B172" s="117" t="s">
        <v>304</v>
      </c>
      <c r="C172" s="118">
        <v>288500</v>
      </c>
      <c r="D172" s="119">
        <v>44253</v>
      </c>
      <c r="E172" s="117" t="s">
        <v>309</v>
      </c>
    </row>
    <row r="173" spans="1:5" ht="15">
      <c r="A173" s="117" t="s">
        <v>40</v>
      </c>
      <c r="B173" s="117" t="s">
        <v>304</v>
      </c>
      <c r="C173" s="118">
        <v>650000</v>
      </c>
      <c r="D173" s="119">
        <v>44253</v>
      </c>
      <c r="E173" s="117" t="s">
        <v>308</v>
      </c>
    </row>
    <row r="174" spans="1:5" ht="15">
      <c r="A174" s="117" t="s">
        <v>40</v>
      </c>
      <c r="B174" s="117" t="s">
        <v>304</v>
      </c>
      <c r="C174" s="118">
        <v>359000</v>
      </c>
      <c r="D174" s="119">
        <v>44251</v>
      </c>
      <c r="E174" s="117" t="s">
        <v>309</v>
      </c>
    </row>
    <row r="175" spans="1:5" ht="15">
      <c r="A175" s="117" t="s">
        <v>40</v>
      </c>
      <c r="B175" s="117" t="s">
        <v>304</v>
      </c>
      <c r="C175" s="118">
        <v>560000</v>
      </c>
      <c r="D175" s="119">
        <v>44253</v>
      </c>
      <c r="E175" s="117" t="s">
        <v>308</v>
      </c>
    </row>
    <row r="176" spans="1:5" ht="15">
      <c r="A176" s="117" t="s">
        <v>40</v>
      </c>
      <c r="B176" s="117" t="s">
        <v>304</v>
      </c>
      <c r="C176" s="118">
        <v>358000</v>
      </c>
      <c r="D176" s="119">
        <v>44253</v>
      </c>
      <c r="E176" s="117" t="s">
        <v>309</v>
      </c>
    </row>
    <row r="177" spans="1:5" ht="15">
      <c r="A177" s="117" t="s">
        <v>40</v>
      </c>
      <c r="B177" s="117" t="s">
        <v>304</v>
      </c>
      <c r="C177" s="118">
        <v>570000</v>
      </c>
      <c r="D177" s="119">
        <v>44253</v>
      </c>
      <c r="E177" s="117" t="s">
        <v>308</v>
      </c>
    </row>
    <row r="178" spans="1:5" ht="15">
      <c r="A178" s="117" t="s">
        <v>40</v>
      </c>
      <c r="B178" s="117" t="s">
        <v>304</v>
      </c>
      <c r="C178" s="118">
        <v>68000</v>
      </c>
      <c r="D178" s="119">
        <v>44250</v>
      </c>
      <c r="E178" s="117" t="s">
        <v>308</v>
      </c>
    </row>
    <row r="179" spans="1:5" ht="15">
      <c r="A179" s="117" t="s">
        <v>40</v>
      </c>
      <c r="B179" s="117" t="s">
        <v>304</v>
      </c>
      <c r="C179" s="118">
        <v>324700</v>
      </c>
      <c r="D179" s="119">
        <v>44251</v>
      </c>
      <c r="E179" s="117" t="s">
        <v>309</v>
      </c>
    </row>
    <row r="180" spans="1:5" ht="15">
      <c r="A180" s="117" t="s">
        <v>51</v>
      </c>
      <c r="B180" s="117" t="s">
        <v>305</v>
      </c>
      <c r="C180" s="118">
        <v>450000</v>
      </c>
      <c r="D180" s="119">
        <v>44245</v>
      </c>
      <c r="E180" s="117" t="s">
        <v>308</v>
      </c>
    </row>
    <row r="181" spans="1:5" ht="15">
      <c r="A181" s="117" t="s">
        <v>51</v>
      </c>
      <c r="B181" s="117" t="s">
        <v>305</v>
      </c>
      <c r="C181" s="118">
        <v>835000</v>
      </c>
      <c r="D181" s="119">
        <v>44236</v>
      </c>
      <c r="E181" s="117" t="s">
        <v>308</v>
      </c>
    </row>
    <row r="182" spans="1:5" ht="15">
      <c r="A182" s="117" t="s">
        <v>51</v>
      </c>
      <c r="B182" s="117" t="s">
        <v>305</v>
      </c>
      <c r="C182" s="118">
        <v>227000</v>
      </c>
      <c r="D182" s="119">
        <v>44238</v>
      </c>
      <c r="E182" s="117" t="s">
        <v>308</v>
      </c>
    </row>
    <row r="183" spans="1:5" ht="15">
      <c r="A183" s="117" t="s">
        <v>51</v>
      </c>
      <c r="B183" s="117" t="s">
        <v>305</v>
      </c>
      <c r="C183" s="118">
        <v>355000</v>
      </c>
      <c r="D183" s="119">
        <v>44252</v>
      </c>
      <c r="E183" s="117" t="s">
        <v>308</v>
      </c>
    </row>
    <row r="184" spans="1:5" ht="15">
      <c r="A184" s="117" t="s">
        <v>39</v>
      </c>
      <c r="B184" s="117" t="s">
        <v>306</v>
      </c>
      <c r="C184" s="118">
        <v>755000</v>
      </c>
      <c r="D184" s="119">
        <v>44232</v>
      </c>
      <c r="E184" s="117" t="s">
        <v>308</v>
      </c>
    </row>
    <row r="185" spans="1:5" ht="15">
      <c r="A185" s="117" t="s">
        <v>39</v>
      </c>
      <c r="B185" s="117" t="s">
        <v>306</v>
      </c>
      <c r="C185" s="118">
        <v>548000</v>
      </c>
      <c r="D185" s="119">
        <v>44239</v>
      </c>
      <c r="E185" s="117" t="s">
        <v>309</v>
      </c>
    </row>
    <row r="186" spans="1:5" ht="15">
      <c r="A186" s="117" t="s">
        <v>39</v>
      </c>
      <c r="B186" s="117" t="s">
        <v>306</v>
      </c>
      <c r="C186" s="118">
        <v>459481</v>
      </c>
      <c r="D186" s="119">
        <v>44250</v>
      </c>
      <c r="E186" s="117" t="s">
        <v>310</v>
      </c>
    </row>
    <row r="187" spans="1:5" ht="15">
      <c r="A187" s="117" t="s">
        <v>39</v>
      </c>
      <c r="B187" s="117" t="s">
        <v>306</v>
      </c>
      <c r="C187" s="118">
        <v>399000</v>
      </c>
      <c r="D187" s="119">
        <v>44243</v>
      </c>
      <c r="E187" s="117" t="s">
        <v>308</v>
      </c>
    </row>
    <row r="188" spans="1:5" ht="15">
      <c r="A188" s="117" t="s">
        <v>39</v>
      </c>
      <c r="B188" s="117" t="s">
        <v>306</v>
      </c>
      <c r="C188" s="118">
        <v>50000</v>
      </c>
      <c r="D188" s="119">
        <v>44232</v>
      </c>
      <c r="E188" s="117" t="s">
        <v>308</v>
      </c>
    </row>
    <row r="189" spans="1:5" ht="15">
      <c r="A189" s="117" t="s">
        <v>39</v>
      </c>
      <c r="B189" s="117" t="s">
        <v>306</v>
      </c>
      <c r="C189" s="118">
        <v>305000</v>
      </c>
      <c r="D189" s="119">
        <v>44235</v>
      </c>
      <c r="E189" s="117" t="s">
        <v>309</v>
      </c>
    </row>
    <row r="190" spans="1:5" ht="15">
      <c r="A190" s="117" t="s">
        <v>39</v>
      </c>
      <c r="B190" s="117" t="s">
        <v>306</v>
      </c>
      <c r="C190" s="118">
        <v>175000</v>
      </c>
      <c r="D190" s="119">
        <v>44235</v>
      </c>
      <c r="E190" s="117" t="s">
        <v>309</v>
      </c>
    </row>
    <row r="191" spans="1:5" ht="15">
      <c r="A191" s="117" t="s">
        <v>39</v>
      </c>
      <c r="B191" s="117" t="s">
        <v>306</v>
      </c>
      <c r="C191" s="118">
        <v>266500</v>
      </c>
      <c r="D191" s="119">
        <v>44235</v>
      </c>
      <c r="E191" s="117" t="s">
        <v>309</v>
      </c>
    </row>
    <row r="192" spans="1:5" ht="15">
      <c r="A192" s="117" t="s">
        <v>39</v>
      </c>
      <c r="B192" s="117" t="s">
        <v>306</v>
      </c>
      <c r="C192" s="118">
        <v>205000</v>
      </c>
      <c r="D192" s="119">
        <v>44228</v>
      </c>
      <c r="E192" s="117" t="s">
        <v>309</v>
      </c>
    </row>
    <row r="193" spans="1:5" ht="15">
      <c r="A193" s="117" t="s">
        <v>39</v>
      </c>
      <c r="B193" s="117" t="s">
        <v>306</v>
      </c>
      <c r="C193" s="118">
        <v>385945</v>
      </c>
      <c r="D193" s="119">
        <v>44244</v>
      </c>
      <c r="E193" s="117" t="s">
        <v>310</v>
      </c>
    </row>
    <row r="194" spans="1:5" ht="15">
      <c r="A194" s="117" t="s">
        <v>39</v>
      </c>
      <c r="B194" s="117" t="s">
        <v>306</v>
      </c>
      <c r="C194" s="118">
        <v>377700</v>
      </c>
      <c r="D194" s="119">
        <v>44232</v>
      </c>
      <c r="E194" s="117" t="s">
        <v>309</v>
      </c>
    </row>
    <row r="195" spans="1:5" ht="15">
      <c r="A195" s="117" t="s">
        <v>39</v>
      </c>
      <c r="B195" s="117" t="s">
        <v>306</v>
      </c>
      <c r="C195" s="118">
        <v>1150000</v>
      </c>
      <c r="D195" s="119">
        <v>44239</v>
      </c>
      <c r="E195" s="117" t="s">
        <v>308</v>
      </c>
    </row>
    <row r="196" spans="1:5" ht="15">
      <c r="A196" s="117" t="s">
        <v>39</v>
      </c>
      <c r="B196" s="117" t="s">
        <v>306</v>
      </c>
      <c r="C196" s="118">
        <v>540000</v>
      </c>
      <c r="D196" s="119">
        <v>44253</v>
      </c>
      <c r="E196" s="117" t="s">
        <v>308</v>
      </c>
    </row>
    <row r="197" spans="1:5" ht="15">
      <c r="A197" s="117" t="s">
        <v>39</v>
      </c>
      <c r="B197" s="117" t="s">
        <v>306</v>
      </c>
      <c r="C197" s="118">
        <v>370000</v>
      </c>
      <c r="D197" s="119">
        <v>44235</v>
      </c>
      <c r="E197" s="117" t="s">
        <v>308</v>
      </c>
    </row>
    <row r="198" spans="1:5" ht="15">
      <c r="A198" s="117" t="s">
        <v>39</v>
      </c>
      <c r="B198" s="117" t="s">
        <v>306</v>
      </c>
      <c r="C198" s="118">
        <v>975000</v>
      </c>
      <c r="D198" s="119">
        <v>44235</v>
      </c>
      <c r="E198" s="117" t="s">
        <v>309</v>
      </c>
    </row>
    <row r="199" spans="1:5" ht="15">
      <c r="A199" s="117" t="s">
        <v>39</v>
      </c>
      <c r="B199" s="117" t="s">
        <v>306</v>
      </c>
      <c r="C199" s="118">
        <v>625000</v>
      </c>
      <c r="D199" s="119">
        <v>44232</v>
      </c>
      <c r="E199" s="117" t="s">
        <v>308</v>
      </c>
    </row>
    <row r="200" spans="1:5" ht="15">
      <c r="A200" s="117" t="s">
        <v>39</v>
      </c>
      <c r="B200" s="117" t="s">
        <v>306</v>
      </c>
      <c r="C200" s="118">
        <v>491000</v>
      </c>
      <c r="D200" s="119">
        <v>44249</v>
      </c>
      <c r="E200" s="117" t="s">
        <v>309</v>
      </c>
    </row>
    <row r="201" spans="1:5" ht="15">
      <c r="A201" s="117" t="s">
        <v>39</v>
      </c>
      <c r="B201" s="117" t="s">
        <v>306</v>
      </c>
      <c r="C201" s="118">
        <v>135179</v>
      </c>
      <c r="D201" s="119">
        <v>44236</v>
      </c>
      <c r="E201" s="117" t="s">
        <v>309</v>
      </c>
    </row>
    <row r="202" spans="1:5" ht="15">
      <c r="A202" s="117" t="s">
        <v>39</v>
      </c>
      <c r="B202" s="117" t="s">
        <v>306</v>
      </c>
      <c r="C202" s="118">
        <v>386180</v>
      </c>
      <c r="D202" s="119">
        <v>44249</v>
      </c>
      <c r="E202" s="117" t="s">
        <v>310</v>
      </c>
    </row>
    <row r="203" spans="1:5" ht="15">
      <c r="A203" s="117" t="s">
        <v>39</v>
      </c>
      <c r="B203" s="117" t="s">
        <v>306</v>
      </c>
      <c r="C203" s="118">
        <v>107800</v>
      </c>
      <c r="D203" s="119">
        <v>44232</v>
      </c>
      <c r="E203" s="117" t="s">
        <v>309</v>
      </c>
    </row>
    <row r="204" spans="1:5" ht="15">
      <c r="A204" s="117" t="s">
        <v>39</v>
      </c>
      <c r="B204" s="117" t="s">
        <v>306</v>
      </c>
      <c r="C204" s="118">
        <v>630000</v>
      </c>
      <c r="D204" s="119">
        <v>44232</v>
      </c>
      <c r="E204" s="117" t="s">
        <v>308</v>
      </c>
    </row>
    <row r="205" spans="1:5" ht="15">
      <c r="A205" s="117" t="s">
        <v>39</v>
      </c>
      <c r="B205" s="117" t="s">
        <v>306</v>
      </c>
      <c r="C205" s="118">
        <v>250000</v>
      </c>
      <c r="D205" s="119">
        <v>44232</v>
      </c>
      <c r="E205" s="117" t="s">
        <v>308</v>
      </c>
    </row>
    <row r="206" spans="1:5" ht="15">
      <c r="A206" s="117" t="s">
        <v>39</v>
      </c>
      <c r="B206" s="117" t="s">
        <v>306</v>
      </c>
      <c r="C206" s="118">
        <v>340000</v>
      </c>
      <c r="D206" s="119">
        <v>44251</v>
      </c>
      <c r="E206" s="117" t="s">
        <v>308</v>
      </c>
    </row>
    <row r="207" spans="1:5" ht="15">
      <c r="A207" s="117" t="s">
        <v>39</v>
      </c>
      <c r="B207" s="117" t="s">
        <v>306</v>
      </c>
      <c r="C207" s="118">
        <v>272200</v>
      </c>
      <c r="D207" s="119">
        <v>44245</v>
      </c>
      <c r="E207" s="117" t="s">
        <v>309</v>
      </c>
    </row>
    <row r="208" spans="1:5" ht="15">
      <c r="A208" s="117" t="s">
        <v>39</v>
      </c>
      <c r="B208" s="117" t="s">
        <v>306</v>
      </c>
      <c r="C208" s="118">
        <v>548250</v>
      </c>
      <c r="D208" s="119">
        <v>44244</v>
      </c>
      <c r="E208" s="117" t="s">
        <v>309</v>
      </c>
    </row>
    <row r="209" spans="1:5" ht="15">
      <c r="A209" s="117" t="s">
        <v>39</v>
      </c>
      <c r="B209" s="117" t="s">
        <v>306</v>
      </c>
      <c r="C209" s="118">
        <v>865000</v>
      </c>
      <c r="D209" s="119">
        <v>44243</v>
      </c>
      <c r="E209" s="117" t="s">
        <v>308</v>
      </c>
    </row>
    <row r="210" spans="1:5" ht="15">
      <c r="A210" s="117" t="s">
        <v>39</v>
      </c>
      <c r="B210" s="117" t="s">
        <v>306</v>
      </c>
      <c r="C210" s="118">
        <v>264500</v>
      </c>
      <c r="D210" s="119">
        <v>44243</v>
      </c>
      <c r="E210" s="117" t="s">
        <v>309</v>
      </c>
    </row>
    <row r="211" spans="1:5" ht="15">
      <c r="A211" s="117" t="s">
        <v>39</v>
      </c>
      <c r="B211" s="117" t="s">
        <v>306</v>
      </c>
      <c r="C211" s="118">
        <v>303000</v>
      </c>
      <c r="D211" s="119">
        <v>44249</v>
      </c>
      <c r="E211" s="117" t="s">
        <v>309</v>
      </c>
    </row>
    <row r="212" spans="1:5" ht="15">
      <c r="A212" s="117" t="s">
        <v>39</v>
      </c>
      <c r="B212" s="117" t="s">
        <v>306</v>
      </c>
      <c r="C212" s="118">
        <v>132000</v>
      </c>
      <c r="D212" s="119">
        <v>44249</v>
      </c>
      <c r="E212" s="117" t="s">
        <v>309</v>
      </c>
    </row>
    <row r="213" spans="1:5" ht="15">
      <c r="A213" s="117" t="s">
        <v>39</v>
      </c>
      <c r="B213" s="117" t="s">
        <v>306</v>
      </c>
      <c r="C213" s="118">
        <v>730000</v>
      </c>
      <c r="D213" s="119">
        <v>44249</v>
      </c>
      <c r="E213" s="117" t="s">
        <v>308</v>
      </c>
    </row>
    <row r="214" spans="1:5" ht="15">
      <c r="A214" s="117" t="s">
        <v>39</v>
      </c>
      <c r="B214" s="117" t="s">
        <v>306</v>
      </c>
      <c r="C214" s="118">
        <v>375000</v>
      </c>
      <c r="D214" s="119">
        <v>44249</v>
      </c>
      <c r="E214" s="117" t="s">
        <v>308</v>
      </c>
    </row>
    <row r="215" spans="1:5" ht="15">
      <c r="A215" s="117" t="s">
        <v>39</v>
      </c>
      <c r="B215" s="117" t="s">
        <v>306</v>
      </c>
      <c r="C215" s="118">
        <v>361300</v>
      </c>
      <c r="D215" s="119">
        <v>44243</v>
      </c>
      <c r="E215" s="117" t="s">
        <v>309</v>
      </c>
    </row>
    <row r="216" spans="1:5" ht="15">
      <c r="A216" s="117" t="s">
        <v>39</v>
      </c>
      <c r="B216" s="117" t="s">
        <v>306</v>
      </c>
      <c r="C216" s="118">
        <v>369000</v>
      </c>
      <c r="D216" s="119">
        <v>44239</v>
      </c>
      <c r="E216" s="117" t="s">
        <v>308</v>
      </c>
    </row>
    <row r="217" spans="1:5" ht="15">
      <c r="A217" s="117" t="s">
        <v>39</v>
      </c>
      <c r="B217" s="117" t="s">
        <v>306</v>
      </c>
      <c r="C217" s="118">
        <v>90000</v>
      </c>
      <c r="D217" s="119">
        <v>44249</v>
      </c>
      <c r="E217" s="117" t="s">
        <v>308</v>
      </c>
    </row>
    <row r="218" spans="1:5" ht="15">
      <c r="A218" s="117" t="s">
        <v>39</v>
      </c>
      <c r="B218" s="117" t="s">
        <v>306</v>
      </c>
      <c r="C218" s="118">
        <v>300000</v>
      </c>
      <c r="D218" s="119">
        <v>44235</v>
      </c>
      <c r="E218" s="117" t="s">
        <v>309</v>
      </c>
    </row>
    <row r="219" spans="1:5" ht="15">
      <c r="A219" s="117" t="s">
        <v>39</v>
      </c>
      <c r="B219" s="117" t="s">
        <v>306</v>
      </c>
      <c r="C219" s="118">
        <v>275000</v>
      </c>
      <c r="D219" s="119">
        <v>44249</v>
      </c>
      <c r="E219" s="117" t="s">
        <v>308</v>
      </c>
    </row>
    <row r="220" spans="1:5" ht="15">
      <c r="A220" s="117" t="s">
        <v>39</v>
      </c>
      <c r="B220" s="117" t="s">
        <v>306</v>
      </c>
      <c r="C220" s="118">
        <v>419580</v>
      </c>
      <c r="D220" s="119">
        <v>44249</v>
      </c>
      <c r="E220" s="117" t="s">
        <v>309</v>
      </c>
    </row>
    <row r="221" spans="1:5" ht="15">
      <c r="A221" s="117" t="s">
        <v>39</v>
      </c>
      <c r="B221" s="117" t="s">
        <v>306</v>
      </c>
      <c r="C221" s="118">
        <v>459000</v>
      </c>
      <c r="D221" s="119">
        <v>44239</v>
      </c>
      <c r="E221" s="117" t="s">
        <v>308</v>
      </c>
    </row>
    <row r="222" spans="1:5" ht="15">
      <c r="A222" s="117" t="s">
        <v>39</v>
      </c>
      <c r="B222" s="117" t="s">
        <v>306</v>
      </c>
      <c r="C222" s="118">
        <v>377000</v>
      </c>
      <c r="D222" s="119">
        <v>44239</v>
      </c>
      <c r="E222" s="117" t="s">
        <v>308</v>
      </c>
    </row>
    <row r="223" spans="1:5" ht="15">
      <c r="A223" s="117" t="s">
        <v>39</v>
      </c>
      <c r="B223" s="117" t="s">
        <v>306</v>
      </c>
      <c r="C223" s="118">
        <v>220000</v>
      </c>
      <c r="D223" s="119">
        <v>44239</v>
      </c>
      <c r="E223" s="117" t="s">
        <v>308</v>
      </c>
    </row>
    <row r="224" spans="1:5" ht="15">
      <c r="A224" s="117" t="s">
        <v>39</v>
      </c>
      <c r="B224" s="117" t="s">
        <v>306</v>
      </c>
      <c r="C224" s="118">
        <v>368000</v>
      </c>
      <c r="D224" s="119">
        <v>44239</v>
      </c>
      <c r="E224" s="117" t="s">
        <v>308</v>
      </c>
    </row>
    <row r="225" spans="1:5" ht="15">
      <c r="A225" s="117" t="s">
        <v>39</v>
      </c>
      <c r="B225" s="117" t="s">
        <v>306</v>
      </c>
      <c r="C225" s="118">
        <v>396500</v>
      </c>
      <c r="D225" s="119">
        <v>44239</v>
      </c>
      <c r="E225" s="117" t="s">
        <v>308</v>
      </c>
    </row>
    <row r="226" spans="1:5" ht="15">
      <c r="A226" s="117" t="s">
        <v>39</v>
      </c>
      <c r="B226" s="117" t="s">
        <v>306</v>
      </c>
      <c r="C226" s="118">
        <v>132100</v>
      </c>
      <c r="D226" s="119">
        <v>44235</v>
      </c>
      <c r="E226" s="117" t="s">
        <v>309</v>
      </c>
    </row>
    <row r="227" spans="1:5" ht="15">
      <c r="A227" s="117" t="s">
        <v>39</v>
      </c>
      <c r="B227" s="117" t="s">
        <v>306</v>
      </c>
      <c r="C227" s="118">
        <v>950000</v>
      </c>
      <c r="D227" s="119">
        <v>44230</v>
      </c>
      <c r="E227" s="117" t="s">
        <v>308</v>
      </c>
    </row>
    <row r="228" spans="1:5" ht="15">
      <c r="A228" s="117" t="s">
        <v>39</v>
      </c>
      <c r="B228" s="117" t="s">
        <v>306</v>
      </c>
      <c r="C228" s="118">
        <v>90000</v>
      </c>
      <c r="D228" s="119">
        <v>44249</v>
      </c>
      <c r="E228" s="117" t="s">
        <v>308</v>
      </c>
    </row>
    <row r="229" spans="1:5" ht="15">
      <c r="A229" s="117" t="s">
        <v>39</v>
      </c>
      <c r="B229" s="117" t="s">
        <v>306</v>
      </c>
      <c r="C229" s="118">
        <v>380000</v>
      </c>
      <c r="D229" s="119">
        <v>44252</v>
      </c>
      <c r="E229" s="117" t="s">
        <v>308</v>
      </c>
    </row>
    <row r="230" spans="1:5" ht="15">
      <c r="A230" s="117" t="s">
        <v>39</v>
      </c>
      <c r="B230" s="117" t="s">
        <v>306</v>
      </c>
      <c r="C230" s="118">
        <v>375000</v>
      </c>
      <c r="D230" s="119">
        <v>44229</v>
      </c>
      <c r="E230" s="117" t="s">
        <v>308</v>
      </c>
    </row>
    <row r="231" spans="1:5" ht="15">
      <c r="A231" s="117" t="s">
        <v>39</v>
      </c>
      <c r="B231" s="117" t="s">
        <v>306</v>
      </c>
      <c r="C231" s="118">
        <v>414315</v>
      </c>
      <c r="D231" s="119">
        <v>44253</v>
      </c>
      <c r="E231" s="117" t="s">
        <v>309</v>
      </c>
    </row>
    <row r="232" spans="1:5" ht="15">
      <c r="A232" s="117" t="s">
        <v>39</v>
      </c>
      <c r="B232" s="117" t="s">
        <v>306</v>
      </c>
      <c r="C232" s="118">
        <v>634000</v>
      </c>
      <c r="D232" s="119">
        <v>44253</v>
      </c>
      <c r="E232" s="117" t="s">
        <v>308</v>
      </c>
    </row>
    <row r="233" spans="1:5" ht="15">
      <c r="A233" s="117" t="s">
        <v>39</v>
      </c>
      <c r="B233" s="117" t="s">
        <v>306</v>
      </c>
      <c r="C233" s="118">
        <v>411725</v>
      </c>
      <c r="D233" s="119">
        <v>44253</v>
      </c>
      <c r="E233" s="117" t="s">
        <v>310</v>
      </c>
    </row>
    <row r="234" spans="1:5" ht="15">
      <c r="A234" s="117" t="s">
        <v>39</v>
      </c>
      <c r="B234" s="117" t="s">
        <v>306</v>
      </c>
      <c r="C234" s="118">
        <v>1150000</v>
      </c>
      <c r="D234" s="119">
        <v>44253</v>
      </c>
      <c r="E234" s="117" t="s">
        <v>308</v>
      </c>
    </row>
    <row r="235" spans="1:5" ht="15">
      <c r="A235" s="117" t="s">
        <v>39</v>
      </c>
      <c r="B235" s="117" t="s">
        <v>306</v>
      </c>
      <c r="C235" s="118">
        <v>380000</v>
      </c>
      <c r="D235" s="119">
        <v>44253</v>
      </c>
      <c r="E235" s="117" t="s">
        <v>309</v>
      </c>
    </row>
    <row r="236" spans="1:5" ht="15">
      <c r="A236" s="117" t="s">
        <v>39</v>
      </c>
      <c r="B236" s="117" t="s">
        <v>306</v>
      </c>
      <c r="C236" s="118">
        <v>250000</v>
      </c>
      <c r="D236" s="119">
        <v>44228</v>
      </c>
      <c r="E236" s="117" t="s">
        <v>309</v>
      </c>
    </row>
    <row r="237" spans="1:5" ht="15">
      <c r="A237" s="117" t="s">
        <v>39</v>
      </c>
      <c r="B237" s="117" t="s">
        <v>306</v>
      </c>
      <c r="C237" s="118">
        <v>421000</v>
      </c>
      <c r="D237" s="119">
        <v>44231</v>
      </c>
      <c r="E237" s="117" t="s">
        <v>308</v>
      </c>
    </row>
    <row r="238" spans="1:5" ht="15">
      <c r="A238" s="117" t="s">
        <v>39</v>
      </c>
      <c r="B238" s="117" t="s">
        <v>306</v>
      </c>
      <c r="C238" s="118">
        <v>500000</v>
      </c>
      <c r="D238" s="119">
        <v>44231</v>
      </c>
      <c r="E238" s="117" t="s">
        <v>308</v>
      </c>
    </row>
    <row r="239" spans="1:5" ht="15">
      <c r="A239" s="117" t="s">
        <v>39</v>
      </c>
      <c r="B239" s="117" t="s">
        <v>306</v>
      </c>
      <c r="C239" s="118">
        <v>263500</v>
      </c>
      <c r="D239" s="119">
        <v>44239</v>
      </c>
      <c r="E239" s="117" t="s">
        <v>309</v>
      </c>
    </row>
    <row r="240" spans="1:5" ht="15">
      <c r="A240" s="117" t="s">
        <v>39</v>
      </c>
      <c r="B240" s="117" t="s">
        <v>306</v>
      </c>
      <c r="C240" s="118">
        <v>293000</v>
      </c>
      <c r="D240" s="119">
        <v>44253</v>
      </c>
      <c r="E240" s="117" t="s">
        <v>309</v>
      </c>
    </row>
    <row r="241" spans="1:5" ht="15">
      <c r="A241" s="117" t="s">
        <v>39</v>
      </c>
      <c r="B241" s="117" t="s">
        <v>306</v>
      </c>
      <c r="C241" s="118">
        <v>761308</v>
      </c>
      <c r="D241" s="119">
        <v>44251</v>
      </c>
      <c r="E241" s="117" t="s">
        <v>309</v>
      </c>
    </row>
    <row r="242" spans="1:5" ht="15">
      <c r="A242" s="117" t="s">
        <v>39</v>
      </c>
      <c r="B242" s="117" t="s">
        <v>306</v>
      </c>
      <c r="C242" s="118">
        <v>799000</v>
      </c>
      <c r="D242" s="119">
        <v>44251</v>
      </c>
      <c r="E242" s="117" t="s">
        <v>308</v>
      </c>
    </row>
    <row r="243" spans="1:5" ht="15">
      <c r="A243" s="117" t="s">
        <v>39</v>
      </c>
      <c r="B243" s="117" t="s">
        <v>306</v>
      </c>
      <c r="C243" s="118">
        <v>605000</v>
      </c>
      <c r="D243" s="119">
        <v>44231</v>
      </c>
      <c r="E243" s="117" t="s">
        <v>308</v>
      </c>
    </row>
    <row r="244" spans="1:5" ht="15">
      <c r="A244" s="117" t="s">
        <v>39</v>
      </c>
      <c r="B244" s="117" t="s">
        <v>306</v>
      </c>
      <c r="C244" s="118">
        <v>128715</v>
      </c>
      <c r="D244" s="119">
        <v>44251</v>
      </c>
      <c r="E244" s="117" t="s">
        <v>309</v>
      </c>
    </row>
    <row r="245" spans="1:5" ht="15">
      <c r="A245" s="117" t="s">
        <v>39</v>
      </c>
      <c r="B245" s="117" t="s">
        <v>306</v>
      </c>
      <c r="C245" s="118">
        <v>309451</v>
      </c>
      <c r="D245" s="119">
        <v>44237</v>
      </c>
      <c r="E245" s="117" t="s">
        <v>309</v>
      </c>
    </row>
    <row r="246" spans="1:5" ht="15">
      <c r="A246" s="117" t="s">
        <v>39</v>
      </c>
      <c r="B246" s="117" t="s">
        <v>306</v>
      </c>
      <c r="C246" s="118">
        <v>285000</v>
      </c>
      <c r="D246" s="119">
        <v>44238</v>
      </c>
      <c r="E246" s="117" t="s">
        <v>308</v>
      </c>
    </row>
    <row r="247" spans="1:5" ht="15">
      <c r="A247" s="117" t="s">
        <v>39</v>
      </c>
      <c r="B247" s="117" t="s">
        <v>306</v>
      </c>
      <c r="C247" s="118">
        <v>383655</v>
      </c>
      <c r="D247" s="119">
        <v>44251</v>
      </c>
      <c r="E247" s="117" t="s">
        <v>310</v>
      </c>
    </row>
    <row r="248" spans="1:5" ht="15">
      <c r="A248" s="117" t="s">
        <v>39</v>
      </c>
      <c r="B248" s="117" t="s">
        <v>306</v>
      </c>
      <c r="C248" s="118">
        <v>460000</v>
      </c>
      <c r="D248" s="119">
        <v>44238</v>
      </c>
      <c r="E248" s="117" t="s">
        <v>308</v>
      </c>
    </row>
    <row r="249" spans="1:5" ht="15">
      <c r="A249" s="117" t="s">
        <v>39</v>
      </c>
      <c r="B249" s="117" t="s">
        <v>306</v>
      </c>
      <c r="C249" s="118">
        <v>202460</v>
      </c>
      <c r="D249" s="119">
        <v>44239</v>
      </c>
      <c r="E249" s="117" t="s">
        <v>309</v>
      </c>
    </row>
    <row r="250" spans="1:5" ht="15">
      <c r="A250" s="117" t="s">
        <v>39</v>
      </c>
      <c r="B250" s="117" t="s">
        <v>306</v>
      </c>
      <c r="C250" s="118">
        <v>460000</v>
      </c>
      <c r="D250" s="119">
        <v>44251</v>
      </c>
      <c r="E250" s="117" t="s">
        <v>308</v>
      </c>
    </row>
    <row r="251" spans="1:5" ht="15">
      <c r="A251" s="117" t="s">
        <v>39</v>
      </c>
      <c r="B251" s="117" t="s">
        <v>306</v>
      </c>
      <c r="C251" s="118">
        <v>100000</v>
      </c>
      <c r="D251" s="119">
        <v>44236</v>
      </c>
      <c r="E251" s="117" t="s">
        <v>309</v>
      </c>
    </row>
    <row r="252" spans="1:5" ht="15">
      <c r="A252" s="117" t="s">
        <v>39</v>
      </c>
      <c r="B252" s="117" t="s">
        <v>306</v>
      </c>
      <c r="C252" s="118">
        <v>307000</v>
      </c>
      <c r="D252" s="119">
        <v>44245</v>
      </c>
      <c r="E252" s="117" t="s">
        <v>309</v>
      </c>
    </row>
    <row r="253" spans="1:5" ht="15">
      <c r="A253" s="117" t="s">
        <v>39</v>
      </c>
      <c r="B253" s="117" t="s">
        <v>306</v>
      </c>
      <c r="C253" s="118">
        <v>1440000</v>
      </c>
      <c r="D253" s="119">
        <v>44245</v>
      </c>
      <c r="E253" s="117" t="s">
        <v>309</v>
      </c>
    </row>
    <row r="254" spans="1:5" ht="15">
      <c r="A254" s="117" t="s">
        <v>39</v>
      </c>
      <c r="B254" s="117" t="s">
        <v>306</v>
      </c>
      <c r="C254" s="118">
        <v>340000</v>
      </c>
      <c r="D254" s="119">
        <v>44245</v>
      </c>
      <c r="E254" s="117" t="s">
        <v>308</v>
      </c>
    </row>
    <row r="255" spans="1:5" ht="15">
      <c r="A255" s="117" t="s">
        <v>39</v>
      </c>
      <c r="B255" s="117" t="s">
        <v>306</v>
      </c>
      <c r="C255" s="118">
        <v>239000</v>
      </c>
      <c r="D255" s="119">
        <v>44245</v>
      </c>
      <c r="E255" s="117" t="s">
        <v>309</v>
      </c>
    </row>
    <row r="256" spans="1:5" ht="15">
      <c r="A256" s="117" t="s">
        <v>39</v>
      </c>
      <c r="B256" s="117" t="s">
        <v>306</v>
      </c>
      <c r="C256" s="118">
        <v>468050</v>
      </c>
      <c r="D256" s="119">
        <v>44245</v>
      </c>
      <c r="E256" s="117" t="s">
        <v>309</v>
      </c>
    </row>
    <row r="257" spans="1:5" ht="15">
      <c r="A257" s="117" t="s">
        <v>39</v>
      </c>
      <c r="B257" s="117" t="s">
        <v>306</v>
      </c>
      <c r="C257" s="118">
        <v>784900</v>
      </c>
      <c r="D257" s="119">
        <v>44245</v>
      </c>
      <c r="E257" s="117" t="s">
        <v>308</v>
      </c>
    </row>
    <row r="258" spans="1:5" ht="15">
      <c r="A258" s="117" t="s">
        <v>39</v>
      </c>
      <c r="B258" s="117" t="s">
        <v>306</v>
      </c>
      <c r="C258" s="118">
        <v>68000</v>
      </c>
      <c r="D258" s="119">
        <v>44239</v>
      </c>
      <c r="E258" s="117" t="s">
        <v>308</v>
      </c>
    </row>
    <row r="259" spans="1:5" ht="15">
      <c r="A259" s="117" t="s">
        <v>39</v>
      </c>
      <c r="B259" s="117" t="s">
        <v>306</v>
      </c>
      <c r="C259" s="118">
        <v>400000</v>
      </c>
      <c r="D259" s="119">
        <v>44236</v>
      </c>
      <c r="E259" s="117" t="s">
        <v>309</v>
      </c>
    </row>
    <row r="260" spans="1:5" ht="15">
      <c r="A260" s="117" t="s">
        <v>39</v>
      </c>
      <c r="B260" s="117" t="s">
        <v>306</v>
      </c>
      <c r="C260" s="118">
        <v>286000</v>
      </c>
      <c r="D260" s="119">
        <v>44230</v>
      </c>
      <c r="E260" s="117" t="s">
        <v>308</v>
      </c>
    </row>
    <row r="261" spans="1:5" ht="15">
      <c r="A261" s="117" t="s">
        <v>39</v>
      </c>
      <c r="B261" s="117" t="s">
        <v>306</v>
      </c>
      <c r="C261" s="118">
        <v>831000</v>
      </c>
      <c r="D261" s="119">
        <v>44230</v>
      </c>
      <c r="E261" s="117" t="s">
        <v>308</v>
      </c>
    </row>
    <row r="262" spans="1:5" ht="15">
      <c r="A262" s="117" t="s">
        <v>39</v>
      </c>
      <c r="B262" s="117" t="s">
        <v>306</v>
      </c>
      <c r="C262" s="118">
        <v>392500</v>
      </c>
      <c r="D262" s="119">
        <v>44252</v>
      </c>
      <c r="E262" s="117" t="s">
        <v>308</v>
      </c>
    </row>
    <row r="263" spans="1:5" ht="15">
      <c r="A263" s="117" t="s">
        <v>39</v>
      </c>
      <c r="B263" s="117" t="s">
        <v>306</v>
      </c>
      <c r="C263" s="118">
        <v>194900</v>
      </c>
      <c r="D263" s="119">
        <v>44239</v>
      </c>
      <c r="E263" s="117" t="s">
        <v>309</v>
      </c>
    </row>
    <row r="264" spans="1:5" ht="15">
      <c r="A264" s="117" t="s">
        <v>39</v>
      </c>
      <c r="B264" s="117" t="s">
        <v>306</v>
      </c>
      <c r="C264" s="118">
        <v>305000</v>
      </c>
      <c r="D264" s="119">
        <v>44232</v>
      </c>
      <c r="E264" s="117" t="s">
        <v>308</v>
      </c>
    </row>
    <row r="265" spans="1:5" ht="15">
      <c r="A265" s="117" t="s">
        <v>39</v>
      </c>
      <c r="B265" s="117" t="s">
        <v>306</v>
      </c>
      <c r="C265" s="118">
        <v>374900</v>
      </c>
      <c r="D265" s="119">
        <v>44252</v>
      </c>
      <c r="E265" s="117" t="s">
        <v>308</v>
      </c>
    </row>
    <row r="266" spans="1:5" ht="15">
      <c r="A266" s="117" t="s">
        <v>39</v>
      </c>
      <c r="B266" s="117" t="s">
        <v>306</v>
      </c>
      <c r="C266" s="118">
        <v>405000</v>
      </c>
      <c r="D266" s="119">
        <v>44231</v>
      </c>
      <c r="E266" s="117" t="s">
        <v>308</v>
      </c>
    </row>
    <row r="267" spans="1:5" ht="15">
      <c r="A267" s="117" t="s">
        <v>39</v>
      </c>
      <c r="B267" s="117" t="s">
        <v>306</v>
      </c>
      <c r="C267" s="118">
        <v>370000</v>
      </c>
      <c r="D267" s="119">
        <v>44253</v>
      </c>
      <c r="E267" s="117" t="s">
        <v>309</v>
      </c>
    </row>
    <row r="268" spans="1:5" ht="15">
      <c r="A268" s="117" t="s">
        <v>39</v>
      </c>
      <c r="B268" s="117" t="s">
        <v>306</v>
      </c>
      <c r="C268" s="118">
        <v>265000</v>
      </c>
      <c r="D268" s="119">
        <v>44253</v>
      </c>
      <c r="E268" s="117" t="s">
        <v>309</v>
      </c>
    </row>
    <row r="269" spans="1:5" ht="15">
      <c r="A269" s="117" t="s">
        <v>39</v>
      </c>
      <c r="B269" s="117" t="s">
        <v>306</v>
      </c>
      <c r="C269" s="118">
        <v>469500</v>
      </c>
      <c r="D269" s="119">
        <v>44250</v>
      </c>
      <c r="E269" s="117" t="s">
        <v>309</v>
      </c>
    </row>
    <row r="270" spans="1:5" ht="15">
      <c r="A270" s="117" t="s">
        <v>39</v>
      </c>
      <c r="B270" s="117" t="s">
        <v>306</v>
      </c>
      <c r="C270" s="118">
        <v>151500</v>
      </c>
      <c r="D270" s="119">
        <v>44253</v>
      </c>
      <c r="E270" s="117" t="s">
        <v>309</v>
      </c>
    </row>
    <row r="271" spans="1:5" ht="15">
      <c r="A271" s="117" t="s">
        <v>39</v>
      </c>
      <c r="B271" s="117" t="s">
        <v>306</v>
      </c>
      <c r="C271" s="118">
        <v>435500</v>
      </c>
      <c r="D271" s="119">
        <v>44237</v>
      </c>
      <c r="E271" s="117" t="s">
        <v>309</v>
      </c>
    </row>
    <row r="272" spans="1:5" ht="15">
      <c r="A272" s="117" t="s">
        <v>39</v>
      </c>
      <c r="B272" s="117" t="s">
        <v>306</v>
      </c>
      <c r="C272" s="118">
        <v>426000</v>
      </c>
      <c r="D272" s="119">
        <v>44244</v>
      </c>
      <c r="E272" s="117" t="s">
        <v>308</v>
      </c>
    </row>
    <row r="273" spans="1:5" ht="15">
      <c r="A273" s="117" t="s">
        <v>39</v>
      </c>
      <c r="B273" s="117" t="s">
        <v>306</v>
      </c>
      <c r="C273" s="118">
        <v>299300</v>
      </c>
      <c r="D273" s="119">
        <v>44237</v>
      </c>
      <c r="E273" s="117" t="s">
        <v>309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2021-10-10T06:41:57Z</dcterms:modified>
</cp:coreProperties>
</file>