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STATS'!$A$18:$C$19</definedName>
    <definedName name="CommercialSalesMarket">'SALES STATS'!$A$38:$C$42</definedName>
    <definedName name="ConstructionLoansMarket">'LOAN ONLY STATS'!$A$33:$C$34</definedName>
    <definedName name="ConventionalLoansExcludingInclineMarket">'LOAN ONLY STATS'!#REF!</definedName>
    <definedName name="ConventionalLoansMarket">'LOAN ONLY STATS'!$A$7:$C$12</definedName>
    <definedName name="CreditLineLoansMarket">'LOAN ONLY STATS'!$A$25:$C$27</definedName>
    <definedName name="HardMoneyLoansMarket">'LOAN ONLY STATS'!$A$40:$C$41</definedName>
    <definedName name="InclineSalesMarket">'SALES STATS'!#REF!</definedName>
    <definedName name="OverallLoans">'OVERALL STATS'!$A$19:$C$24</definedName>
    <definedName name="OverallSales">'OVERALL STATS'!$A$7:$C$13</definedName>
    <definedName name="OverallSalesAndLoans">'OVERALL STATS'!$A$30:$C$36</definedName>
    <definedName name="_xlnm.Print_Titles" localSheetId="1">'SALES STATS'!$1:$6</definedName>
    <definedName name="ResaleMarket">'SALES STATS'!$A$7:$C$12</definedName>
    <definedName name="ResidentialResaleMarket">'SALES STATS'!$A$27:$C$32</definedName>
    <definedName name="ResidentialSalesExcludingInclineMarket">'SALES STATS'!#REF!</definedName>
    <definedName name="SubdivisionMarket">'SALES STATS'!$A$18:$C$21</definedName>
    <definedName name="VacantLandSalesMarket">'SALES STATS'!$A$48:$C$53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2" i="2"/>
  <c r="G11"/>
  <c r="G10"/>
  <c r="G9"/>
  <c r="G8"/>
  <c r="G7"/>
  <c r="G36" i="1"/>
  <c r="G35"/>
  <c r="G34"/>
  <c r="G33"/>
  <c r="G32"/>
  <c r="G31"/>
  <c r="G30"/>
  <c r="G24"/>
  <c r="G23"/>
  <c r="G22"/>
  <c r="G21"/>
  <c r="G20"/>
  <c r="G19"/>
  <c r="G13"/>
  <c r="G12"/>
  <c r="G11"/>
  <c r="G10"/>
  <c r="G9"/>
  <c r="G8"/>
  <c r="G7"/>
  <c r="C35" i="3"/>
  <c r="B35"/>
  <c r="C20"/>
  <c r="B20"/>
  <c r="C43" i="2"/>
  <c r="B43"/>
  <c r="B14" i="1"/>
  <c r="C14"/>
  <c r="B42" i="3"/>
  <c r="C42"/>
  <c r="B28"/>
  <c r="C28"/>
  <c r="B13"/>
  <c r="D7" s="1"/>
  <c r="C13"/>
  <c r="E7" s="1"/>
  <c r="B54" i="2"/>
  <c r="C54"/>
  <c r="B33"/>
  <c r="D28" s="1"/>
  <c r="C33"/>
  <c r="E28" s="1"/>
  <c r="A2"/>
  <c r="B22"/>
  <c r="D19" s="1"/>
  <c r="C22"/>
  <c r="D41" i="3" l="1"/>
  <c r="E34"/>
  <c r="E27"/>
  <c r="D19"/>
  <c r="E18"/>
  <c r="D18"/>
  <c r="E19"/>
  <c r="E9"/>
  <c r="D9"/>
  <c r="E9" i="1"/>
  <c r="D9"/>
  <c r="E50" i="2"/>
  <c r="D50"/>
  <c r="E41"/>
  <c r="D41"/>
  <c r="E42"/>
  <c r="E29"/>
  <c r="D29"/>
  <c r="E21"/>
  <c r="D21"/>
  <c r="E49"/>
  <c r="E53"/>
  <c r="E52"/>
  <c r="D53"/>
  <c r="D40"/>
  <c r="E39"/>
  <c r="D38"/>
  <c r="D8" i="3"/>
  <c r="D11"/>
  <c r="E10"/>
  <c r="E12"/>
  <c r="D10"/>
  <c r="D12"/>
  <c r="E8"/>
  <c r="E11"/>
  <c r="D27"/>
  <c r="E26"/>
  <c r="D26"/>
  <c r="E33"/>
  <c r="D33"/>
  <c r="D34"/>
  <c r="E41"/>
  <c r="D49" i="2"/>
  <c r="D52"/>
  <c r="E51"/>
  <c r="D51"/>
  <c r="D39"/>
  <c r="D42"/>
  <c r="E38"/>
  <c r="E40"/>
  <c r="E20"/>
  <c r="D20"/>
  <c r="E48"/>
  <c r="E27"/>
  <c r="E30"/>
  <c r="E32"/>
  <c r="E19"/>
  <c r="E18"/>
  <c r="D18"/>
  <c r="D31"/>
  <c r="E31"/>
  <c r="D32"/>
  <c r="D30"/>
  <c r="D27"/>
  <c r="D48"/>
  <c r="A2" i="3"/>
  <c r="E40"/>
  <c r="B13" i="2"/>
  <c r="C13"/>
  <c r="B25" i="1"/>
  <c r="C25"/>
  <c r="B37"/>
  <c r="C37"/>
  <c r="E33" l="1"/>
  <c r="D33"/>
  <c r="E23"/>
  <c r="D23"/>
  <c r="E9" i="2"/>
  <c r="D9"/>
  <c r="E20" i="3"/>
  <c r="D20"/>
  <c r="E43" i="2"/>
  <c r="D43"/>
  <c r="D34" i="1"/>
  <c r="E22"/>
  <c r="E24"/>
  <c r="D24"/>
  <c r="D22"/>
  <c r="E36"/>
  <c r="E34"/>
  <c r="E32"/>
  <c r="E35"/>
  <c r="D40" i="3"/>
  <c r="E35"/>
  <c r="D35"/>
  <c r="E25"/>
  <c r="D25"/>
  <c r="D54" i="2"/>
  <c r="E54"/>
  <c r="E33"/>
  <c r="D33"/>
  <c r="D8"/>
  <c r="D7"/>
  <c r="D10"/>
  <c r="D12"/>
  <c r="D11"/>
  <c r="E7"/>
  <c r="E12"/>
  <c r="E8"/>
  <c r="E11"/>
  <c r="E10"/>
  <c r="E31" i="1"/>
  <c r="E30"/>
  <c r="D30"/>
  <c r="E8"/>
  <c r="D11"/>
  <c r="D8"/>
  <c r="D7"/>
  <c r="E11"/>
  <c r="D10"/>
  <c r="D12"/>
  <c r="D13"/>
  <c r="D21"/>
  <c r="E19"/>
  <c r="E20"/>
  <c r="E21"/>
  <c r="D36"/>
  <c r="D31"/>
  <c r="E7"/>
  <c r="D32"/>
  <c r="D20"/>
  <c r="D19"/>
  <c r="E10"/>
  <c r="E12"/>
  <c r="D35"/>
  <c r="E13"/>
  <c r="E37" l="1"/>
  <c r="D37"/>
  <c r="E42" i="3"/>
  <c r="E28"/>
  <c r="D28"/>
  <c r="D42"/>
  <c r="E13"/>
  <c r="D13"/>
  <c r="E22" i="2"/>
  <c r="D22"/>
  <c r="D14" i="1"/>
  <c r="E14"/>
  <c r="E13" i="2"/>
  <c r="D13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<sst xmlns="http://schemas.openxmlformats.org/spreadsheetml/2006/main" count="2741" uniqueCount="259">
  <si>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</si>
  <si>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</si>
  <si>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</si>
  <si>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</si>
  <si>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</si>
  <si>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</si>
  <si>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</si>
  <si>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</si>
  <si>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</si>
  <si>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</si>
  <si>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</si>
  <si>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</si>
  <si>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</si>
  <si>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</si>
  <si>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</si>
  <si>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</si>
  <si>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</si>
  <si>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</si>
  <si>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</si>
  <si>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</si>
  <si>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</si>
  <si>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</si>
  <si>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</si>
  <si>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</si>
  <si>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</si>
  <si>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</si>
  <si>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</si>
  <si>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</si>
  <si>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</si>
  <si>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</si>
  <si>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</si>
  <si>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</si>
  <si>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</si>
  <si>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</si>
  <si>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</si>
  <si>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</si>
  <si>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</si>
  <si>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</si>
  <si>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</si>
  <si>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</si>
  <si>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</si>
  <si>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</si>
  <si>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</si>
  <si>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</si>
  <si>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</si>
  <si>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</si>
  <si>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</si>
  <si>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</si>
  <si>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</si>
  <si>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</si>
  <si>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</si>
  <si>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</si>
  <si>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</si>
  <si>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</si>
  <si>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</si>
  <si>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</si>
  <si>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</si>
  <si>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</si>
  <si>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</si>
  <si>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</si>
  <si>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</si>
  <si>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</si>
  <si>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</si>
  <si>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</si>
  <si>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</si>
  <si>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</si>
  <si>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</si>
  <si>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</si>
  <si>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</si>
  <si>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DECEMBER, 2021</t>
  </si>
  <si>
    <t>Calatlantic Title West</t>
  </si>
  <si>
    <t>SINGLE FAM RES.</t>
  </si>
  <si>
    <t>LH</t>
  </si>
  <si>
    <t>YES</t>
  </si>
  <si>
    <t>COMMERCIAL</t>
  </si>
  <si>
    <t>NO</t>
  </si>
  <si>
    <t>APARTMENT BLDG.</t>
  </si>
  <si>
    <t>SAN FRANCISCO</t>
  </si>
  <si>
    <t>NCS</t>
  </si>
  <si>
    <t>ET</t>
  </si>
  <si>
    <t>2-4 PLEX</t>
  </si>
  <si>
    <t>VACANT LAND</t>
  </si>
  <si>
    <t>CARSON CITY</t>
  </si>
  <si>
    <t>CONDO/TWNHSE</t>
  </si>
  <si>
    <t>TM</t>
  </si>
  <si>
    <t>MH</t>
  </si>
  <si>
    <t>SPARKS</t>
  </si>
  <si>
    <t>JP</t>
  </si>
  <si>
    <t>1320-33-213-019</t>
  </si>
  <si>
    <t>PB</t>
  </si>
  <si>
    <t>DAMONTE</t>
  </si>
  <si>
    <t>24</t>
  </si>
  <si>
    <t>17</t>
  </si>
  <si>
    <t>23</t>
  </si>
  <si>
    <t>15</t>
  </si>
  <si>
    <t>20</t>
  </si>
  <si>
    <t>0000-00-000-000</t>
  </si>
  <si>
    <t>NF</t>
  </si>
  <si>
    <t>RENO CORPORATE</t>
  </si>
  <si>
    <t>DP</t>
  </si>
  <si>
    <t>Stewart Title</t>
  </si>
  <si>
    <t>GARDNERVILLE</t>
  </si>
  <si>
    <t>SLA</t>
  </si>
  <si>
    <t>WLD</t>
  </si>
  <si>
    <t>MLM</t>
  </si>
  <si>
    <t>UNK</t>
  </si>
  <si>
    <t>PLUMB</t>
  </si>
  <si>
    <t>HB</t>
  </si>
  <si>
    <t>KB</t>
  </si>
  <si>
    <t>MDD</t>
  </si>
  <si>
    <t>SOUTH KIETZKE</t>
  </si>
  <si>
    <t>CRF</t>
  </si>
  <si>
    <t>RLT</t>
  </si>
  <si>
    <t>DKD</t>
  </si>
  <si>
    <t>INCLINE</t>
  </si>
  <si>
    <t>SLP</t>
  </si>
  <si>
    <t>MOBILE HOME</t>
  </si>
  <si>
    <t>RLS</t>
  </si>
  <si>
    <t>JH</t>
  </si>
  <si>
    <t>1420-07-113-001</t>
  </si>
  <si>
    <t>CONVENTIONAL</t>
  </si>
  <si>
    <t>GUILD MORTGAGE COMPANY LLC</t>
  </si>
  <si>
    <t>1221-15-000-006</t>
  </si>
  <si>
    <t>GREATER NEVADA MORTGAGE</t>
  </si>
  <si>
    <t>1420-07-717-030</t>
  </si>
  <si>
    <t>1220-21-610-177</t>
  </si>
  <si>
    <t>1319-19-212-064</t>
  </si>
  <si>
    <t>1418-03-811-030</t>
  </si>
  <si>
    <t>WELLS FARGO BANK NA</t>
  </si>
  <si>
    <t>1420-28-701-046</t>
  </si>
  <si>
    <t>1221-05-001-066</t>
  </si>
  <si>
    <t>ANGEL OAK MORTGAGE SOLUTIONS LLC</t>
  </si>
  <si>
    <t>1320-30-113-022</t>
  </si>
  <si>
    <t>PRIMELENDING</t>
  </si>
  <si>
    <t>1420-07-816-026</t>
  </si>
  <si>
    <t>SUN WEST MORTGAGE COMPANY INC</t>
  </si>
  <si>
    <t>CONSTRUCTION</t>
  </si>
  <si>
    <t>1219-15-002-040</t>
  </si>
  <si>
    <t>1420-28-212-020</t>
  </si>
  <si>
    <t>1220-01-002-031</t>
  </si>
  <si>
    <t>1318-23-313-002</t>
  </si>
  <si>
    <t>SPROUT MORTGAGE LLC</t>
  </si>
  <si>
    <t>FIRST HOME CAPITAL</t>
  </si>
  <si>
    <t>1418-03-401-015</t>
  </si>
  <si>
    <t>SILICON VALLEY BANK</t>
  </si>
  <si>
    <t>1220-15-510-004</t>
  </si>
  <si>
    <t>1022-09-001-032</t>
  </si>
  <si>
    <t>1419-12-610-032</t>
  </si>
  <si>
    <t>ISERVE RESIDENTIAL LENDING LLC</t>
  </si>
  <si>
    <t>1320-33-312-020</t>
  </si>
  <si>
    <t>VA</t>
  </si>
  <si>
    <t>1319-18-212-005</t>
  </si>
  <si>
    <t>LENDUS LLC</t>
  </si>
  <si>
    <t>1318-16-810-045</t>
  </si>
  <si>
    <t>1221-05-002-009</t>
  </si>
  <si>
    <t>CITY NATIONAL BANK</t>
  </si>
  <si>
    <t>1419-04-002-054</t>
  </si>
  <si>
    <t>US BANK NA</t>
  </si>
  <si>
    <t>1319-30-719-013</t>
  </si>
  <si>
    <t>HOME POINT FINANCIAL CORPORATION</t>
  </si>
  <si>
    <t>1221-05-002-014</t>
  </si>
  <si>
    <t>PREMIER MORTGAGE RESOURCES LLC</t>
  </si>
  <si>
    <t>1418-34-211-034</t>
  </si>
  <si>
    <t>CALIBER HOME LOANS INC</t>
  </si>
  <si>
    <t>1420-07-810-001</t>
  </si>
  <si>
    <t>1420-28-113-004</t>
  </si>
  <si>
    <t>CREDIT LINE</t>
  </si>
  <si>
    <t>NEVADA STATE BANK</t>
  </si>
  <si>
    <t>1320-34-002-041</t>
  </si>
  <si>
    <t>HERITAGE BANK OF NEVADA</t>
  </si>
  <si>
    <t>1319-03-411-004</t>
  </si>
  <si>
    <t>1318-15-715-001</t>
  </si>
  <si>
    <t>FLAGSTAR BANK</t>
  </si>
  <si>
    <t>1220-08-812-036</t>
  </si>
  <si>
    <t>UNITED FEDERAL CREDIT UNION</t>
  </si>
  <si>
    <t>1419-27-510-011</t>
  </si>
  <si>
    <t>1220-09-810-053</t>
  </si>
  <si>
    <t>SIERRA PACIFIC MORTGAGE COMPANY INC</t>
  </si>
  <si>
    <t>1220-21-810-157</t>
  </si>
  <si>
    <t>1318-22-002-042</t>
  </si>
  <si>
    <t>BANK OF THE WEST</t>
  </si>
  <si>
    <t>1318-10-313-011</t>
  </si>
  <si>
    <t>1420-08-217-010</t>
  </si>
  <si>
    <t>CITYWIDE HOME LOANS LLC</t>
  </si>
  <si>
    <t>1220-21-112-011</t>
  </si>
  <si>
    <t>MORGAN STANLEY PRIVATE BANK</t>
  </si>
  <si>
    <t>1420-34-710-066</t>
  </si>
  <si>
    <t>CARDINAL FINANCIAL COMPANY</t>
  </si>
  <si>
    <t>1319-09-801-016</t>
  </si>
  <si>
    <t>1220-03-111-028</t>
  </si>
  <si>
    <t>1219-26-001-012</t>
  </si>
  <si>
    <t>HARD MONEY</t>
  </si>
  <si>
    <t>WEBER, THEODORE J; WEBER, KATHERINE A; WALKER, BRIAN; PRUIS, CLARENCE J</t>
  </si>
  <si>
    <t>1320-29-116-022</t>
  </si>
  <si>
    <t>1220-22-210-198</t>
  </si>
  <si>
    <t>NEW AMERICAN FUNDING</t>
  </si>
  <si>
    <t>1220-22-410-217</t>
  </si>
  <si>
    <t>1219-26-001-016</t>
  </si>
  <si>
    <t>1420-34-201-019</t>
  </si>
  <si>
    <t>SUMMIT FUNDING INC</t>
  </si>
  <si>
    <t>1221-05-001-043</t>
  </si>
  <si>
    <t>1420-18-112-017</t>
  </si>
  <si>
    <t>FHA</t>
  </si>
  <si>
    <t>1121-05-516-040</t>
  </si>
  <si>
    <t>EL DORADO SAVINGS BANK</t>
  </si>
  <si>
    <t>1420-29-711-020</t>
  </si>
  <si>
    <t>1220-12-710-021</t>
  </si>
  <si>
    <t>WILSON, VICTOR L TRUSTEE; WILSON, BETTY JEAN TRUSTEE; WILSON, VICTOR L FAMILY TRUST 2/5/01; WILSON, BETTY JEAN FAMILY TRUST 2/5/01</t>
  </si>
  <si>
    <t>1219-14-002-083</t>
  </si>
  <si>
    <t>1221-05-001-069</t>
  </si>
  <si>
    <t>MOUNTAIN AMERICA FEDERAL CREDIT UNION</t>
  </si>
  <si>
    <t>1022-09-001-093</t>
  </si>
  <si>
    <t>PACIFIC RESIDENTIAL MORTGAGE</t>
  </si>
  <si>
    <t>1320-30-511-008</t>
  </si>
  <si>
    <t>1318-15-711-020</t>
  </si>
  <si>
    <t>ALASKA USA FEDERAL CREDIT UNION</t>
  </si>
  <si>
    <t>1420-35-201-019</t>
  </si>
  <si>
    <t>1121-35-001-015</t>
  </si>
  <si>
    <t>DIGNIFIED HOME LOANS LLC</t>
  </si>
  <si>
    <t>1220-03-210-025</t>
  </si>
  <si>
    <t>1318-23-811-034</t>
  </si>
  <si>
    <t>UNITED WHOLESALE MORTGAGE LLC</t>
  </si>
  <si>
    <t>1320-29-214-020</t>
  </si>
  <si>
    <t>JOHNSTON, JEFFREY R; JOHNSTON, DONNA B</t>
  </si>
  <si>
    <t>1319-10-310-009</t>
  </si>
  <si>
    <t>1320-35-002-014</t>
  </si>
  <si>
    <t>1220-04-514-017</t>
  </si>
  <si>
    <t>1420-28-701-044</t>
  </si>
  <si>
    <t>NORTHPOINTE BANK</t>
  </si>
  <si>
    <t>1319-19-718-007</t>
  </si>
  <si>
    <t>1220-21-610-201</t>
  </si>
  <si>
    <t>1320-23-002-070</t>
  </si>
  <si>
    <t>SIMON PROPERTIES LLC</t>
  </si>
  <si>
    <t>1121-05-511-003</t>
  </si>
  <si>
    <t>FINANCE OF AMERICA MORTGAGE LLC</t>
  </si>
  <si>
    <t>1420-07-617-009</t>
  </si>
  <si>
    <t>1420-07-617-004</t>
  </si>
  <si>
    <t>1420-07-117-012</t>
  </si>
  <si>
    <t>1419-12-610-019</t>
  </si>
  <si>
    <t>1420-34-201-003</t>
  </si>
  <si>
    <t>1320-08-410-010</t>
  </si>
  <si>
    <t>1220-22-210-209</t>
  </si>
  <si>
    <t>GUILD MORTGAGE LLC</t>
  </si>
  <si>
    <t>1220-21-810-144</t>
  </si>
  <si>
    <t>GREATER NEVADA CREDIT UNION</t>
  </si>
  <si>
    <t>1420-34-510-019</t>
  </si>
  <si>
    <t>MOVEMENT MORTGAGE LLC</t>
  </si>
  <si>
    <t>1420-07-717-017</t>
  </si>
  <si>
    <t>1121-09-000-006</t>
  </si>
  <si>
    <t>CAL</t>
  </si>
  <si>
    <t>FA</t>
  </si>
  <si>
    <t>FC</t>
  </si>
  <si>
    <t>SIG</t>
  </si>
  <si>
    <t>ST</t>
  </si>
  <si>
    <t>TI</t>
  </si>
  <si>
    <t>TT</t>
  </si>
  <si>
    <t>Deed Subdivider</t>
  </si>
  <si>
    <t>Deed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</si>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</sst>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47</c:v>
                </c:pt>
                <c:pt idx="1">
                  <c:v>34</c:v>
                </c:pt>
                <c:pt idx="2">
                  <c:v>30</c:v>
                </c:pt>
                <c:pt idx="3">
                  <c:v>24</c:v>
                </c:pt>
                <c:pt idx="4">
                  <c:v>20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</c:ser>
        <c:shape val="box"/>
        <c:axId val="102741504"/>
        <c:axId val="102743040"/>
        <c:axId val="0"/>
      </c:bar3DChart>
      <c:catAx>
        <c:axId val="102741504"/>
        <c:scaling>
          <c:orientation val="minMax"/>
        </c:scaling>
        <c:axPos val="b"/>
        <c:numFmt formatCode="General" sourceLinked="1"/>
        <c:majorTickMark val="none"/>
        <c:tickLblPos val="nextTo"/>
        <c:crossAx val="102743040"/>
        <c:crosses val="autoZero"/>
        <c:auto val="1"/>
        <c:lblAlgn val="ctr"/>
        <c:lblOffset val="100"/>
      </c:catAx>
      <c:valAx>
        <c:axId val="102743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2741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STATS'!$B$19:$B$24</c:f>
              <c:numCache>
                <c:formatCode>0</c:formatCode>
                <c:ptCount val="6"/>
                <c:pt idx="0">
                  <c:v>28</c:v>
                </c:pt>
                <c:pt idx="1">
                  <c:v>20</c:v>
                </c:pt>
                <c:pt idx="2">
                  <c:v>19</c:v>
                </c:pt>
                <c:pt idx="3">
                  <c:v>15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hape val="box"/>
        <c:axId val="102847616"/>
        <c:axId val="102849152"/>
        <c:axId val="0"/>
      </c:bar3DChart>
      <c:catAx>
        <c:axId val="102847616"/>
        <c:scaling>
          <c:orientation val="minMax"/>
        </c:scaling>
        <c:axPos val="b"/>
        <c:numFmt formatCode="General" sourceLinked="1"/>
        <c:majorTickMark val="none"/>
        <c:tickLblPos val="nextTo"/>
        <c:crossAx val="102849152"/>
        <c:crosses val="autoZero"/>
        <c:auto val="1"/>
        <c:lblAlgn val="ctr"/>
        <c:lblOffset val="100"/>
      </c:catAx>
      <c:valAx>
        <c:axId val="1028491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28476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STATS'!$B$30:$B$36</c:f>
              <c:numCache>
                <c:formatCode>0</c:formatCode>
                <c:ptCount val="7"/>
                <c:pt idx="0">
                  <c:v>75</c:v>
                </c:pt>
                <c:pt idx="1">
                  <c:v>54</c:v>
                </c:pt>
                <c:pt idx="2">
                  <c:v>45</c:v>
                </c:pt>
                <c:pt idx="3">
                  <c:v>39</c:v>
                </c:pt>
                <c:pt idx="4">
                  <c:v>26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shape val="box"/>
        <c:axId val="102875520"/>
        <c:axId val="102877056"/>
        <c:axId val="0"/>
      </c:bar3DChart>
      <c:catAx>
        <c:axId val="102875520"/>
        <c:scaling>
          <c:orientation val="minMax"/>
        </c:scaling>
        <c:axPos val="b"/>
        <c:numFmt formatCode="General" sourceLinked="1"/>
        <c:majorTickMark val="none"/>
        <c:tickLblPos val="nextTo"/>
        <c:crossAx val="102877056"/>
        <c:crosses val="autoZero"/>
        <c:auto val="1"/>
        <c:lblAlgn val="ctr"/>
        <c:lblOffset val="100"/>
      </c:catAx>
      <c:valAx>
        <c:axId val="102877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2875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29134492.399999999</c:v>
                </c:pt>
                <c:pt idx="1">
                  <c:v>37386500</c:v>
                </c:pt>
                <c:pt idx="2">
                  <c:v>29984935</c:v>
                </c:pt>
                <c:pt idx="3">
                  <c:v>27876740</c:v>
                </c:pt>
                <c:pt idx="4">
                  <c:v>21017750</c:v>
                </c:pt>
                <c:pt idx="5">
                  <c:v>2565000</c:v>
                </c:pt>
                <c:pt idx="6">
                  <c:v>593085</c:v>
                </c:pt>
              </c:numCache>
            </c:numRef>
          </c:val>
        </c:ser>
        <c:shape val="box"/>
        <c:axId val="102772096"/>
        <c:axId val="102782080"/>
        <c:axId val="0"/>
      </c:bar3DChart>
      <c:catAx>
        <c:axId val="102772096"/>
        <c:scaling>
          <c:orientation val="minMax"/>
        </c:scaling>
        <c:axPos val="b"/>
        <c:numFmt formatCode="General" sourceLinked="1"/>
        <c:majorTickMark val="none"/>
        <c:tickLblPos val="nextTo"/>
        <c:crossAx val="102782080"/>
        <c:crosses val="autoZero"/>
        <c:auto val="1"/>
        <c:lblAlgn val="ctr"/>
        <c:lblOffset val="100"/>
      </c:catAx>
      <c:valAx>
        <c:axId val="102782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2772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STATS'!$A$19:$A$24</c:f>
              <c:strCache>
                <c:ptCount val="6"/>
                <c:pt idx="0">
                  <c:v>Stewart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STATS'!$C$19:$C$24</c:f>
              <c:numCache>
                <c:formatCode>"$"#,##0</c:formatCode>
                <c:ptCount val="6"/>
                <c:pt idx="0">
                  <c:v>9623389</c:v>
                </c:pt>
                <c:pt idx="1">
                  <c:v>26580585</c:v>
                </c:pt>
                <c:pt idx="2">
                  <c:v>7895507</c:v>
                </c:pt>
                <c:pt idx="3">
                  <c:v>6976370</c:v>
                </c:pt>
                <c:pt idx="4">
                  <c:v>1085500</c:v>
                </c:pt>
                <c:pt idx="5">
                  <c:v>137000</c:v>
                </c:pt>
              </c:numCache>
            </c:numRef>
          </c:val>
        </c:ser>
        <c:shape val="box"/>
        <c:axId val="103488128"/>
        <c:axId val="103489920"/>
        <c:axId val="0"/>
      </c:bar3DChart>
      <c:catAx>
        <c:axId val="103488128"/>
        <c:scaling>
          <c:orientation val="minMax"/>
        </c:scaling>
        <c:axPos val="b"/>
        <c:numFmt formatCode="General" sourceLinked="1"/>
        <c:majorTickMark val="none"/>
        <c:tickLblPos val="nextTo"/>
        <c:crossAx val="103489920"/>
        <c:crosses val="autoZero"/>
        <c:auto val="1"/>
        <c:lblAlgn val="ctr"/>
        <c:lblOffset val="100"/>
      </c:catAx>
      <c:valAx>
        <c:axId val="10348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3488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STATS'!$A$30:$A$36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STATS'!$C$30:$C$36</c:f>
              <c:numCache>
                <c:formatCode>"$"#,##0</c:formatCode>
                <c:ptCount val="7"/>
                <c:pt idx="0">
                  <c:v>38757881.399999999</c:v>
                </c:pt>
                <c:pt idx="1">
                  <c:v>63967085</c:v>
                </c:pt>
                <c:pt idx="2">
                  <c:v>36961305</c:v>
                </c:pt>
                <c:pt idx="3">
                  <c:v>28913257</c:v>
                </c:pt>
                <c:pt idx="4">
                  <c:v>28962240</c:v>
                </c:pt>
                <c:pt idx="5">
                  <c:v>2702000</c:v>
                </c:pt>
                <c:pt idx="6">
                  <c:v>593085</c:v>
                </c:pt>
              </c:numCache>
            </c:numRef>
          </c:val>
        </c:ser>
        <c:shape val="box"/>
        <c:axId val="103503744"/>
        <c:axId val="103505280"/>
        <c:axId val="0"/>
      </c:bar3DChart>
      <c:catAx>
        <c:axId val="103503744"/>
        <c:scaling>
          <c:orientation val="minMax"/>
        </c:scaling>
        <c:axPos val="b"/>
        <c:numFmt formatCode="General" sourceLinked="1"/>
        <c:majorTickMark val="none"/>
        <c:tickLblPos val="nextTo"/>
        <c:crossAx val="103505280"/>
        <c:crosses val="autoZero"/>
        <c:auto val="1"/>
        <c:lblAlgn val="ctr"/>
        <c:lblOffset val="100"/>
      </c:catAx>
      <c:valAx>
        <c:axId val="103505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3503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563.639416203703" createdVersion="3" refreshedVersion="3" minRefreshableVersion="3" recordCount="161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MCCARRAN"/>
        <s v="MINDEN"/>
        <s v="SPARKS"/>
        <s v="KIETZKE"/>
        <s v="SAN FRANCISCO"/>
        <s v="CARSON CITY"/>
        <s v="LAKESIDEMOANA"/>
        <s v="RIDGEVIEW"/>
        <s v="DAMONTE"/>
        <s v="ZEPHYR"/>
        <s v="RENO CORPORATE"/>
        <s v="GARDNERVILLE"/>
        <s v="PLUMB"/>
        <s v="SOUTH KIETZKE"/>
        <s v="INCLINE"/>
        <s v="MINNEAPOLIS, MN" u="1"/>
        <s v="PHOENIX, AZ" u="1"/>
        <s v="HAMMILL" u="1"/>
        <s v="LANDER" u="1"/>
        <s v="ORLANDO, FL" u="1"/>
        <s v="FERNLEY" u="1"/>
        <s v="SALT LAKE CITY" u="1"/>
        <s v="LAS VEGAS" u="1"/>
        <s v="PROFESSIONAL" u="1"/>
        <s v="HENDERSON" u="1"/>
        <s v="SO. VIRGINIA ST" u="1"/>
        <s v="LAKESIDEMCCARRAN" u="1"/>
        <s v="LAKESIDE" u="1"/>
      </sharedItems>
    </cacheField>
    <cacheField name="EO" numFmtId="0">
      <sharedItems count="82">
        <s v="LH"/>
        <s v="ET"/>
        <s v="JP"/>
        <s v="PB"/>
        <s v="MK"/>
        <s v="NCS"/>
        <s v="18"/>
        <s v="TM"/>
        <s v="MH"/>
        <s v="12"/>
        <s v="9"/>
        <s v="24"/>
        <s v="15"/>
        <s v="17"/>
        <s v="20"/>
        <s v="23"/>
        <s v="JML"/>
        <s v="DP"/>
        <s v="NF"/>
        <s v="SLA"/>
        <s v="WLD"/>
        <s v="KDJ"/>
        <s v="KB"/>
        <s v="AMG"/>
        <s v="MDD"/>
        <s v="CRF"/>
        <s v="MLM"/>
        <s v="SAB"/>
        <s v="HB"/>
        <s v="UNK"/>
        <s v="RLS"/>
        <s v="RLT"/>
        <s v="DKD"/>
        <s v="SLP"/>
        <s v="DC"/>
        <s v="JH"/>
        <s v="JMS" u="1"/>
        <s v="RC" u="1"/>
        <s v="AE" u="1"/>
        <s v="CKL" u="1"/>
        <s v="JW" u="1"/>
        <s v="DPR" u="1"/>
        <s v="11" u="1"/>
        <s v="KA" u="1"/>
        <s v="ZEN" u="1"/>
        <s v="TS" u="1"/>
        <s v="LS" u="1"/>
        <s v="N/A" u="1"/>
        <s v="PAH" u="1"/>
        <s v="10" u="1"/>
        <s v="YC" u="1"/>
        <s v="MLC" u="1"/>
        <s v="RA" u="1"/>
        <s v="ASK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ARJ" u="1"/>
        <s v="DMR" u="1"/>
        <s v="CY" u="1"/>
        <s v="LC" u="1"/>
        <s v="BM" u="1"/>
        <s v="5" u="1"/>
        <s v="FF" u="1"/>
        <s v="1" u="1"/>
        <s v="14" u="1"/>
        <s v="DEB" u="1"/>
        <s v="TB" u="1"/>
        <s v="CD" u="1"/>
        <s v="TO" u="1"/>
        <s v="MIF" u="1"/>
        <s v="21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COMMERCIAL"/>
        <s v="APARTMENT BLDG."/>
        <s v="CONDO/TWNHSE"/>
        <s v="2-4 PLEX"/>
        <s v="MOBILE HOME"/>
        <s v="COMM'L/IND'L" u="1"/>
      </sharedItems>
    </cacheField>
    <cacheField name="DOCNUM" numFmtId="0">
      <sharedItems containsSemiMixedTypes="0" containsString="0" containsNumber="1" containsInteger="1" minValue="977800" maxValue="979228"/>
    </cacheField>
    <cacheField name="AMOUNT" numFmtId="165">
      <sharedItems containsSemiMixedTypes="0" containsString="0" containsNumber="1" minValue="30000" maxValue="95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12-01T00:00:00" maxDate="2021-12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563.639488657405" createdVersion="3" refreshedVersion="3" minRefreshableVersion="3" recordCount="85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NSTRUCTION"/>
        <s v="CREDIT LINE"/>
        <s v="COMMERCIAL"/>
        <s v="VA"/>
        <s v="HARD MONEY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7852" maxValue="979216"/>
    </cacheField>
    <cacheField name="AMOUNT" numFmtId="165">
      <sharedItems containsSemiMixedTypes="0" containsString="0" containsNumber="1" containsInteger="1" minValue="50000" maxValue="9875000"/>
    </cacheField>
    <cacheField name="RECDATE" numFmtId="14">
      <sharedItems containsSemiMixedTypes="0" containsNonDate="0" containsDate="1" containsString="0" minDate="2021-12-01T00:00:00" maxDate="2021-12-31T00:00:00"/>
    </cacheField>
    <cacheField name="LENDER" numFmtId="0">
      <sharedItems containsBlank="1" count="125">
        <s v="GREATER NEVADA MORTGAGE"/>
        <s v="GUILD MORTGAGE COMPANY LLC"/>
        <s v="WELLS FARGO BANK NA"/>
        <s v="SILICON VALLEY BANK"/>
        <s v="SPROUT MORTGAGE LLC"/>
        <s v="SUN WEST MORTGAGE COMPANY INC"/>
        <s v="ANGEL OAK MORTGAGE SOLUTIONS LLC"/>
        <s v="PRIMELENDING"/>
        <s v="FIRST HOME CAPITAL"/>
        <s v="HERITAGE BANK OF NEVADA"/>
        <s v="CITY NATIONAL BANK"/>
        <s v="FLAGSTAR BANK"/>
        <s v="UNITED FEDERAL CREDIT UNION"/>
        <s v="US BANK NA"/>
        <s v="SIERRA PACIFIC MORTGAGE COMPANY INC"/>
        <s v="BANK OF THE WEST"/>
        <s v="NEVADA STATE BANK"/>
        <s v="ISERVE RESIDENTIAL LENDING LLC"/>
        <s v="CALIBER HOME LOANS INC"/>
        <s v="PREMIER MORTGAGE RESOURCES LLC"/>
        <s v="HOME POINT FINANCIAL CORPORATION"/>
        <s v="LENDUS LLC"/>
        <s v="CITYWIDE HOME LOANS LLC"/>
        <s v="DIGNIFIED HOME LOANS LLC"/>
        <s v="JOHNSTON, JEFFREY R; JOHNSTON, DONNA B"/>
        <s v="MORGAN STANLEY PRIVATE BANK"/>
        <s v="CARDINAL FINANCIAL COMPANY"/>
        <s v="ALASKA USA FEDERAL CREDIT UNION"/>
        <s v="PACIFIC RESIDENTIAL MORTGAGE"/>
        <s v="MOUNTAIN AMERICA FEDERAL CREDIT UNION"/>
        <s v="UNITED WHOLESALE MORTGAGE LLC"/>
        <s v="WILSON, VICTOR L TRUSTEE; WILSON, BETTY JEAN TRUSTEE; WILSON, VICTOR L FAMILY TRUST 2/5/01; WILSON, BETTY JEAN FAMILY TRUST 2/5/01"/>
        <s v="WEBER, THEODORE J; WEBER, KATHERINE A; WALKER, BRIAN; PRUIS, CLARENCE J"/>
        <s v="NEW AMERICAN FUNDING"/>
        <s v="SUMMIT FUNDING INC"/>
        <s v="EL DORADO SAVINGS BANK"/>
        <s v="NORTHPOINTE BANK"/>
        <s v="MOVEMENT MORTGAGE LLC"/>
        <s v="GREATER NEVADA CREDIT UNION"/>
        <s v="GUILD MORTGAGE LLC"/>
        <s v="FINANCE OF AMERICA MORTGAGE LLC"/>
        <s v="SIMON PROPERTIES LLC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1">
  <r>
    <x v="0"/>
    <s v="CAL"/>
    <x v="0"/>
    <x v="0"/>
    <x v="0"/>
    <n v="977837"/>
    <n v="593085"/>
    <x v="0"/>
    <s v="YES"/>
    <d v="2021-12-01T00:00:00"/>
  </r>
  <r>
    <x v="1"/>
    <s v="FA"/>
    <x v="1"/>
    <x v="1"/>
    <x v="0"/>
    <n v="979116"/>
    <n v="505000"/>
    <x v="1"/>
    <s v="YES"/>
    <d v="2021-12-30T00:00:00"/>
  </r>
  <r>
    <x v="1"/>
    <s v="FA"/>
    <x v="2"/>
    <x v="2"/>
    <x v="0"/>
    <n v="977992"/>
    <n v="550000"/>
    <x v="1"/>
    <s v="YES"/>
    <d v="2021-12-03T00:00:00"/>
  </r>
  <r>
    <x v="1"/>
    <s v="FA"/>
    <x v="3"/>
    <x v="3"/>
    <x v="1"/>
    <n v="978503"/>
    <n v="4830000"/>
    <x v="1"/>
    <s v="YES"/>
    <d v="2021-12-16T00:00:00"/>
  </r>
  <r>
    <x v="1"/>
    <s v="FA"/>
    <x v="1"/>
    <x v="1"/>
    <x v="0"/>
    <n v="978423"/>
    <n v="300000"/>
    <x v="1"/>
    <s v="YES"/>
    <d v="2021-12-15T00:00:00"/>
  </r>
  <r>
    <x v="1"/>
    <s v="FA"/>
    <x v="1"/>
    <x v="1"/>
    <x v="0"/>
    <n v="978729"/>
    <n v="2100000"/>
    <x v="1"/>
    <s v="YES"/>
    <d v="2021-12-21T00:00:00"/>
  </r>
  <r>
    <x v="1"/>
    <s v="FA"/>
    <x v="1"/>
    <x v="4"/>
    <x v="0"/>
    <n v="978626"/>
    <n v="699000"/>
    <x v="1"/>
    <s v="YES"/>
    <d v="2021-12-20T00:00:00"/>
  </r>
  <r>
    <x v="1"/>
    <s v="FA"/>
    <x v="1"/>
    <x v="1"/>
    <x v="0"/>
    <n v="978704"/>
    <n v="2020000"/>
    <x v="1"/>
    <s v="YES"/>
    <d v="2021-12-21T00:00:00"/>
  </r>
  <r>
    <x v="1"/>
    <s v="FA"/>
    <x v="1"/>
    <x v="1"/>
    <x v="0"/>
    <n v="977981"/>
    <n v="585000"/>
    <x v="1"/>
    <s v="YES"/>
    <d v="2021-12-03T00:00:00"/>
  </r>
  <r>
    <x v="1"/>
    <s v="FA"/>
    <x v="1"/>
    <x v="1"/>
    <x v="0"/>
    <n v="979114"/>
    <n v="1368000"/>
    <x v="1"/>
    <s v="YES"/>
    <d v="2021-12-30T00:00:00"/>
  </r>
  <r>
    <x v="1"/>
    <s v="FA"/>
    <x v="1"/>
    <x v="1"/>
    <x v="0"/>
    <n v="978517"/>
    <n v="1200000"/>
    <x v="1"/>
    <s v="YES"/>
    <d v="2021-12-16T00:00:00"/>
  </r>
  <r>
    <x v="1"/>
    <s v="FA"/>
    <x v="1"/>
    <x v="4"/>
    <x v="0"/>
    <n v="977859"/>
    <n v="390000"/>
    <x v="1"/>
    <s v="YES"/>
    <d v="2021-12-01T00:00:00"/>
  </r>
  <r>
    <x v="1"/>
    <s v="FA"/>
    <x v="1"/>
    <x v="1"/>
    <x v="0"/>
    <n v="979163"/>
    <n v="900000"/>
    <x v="1"/>
    <s v="YES"/>
    <d v="2021-12-30T00:00:00"/>
  </r>
  <r>
    <x v="1"/>
    <s v="FA"/>
    <x v="1"/>
    <x v="1"/>
    <x v="0"/>
    <n v="978849"/>
    <n v="2800000"/>
    <x v="1"/>
    <s v="YES"/>
    <d v="2021-12-23T00:00:00"/>
  </r>
  <r>
    <x v="1"/>
    <s v="FA"/>
    <x v="1"/>
    <x v="1"/>
    <x v="0"/>
    <n v="978721"/>
    <n v="437500"/>
    <x v="1"/>
    <s v="YES"/>
    <d v="2021-12-21T00:00:00"/>
  </r>
  <r>
    <x v="1"/>
    <s v="FA"/>
    <x v="1"/>
    <x v="4"/>
    <x v="1"/>
    <n v="979165"/>
    <n v="375000"/>
    <x v="1"/>
    <s v="YES"/>
    <d v="2021-12-30T00:00:00"/>
  </r>
  <r>
    <x v="1"/>
    <s v="FA"/>
    <x v="1"/>
    <x v="4"/>
    <x v="0"/>
    <n v="979212"/>
    <n v="1470000"/>
    <x v="1"/>
    <s v="YES"/>
    <d v="2021-12-30T00:00:00"/>
  </r>
  <r>
    <x v="1"/>
    <s v="FA"/>
    <x v="1"/>
    <x v="1"/>
    <x v="0"/>
    <n v="978322"/>
    <n v="562000"/>
    <x v="1"/>
    <s v="YES"/>
    <d v="2021-12-13T00:00:00"/>
  </r>
  <r>
    <x v="1"/>
    <s v="FA"/>
    <x v="1"/>
    <x v="4"/>
    <x v="2"/>
    <n v="978426"/>
    <n v="275000"/>
    <x v="1"/>
    <s v="YES"/>
    <d v="2021-12-15T00:00:00"/>
  </r>
  <r>
    <x v="1"/>
    <s v="FA"/>
    <x v="4"/>
    <x v="5"/>
    <x v="3"/>
    <n v="978452"/>
    <n v="6250000"/>
    <x v="1"/>
    <s v="YES"/>
    <d v="2021-12-16T00:00:00"/>
  </r>
  <r>
    <x v="1"/>
    <s v="FA"/>
    <x v="1"/>
    <x v="4"/>
    <x v="0"/>
    <n v="978597"/>
    <n v="780000"/>
    <x v="1"/>
    <s v="YES"/>
    <d v="2021-12-20T00:00:00"/>
  </r>
  <r>
    <x v="1"/>
    <s v="FA"/>
    <x v="1"/>
    <x v="1"/>
    <x v="1"/>
    <n v="978048"/>
    <n v="700000"/>
    <x v="1"/>
    <s v="YES"/>
    <d v="2021-12-06T00:00:00"/>
  </r>
  <r>
    <x v="1"/>
    <s v="FA"/>
    <x v="1"/>
    <x v="1"/>
    <x v="0"/>
    <n v="977932"/>
    <n v="557500"/>
    <x v="1"/>
    <s v="YES"/>
    <d v="2021-12-03T00:00:00"/>
  </r>
  <r>
    <x v="1"/>
    <s v="FA"/>
    <x v="1"/>
    <x v="1"/>
    <x v="0"/>
    <n v="977969"/>
    <n v="486500"/>
    <x v="1"/>
    <s v="YES"/>
    <d v="2021-12-03T00:00:00"/>
  </r>
  <r>
    <x v="1"/>
    <s v="FA"/>
    <x v="1"/>
    <x v="1"/>
    <x v="0"/>
    <n v="977847"/>
    <n v="400000"/>
    <x v="1"/>
    <s v="YES"/>
    <d v="2021-12-01T00:00:00"/>
  </r>
  <r>
    <x v="1"/>
    <s v="FA"/>
    <x v="1"/>
    <x v="1"/>
    <x v="0"/>
    <n v="977800"/>
    <n v="615000"/>
    <x v="1"/>
    <s v="YES"/>
    <d v="2021-12-01T00:00:00"/>
  </r>
  <r>
    <x v="1"/>
    <s v="FA"/>
    <x v="1"/>
    <x v="1"/>
    <x v="0"/>
    <n v="978421"/>
    <n v="2300000"/>
    <x v="1"/>
    <s v="YES"/>
    <d v="2021-12-15T00:00:00"/>
  </r>
  <r>
    <x v="1"/>
    <s v="FA"/>
    <x v="1"/>
    <x v="1"/>
    <x v="0"/>
    <n v="978233"/>
    <n v="790000"/>
    <x v="1"/>
    <s v="YES"/>
    <d v="2021-12-10T00:00:00"/>
  </r>
  <r>
    <x v="1"/>
    <s v="FA"/>
    <x v="5"/>
    <x v="6"/>
    <x v="1"/>
    <n v="977887"/>
    <n v="160000"/>
    <x v="1"/>
    <s v="YES"/>
    <d v="2021-12-02T00:00:00"/>
  </r>
  <r>
    <x v="1"/>
    <s v="FA"/>
    <x v="1"/>
    <x v="4"/>
    <x v="4"/>
    <n v="977937"/>
    <n v="570000"/>
    <x v="1"/>
    <s v="YES"/>
    <d v="2021-12-03T00:00:00"/>
  </r>
  <r>
    <x v="1"/>
    <s v="FA"/>
    <x v="3"/>
    <x v="7"/>
    <x v="0"/>
    <n v="977953"/>
    <n v="450000"/>
    <x v="1"/>
    <s v="YES"/>
    <d v="2021-12-03T00:00:00"/>
  </r>
  <r>
    <x v="1"/>
    <s v="FA"/>
    <x v="3"/>
    <x v="8"/>
    <x v="0"/>
    <n v="977963"/>
    <n v="525000"/>
    <x v="1"/>
    <s v="YES"/>
    <d v="2021-12-03T00:00:00"/>
  </r>
  <r>
    <x v="1"/>
    <s v="FA"/>
    <x v="1"/>
    <x v="1"/>
    <x v="5"/>
    <n v="978315"/>
    <n v="390000"/>
    <x v="1"/>
    <s v="YES"/>
    <d v="2021-12-13T00:00:00"/>
  </r>
  <r>
    <x v="1"/>
    <s v="FA"/>
    <x v="1"/>
    <x v="4"/>
    <x v="0"/>
    <n v="977966"/>
    <n v="526000"/>
    <x v="1"/>
    <s v="YES"/>
    <d v="2021-12-03T00:00:00"/>
  </r>
  <r>
    <x v="1"/>
    <s v="FA"/>
    <x v="1"/>
    <x v="1"/>
    <x v="0"/>
    <n v="977995"/>
    <n v="520000"/>
    <x v="1"/>
    <s v="YES"/>
    <d v="2021-12-03T00:00:00"/>
  </r>
  <r>
    <x v="2"/>
    <s v="FC"/>
    <x v="6"/>
    <x v="9"/>
    <x v="4"/>
    <n v="978242"/>
    <n v="660000"/>
    <x v="1"/>
    <s v="YES"/>
    <d v="2021-12-10T00:00:00"/>
  </r>
  <r>
    <x v="2"/>
    <s v="FC"/>
    <x v="7"/>
    <x v="10"/>
    <x v="1"/>
    <n v="978375"/>
    <n v="244750"/>
    <x v="1"/>
    <s v="YES"/>
    <d v="2021-12-14T00:00:00"/>
  </r>
  <r>
    <x v="2"/>
    <s v="FC"/>
    <x v="8"/>
    <x v="11"/>
    <x v="1"/>
    <n v="978335"/>
    <n v="390000"/>
    <x v="1"/>
    <s v="YES"/>
    <d v="2021-12-13T00:00:00"/>
  </r>
  <r>
    <x v="2"/>
    <s v="FC"/>
    <x v="7"/>
    <x v="12"/>
    <x v="0"/>
    <n v="979122"/>
    <n v="699900"/>
    <x v="1"/>
    <s v="YES"/>
    <d v="2021-12-30T00:00:00"/>
  </r>
  <r>
    <x v="2"/>
    <s v="FC"/>
    <x v="5"/>
    <x v="13"/>
    <x v="1"/>
    <n v="979120"/>
    <n v="2000000"/>
    <x v="1"/>
    <s v="YES"/>
    <d v="2021-12-30T00:00:00"/>
  </r>
  <r>
    <x v="2"/>
    <s v="FC"/>
    <x v="7"/>
    <x v="14"/>
    <x v="0"/>
    <n v="978705"/>
    <n v="450000"/>
    <x v="1"/>
    <s v="YES"/>
    <d v="2021-12-21T00:00:00"/>
  </r>
  <r>
    <x v="2"/>
    <s v="FC"/>
    <x v="5"/>
    <x v="13"/>
    <x v="0"/>
    <n v="978314"/>
    <n v="1880000"/>
    <x v="1"/>
    <s v="YES"/>
    <d v="2021-12-13T00:00:00"/>
  </r>
  <r>
    <x v="2"/>
    <s v="FC"/>
    <x v="5"/>
    <x v="13"/>
    <x v="0"/>
    <n v="978722"/>
    <n v="1530000"/>
    <x v="1"/>
    <s v="YES"/>
    <d v="2021-12-21T00:00:00"/>
  </r>
  <r>
    <x v="2"/>
    <s v="FC"/>
    <x v="5"/>
    <x v="13"/>
    <x v="0"/>
    <n v="978378"/>
    <n v="2150000"/>
    <x v="1"/>
    <s v="YES"/>
    <d v="2021-12-14T00:00:00"/>
  </r>
  <r>
    <x v="2"/>
    <s v="FC"/>
    <x v="5"/>
    <x v="13"/>
    <x v="0"/>
    <n v="978614"/>
    <n v="1050000"/>
    <x v="1"/>
    <s v="YES"/>
    <d v="2021-12-20T00:00:00"/>
  </r>
  <r>
    <x v="2"/>
    <s v="FC"/>
    <x v="7"/>
    <x v="12"/>
    <x v="0"/>
    <n v="978255"/>
    <n v="835000"/>
    <x v="1"/>
    <s v="YES"/>
    <d v="2021-12-10T00:00:00"/>
  </r>
  <r>
    <x v="2"/>
    <s v="FC"/>
    <x v="5"/>
    <x v="13"/>
    <x v="0"/>
    <n v="979144"/>
    <n v="1000000"/>
    <x v="1"/>
    <s v="YES"/>
    <d v="2021-12-30T00:00:00"/>
  </r>
  <r>
    <x v="2"/>
    <s v="FC"/>
    <x v="5"/>
    <x v="6"/>
    <x v="0"/>
    <n v="979156"/>
    <n v="465000"/>
    <x v="1"/>
    <s v="YES"/>
    <d v="2021-12-30T00:00:00"/>
  </r>
  <r>
    <x v="2"/>
    <s v="FC"/>
    <x v="5"/>
    <x v="13"/>
    <x v="2"/>
    <n v="978841"/>
    <n v="2375000"/>
    <x v="1"/>
    <s v="YES"/>
    <d v="2021-12-23T00:00:00"/>
  </r>
  <r>
    <x v="2"/>
    <s v="FC"/>
    <x v="5"/>
    <x v="13"/>
    <x v="0"/>
    <n v="979161"/>
    <n v="959000"/>
    <x v="1"/>
    <s v="YES"/>
    <d v="2021-12-30T00:00:00"/>
  </r>
  <r>
    <x v="2"/>
    <s v="FC"/>
    <x v="7"/>
    <x v="10"/>
    <x v="0"/>
    <n v="979167"/>
    <n v="190100"/>
    <x v="1"/>
    <s v="YES"/>
    <d v="2021-12-30T00:00:00"/>
  </r>
  <r>
    <x v="2"/>
    <s v="FC"/>
    <x v="8"/>
    <x v="11"/>
    <x v="0"/>
    <n v="978221"/>
    <n v="899000"/>
    <x v="1"/>
    <s v="YES"/>
    <d v="2021-12-10T00:00:00"/>
  </r>
  <r>
    <x v="2"/>
    <s v="FC"/>
    <x v="6"/>
    <x v="9"/>
    <x v="0"/>
    <n v="979209"/>
    <n v="450000"/>
    <x v="1"/>
    <s v="YES"/>
    <d v="2021-12-30T00:00:00"/>
  </r>
  <r>
    <x v="2"/>
    <s v="FC"/>
    <x v="5"/>
    <x v="15"/>
    <x v="5"/>
    <n v="978885"/>
    <n v="1850000"/>
    <x v="1"/>
    <s v="YES"/>
    <d v="2021-12-28T00:00:00"/>
  </r>
  <r>
    <x v="2"/>
    <s v="FC"/>
    <x v="5"/>
    <x v="13"/>
    <x v="0"/>
    <n v="978120"/>
    <n v="940000"/>
    <x v="1"/>
    <s v="YES"/>
    <d v="2021-12-07T00:00:00"/>
  </r>
  <r>
    <x v="3"/>
    <s v="SIG"/>
    <x v="9"/>
    <x v="16"/>
    <x v="1"/>
    <n v="978222"/>
    <n v="1564000"/>
    <x v="1"/>
    <s v="YES"/>
    <d v="2021-12-10T00:00:00"/>
  </r>
  <r>
    <x v="3"/>
    <s v="SIG"/>
    <x v="9"/>
    <x v="16"/>
    <x v="0"/>
    <n v="978564"/>
    <n v="1849990"/>
    <x v="0"/>
    <s v="YES"/>
    <d v="2021-12-17T00:00:00"/>
  </r>
  <r>
    <x v="3"/>
    <s v="SIG"/>
    <x v="10"/>
    <x v="17"/>
    <x v="0"/>
    <n v="978028"/>
    <n v="675000"/>
    <x v="1"/>
    <s v="YES"/>
    <d v="2021-12-06T00:00:00"/>
  </r>
  <r>
    <x v="3"/>
    <s v="SIG"/>
    <x v="9"/>
    <x v="16"/>
    <x v="1"/>
    <n v="978792"/>
    <n v="1656500"/>
    <x v="1"/>
    <s v="YES"/>
    <d v="2021-12-22T00:00:00"/>
  </r>
  <r>
    <x v="3"/>
    <s v="SIG"/>
    <x v="9"/>
    <x v="16"/>
    <x v="0"/>
    <n v="977930"/>
    <n v="686000"/>
    <x v="1"/>
    <s v="YES"/>
    <d v="2021-12-03T00:00:00"/>
  </r>
  <r>
    <x v="3"/>
    <s v="SIG"/>
    <x v="9"/>
    <x v="16"/>
    <x v="0"/>
    <n v="978186"/>
    <n v="457000"/>
    <x v="1"/>
    <s v="YES"/>
    <d v="2021-12-09T00:00:00"/>
  </r>
  <r>
    <x v="3"/>
    <s v="SIG"/>
    <x v="9"/>
    <x v="16"/>
    <x v="0"/>
    <n v="977854"/>
    <n v="1350000"/>
    <x v="1"/>
    <s v="YES"/>
    <d v="2021-12-01T00:00:00"/>
  </r>
  <r>
    <x v="3"/>
    <s v="SIG"/>
    <x v="9"/>
    <x v="16"/>
    <x v="1"/>
    <n v="979132"/>
    <n v="714000"/>
    <x v="1"/>
    <s v="YES"/>
    <d v="2021-12-30T00:00:00"/>
  </r>
  <r>
    <x v="3"/>
    <s v="SIG"/>
    <x v="1"/>
    <x v="18"/>
    <x v="0"/>
    <n v="978570"/>
    <n v="470000"/>
    <x v="1"/>
    <s v="YES"/>
    <d v="2021-12-17T00:00:00"/>
  </r>
  <r>
    <x v="3"/>
    <s v="SIG"/>
    <x v="9"/>
    <x v="16"/>
    <x v="1"/>
    <n v="979135"/>
    <n v="591500"/>
    <x v="1"/>
    <s v="YES"/>
    <d v="2021-12-30T00:00:00"/>
  </r>
  <r>
    <x v="3"/>
    <s v="SIG"/>
    <x v="9"/>
    <x v="16"/>
    <x v="2"/>
    <n v="978940"/>
    <n v="2000000"/>
    <x v="1"/>
    <s v="YES"/>
    <d v="2021-12-28T00:00:00"/>
  </r>
  <r>
    <x v="3"/>
    <s v="SIG"/>
    <x v="9"/>
    <x v="16"/>
    <x v="1"/>
    <n v="978565"/>
    <n v="2456500"/>
    <x v="1"/>
    <s v="YES"/>
    <d v="2021-12-17T00:00:00"/>
  </r>
  <r>
    <x v="3"/>
    <s v="SIG"/>
    <x v="9"/>
    <x v="16"/>
    <x v="1"/>
    <n v="977905"/>
    <n v="712750"/>
    <x v="1"/>
    <s v="YES"/>
    <d v="2021-12-02T00:00:00"/>
  </r>
  <r>
    <x v="3"/>
    <s v="SIG"/>
    <x v="9"/>
    <x v="16"/>
    <x v="1"/>
    <n v="978574"/>
    <n v="671500"/>
    <x v="1"/>
    <s v="YES"/>
    <d v="2021-12-17T00:00:00"/>
  </r>
  <r>
    <x v="3"/>
    <s v="SIG"/>
    <x v="9"/>
    <x v="16"/>
    <x v="1"/>
    <n v="978828"/>
    <n v="551500"/>
    <x v="1"/>
    <s v="YES"/>
    <d v="2021-12-23T00:00:00"/>
  </r>
  <r>
    <x v="3"/>
    <s v="SIG"/>
    <x v="1"/>
    <x v="18"/>
    <x v="0"/>
    <n v="979222"/>
    <n v="300000"/>
    <x v="1"/>
    <s v="YES"/>
    <d v="2021-12-30T00:00:00"/>
  </r>
  <r>
    <x v="3"/>
    <s v="SIG"/>
    <x v="9"/>
    <x v="16"/>
    <x v="1"/>
    <n v="978628"/>
    <n v="1521500"/>
    <x v="1"/>
    <s v="YES"/>
    <d v="2021-12-20T00:00:00"/>
  </r>
  <r>
    <x v="3"/>
    <s v="SIG"/>
    <x v="9"/>
    <x v="16"/>
    <x v="1"/>
    <n v="978843"/>
    <n v="777750"/>
    <x v="1"/>
    <s v="YES"/>
    <d v="2021-12-23T00:00:00"/>
  </r>
  <r>
    <x v="3"/>
    <s v="SIG"/>
    <x v="9"/>
    <x v="16"/>
    <x v="0"/>
    <n v="978698"/>
    <n v="3700000"/>
    <x v="1"/>
    <s v="YES"/>
    <d v="2021-12-21T00:00:00"/>
  </r>
  <r>
    <x v="3"/>
    <s v="SIG"/>
    <x v="9"/>
    <x v="16"/>
    <x v="1"/>
    <n v="979100"/>
    <n v="1921500"/>
    <x v="1"/>
    <s v="YES"/>
    <d v="2021-12-29T00:00:00"/>
  </r>
  <r>
    <x v="3"/>
    <s v="SIG"/>
    <x v="9"/>
    <x v="16"/>
    <x v="1"/>
    <n v="979102"/>
    <n v="714000"/>
    <x v="1"/>
    <s v="YES"/>
    <d v="2021-12-29T00:00:00"/>
  </r>
  <r>
    <x v="3"/>
    <s v="SIG"/>
    <x v="9"/>
    <x v="16"/>
    <x v="0"/>
    <n v="979128"/>
    <n v="596000"/>
    <x v="1"/>
    <s v="YES"/>
    <d v="2021-12-30T00:00:00"/>
  </r>
  <r>
    <x v="3"/>
    <s v="SIG"/>
    <x v="9"/>
    <x v="16"/>
    <x v="1"/>
    <n v="977934"/>
    <n v="1250000"/>
    <x v="1"/>
    <s v="YES"/>
    <d v="2021-12-03T00:00:00"/>
  </r>
  <r>
    <x v="3"/>
    <s v="SIG"/>
    <x v="9"/>
    <x v="16"/>
    <x v="1"/>
    <n v="979169"/>
    <n v="689750"/>
    <x v="1"/>
    <s v="YES"/>
    <d v="2021-12-30T00:00:00"/>
  </r>
  <r>
    <x v="4"/>
    <s v="ST"/>
    <x v="11"/>
    <x v="19"/>
    <x v="0"/>
    <n v="978757"/>
    <n v="459000"/>
    <x v="0"/>
    <s v="YES"/>
    <d v="2021-12-21T00:00:00"/>
  </r>
  <r>
    <x v="4"/>
    <s v="ST"/>
    <x v="11"/>
    <x v="20"/>
    <x v="0"/>
    <n v="978821"/>
    <n v="386500"/>
    <x v="1"/>
    <s v="YES"/>
    <d v="2021-12-23T00:00:00"/>
  </r>
  <r>
    <x v="4"/>
    <s v="ST"/>
    <x v="11"/>
    <x v="19"/>
    <x v="0"/>
    <n v="978026"/>
    <n v="590000"/>
    <x v="1"/>
    <s v="YES"/>
    <d v="2021-12-06T00:00:00"/>
  </r>
  <r>
    <x v="4"/>
    <s v="ST"/>
    <x v="5"/>
    <x v="21"/>
    <x v="0"/>
    <n v="978032"/>
    <n v="1050000"/>
    <x v="1"/>
    <s v="YES"/>
    <d v="2021-12-06T00:00:00"/>
  </r>
  <r>
    <x v="4"/>
    <s v="ST"/>
    <x v="5"/>
    <x v="21"/>
    <x v="0"/>
    <n v="977998"/>
    <n v="539000"/>
    <x v="1"/>
    <s v="YES"/>
    <d v="2021-12-03T00:00:00"/>
  </r>
  <r>
    <x v="4"/>
    <s v="ST"/>
    <x v="11"/>
    <x v="20"/>
    <x v="0"/>
    <n v="978167"/>
    <n v="888000"/>
    <x v="1"/>
    <s v="YES"/>
    <d v="2021-12-08T00:00:00"/>
  </r>
  <r>
    <x v="4"/>
    <s v="ST"/>
    <x v="11"/>
    <x v="19"/>
    <x v="1"/>
    <n v="978798"/>
    <n v="30000"/>
    <x v="1"/>
    <s v="YES"/>
    <d v="2021-12-22T00:00:00"/>
  </r>
  <r>
    <x v="4"/>
    <s v="ST"/>
    <x v="11"/>
    <x v="19"/>
    <x v="0"/>
    <n v="978926"/>
    <n v="525183"/>
    <x v="0"/>
    <s v="YES"/>
    <d v="2021-12-28T00:00:00"/>
  </r>
  <r>
    <x v="4"/>
    <s v="ST"/>
    <x v="11"/>
    <x v="20"/>
    <x v="0"/>
    <n v="977884"/>
    <n v="499900"/>
    <x v="1"/>
    <s v="YES"/>
    <d v="2021-12-02T00:00:00"/>
  </r>
  <r>
    <x v="4"/>
    <s v="ST"/>
    <x v="12"/>
    <x v="22"/>
    <x v="2"/>
    <n v="978981"/>
    <n v="999999"/>
    <x v="1"/>
    <s v="YES"/>
    <d v="2021-12-28T00:00:00"/>
  </r>
  <r>
    <x v="4"/>
    <s v="ST"/>
    <x v="11"/>
    <x v="20"/>
    <x v="0"/>
    <n v="979225"/>
    <n v="1205000"/>
    <x v="1"/>
    <s v="YES"/>
    <d v="2021-12-30T00:00:00"/>
  </r>
  <r>
    <x v="4"/>
    <s v="ST"/>
    <x v="5"/>
    <x v="23"/>
    <x v="0"/>
    <n v="977891"/>
    <n v="500000"/>
    <x v="1"/>
    <s v="YES"/>
    <d v="2021-12-02T00:00:00"/>
  </r>
  <r>
    <x v="4"/>
    <s v="ST"/>
    <x v="5"/>
    <x v="21"/>
    <x v="0"/>
    <n v="978814"/>
    <n v="549000"/>
    <x v="1"/>
    <s v="YES"/>
    <d v="2021-12-22T00:00:00"/>
  </r>
  <r>
    <x v="4"/>
    <s v="ST"/>
    <x v="11"/>
    <x v="19"/>
    <x v="0"/>
    <n v="979043"/>
    <n v="450000"/>
    <x v="1"/>
    <s v="YES"/>
    <d v="2021-12-29T00:00:00"/>
  </r>
  <r>
    <x v="4"/>
    <s v="ST"/>
    <x v="11"/>
    <x v="20"/>
    <x v="0"/>
    <n v="979082"/>
    <n v="465000"/>
    <x v="1"/>
    <s v="YES"/>
    <d v="2021-12-29T00:00:00"/>
  </r>
  <r>
    <x v="4"/>
    <s v="ST"/>
    <x v="5"/>
    <x v="21"/>
    <x v="4"/>
    <n v="978278"/>
    <n v="1265000"/>
    <x v="1"/>
    <s v="YES"/>
    <d v="2021-12-10T00:00:00"/>
  </r>
  <r>
    <x v="4"/>
    <s v="ST"/>
    <x v="11"/>
    <x v="19"/>
    <x v="0"/>
    <n v="978731"/>
    <n v="375000"/>
    <x v="1"/>
    <s v="YES"/>
    <d v="2021-12-21T00:00:00"/>
  </r>
  <r>
    <x v="4"/>
    <s v="ST"/>
    <x v="11"/>
    <x v="19"/>
    <x v="0"/>
    <n v="979228"/>
    <n v="845000"/>
    <x v="0"/>
    <s v="YES"/>
    <d v="2021-12-30T00:00:00"/>
  </r>
  <r>
    <x v="4"/>
    <s v="ST"/>
    <x v="11"/>
    <x v="19"/>
    <x v="0"/>
    <n v="978738"/>
    <n v="468816.4"/>
    <x v="0"/>
    <s v="YES"/>
    <d v="2021-12-21T00:00:00"/>
  </r>
  <r>
    <x v="4"/>
    <s v="ST"/>
    <x v="3"/>
    <x v="24"/>
    <x v="0"/>
    <n v="978970"/>
    <n v="400000"/>
    <x v="1"/>
    <s v="YES"/>
    <d v="2021-12-28T00:00:00"/>
  </r>
  <r>
    <x v="4"/>
    <s v="ST"/>
    <x v="11"/>
    <x v="19"/>
    <x v="0"/>
    <n v="978045"/>
    <n v="488419"/>
    <x v="1"/>
    <s v="YES"/>
    <d v="2021-12-06T00:00:00"/>
  </r>
  <r>
    <x v="4"/>
    <s v="ST"/>
    <x v="13"/>
    <x v="25"/>
    <x v="4"/>
    <n v="978868"/>
    <n v="490000"/>
    <x v="1"/>
    <s v="YES"/>
    <d v="2021-12-28T00:00:00"/>
  </r>
  <r>
    <x v="4"/>
    <s v="ST"/>
    <x v="11"/>
    <x v="19"/>
    <x v="0"/>
    <n v="978823"/>
    <n v="750000"/>
    <x v="1"/>
    <s v="YES"/>
    <d v="2021-12-23T00:00:00"/>
  </r>
  <r>
    <x v="4"/>
    <s v="ST"/>
    <x v="3"/>
    <x v="26"/>
    <x v="0"/>
    <n v="978805"/>
    <n v="452650"/>
    <x v="0"/>
    <s v="YES"/>
    <d v="2021-12-22T00:00:00"/>
  </r>
  <r>
    <x v="4"/>
    <s v="ST"/>
    <x v="3"/>
    <x v="26"/>
    <x v="0"/>
    <n v="978688"/>
    <n v="448125"/>
    <x v="0"/>
    <s v="YES"/>
    <d v="2021-12-20T00:00:00"/>
  </r>
  <r>
    <x v="4"/>
    <s v="ST"/>
    <x v="11"/>
    <x v="20"/>
    <x v="0"/>
    <n v="978203"/>
    <n v="328000"/>
    <x v="1"/>
    <s v="YES"/>
    <d v="2021-12-09T00:00:00"/>
  </r>
  <r>
    <x v="4"/>
    <s v="ST"/>
    <x v="11"/>
    <x v="19"/>
    <x v="0"/>
    <n v="977949"/>
    <n v="399000"/>
    <x v="0"/>
    <s v="YES"/>
    <d v="2021-12-03T00:00:00"/>
  </r>
  <r>
    <x v="4"/>
    <s v="ST"/>
    <x v="3"/>
    <x v="27"/>
    <x v="0"/>
    <n v="978759"/>
    <n v="856000"/>
    <x v="1"/>
    <s v="YES"/>
    <d v="2021-12-22T00:00:00"/>
  </r>
  <r>
    <x v="4"/>
    <s v="ST"/>
    <x v="11"/>
    <x v="20"/>
    <x v="0"/>
    <n v="978752"/>
    <n v="515000"/>
    <x v="1"/>
    <s v="YES"/>
    <d v="2021-12-21T00:00:00"/>
  </r>
  <r>
    <x v="4"/>
    <s v="ST"/>
    <x v="11"/>
    <x v="19"/>
    <x v="0"/>
    <n v="978669"/>
    <n v="860000"/>
    <x v="0"/>
    <s v="YES"/>
    <d v="2021-12-20T00:00:00"/>
  </r>
  <r>
    <x v="4"/>
    <s v="ST"/>
    <x v="11"/>
    <x v="20"/>
    <x v="0"/>
    <n v="978493"/>
    <n v="830000"/>
    <x v="1"/>
    <s v="YES"/>
    <d v="2021-12-16T00:00:00"/>
  </r>
  <r>
    <x v="4"/>
    <s v="ST"/>
    <x v="11"/>
    <x v="20"/>
    <x v="0"/>
    <n v="978108"/>
    <n v="255000"/>
    <x v="1"/>
    <s v="YES"/>
    <d v="2021-12-07T00:00:00"/>
  </r>
  <r>
    <x v="4"/>
    <s v="ST"/>
    <x v="11"/>
    <x v="19"/>
    <x v="0"/>
    <n v="978538"/>
    <n v="1200000"/>
    <x v="1"/>
    <s v="YES"/>
    <d v="2021-12-17T00:00:00"/>
  </r>
  <r>
    <x v="4"/>
    <s v="ST"/>
    <x v="11"/>
    <x v="19"/>
    <x v="0"/>
    <n v="978318"/>
    <n v="545000"/>
    <x v="0"/>
    <s v="YES"/>
    <d v="2021-12-13T00:00:00"/>
  </r>
  <r>
    <x v="4"/>
    <s v="ST"/>
    <x v="11"/>
    <x v="19"/>
    <x v="0"/>
    <n v="978437"/>
    <n v="399000"/>
    <x v="0"/>
    <s v="YES"/>
    <d v="2021-12-15T00:00:00"/>
  </r>
  <r>
    <x v="4"/>
    <s v="ST"/>
    <x v="5"/>
    <x v="21"/>
    <x v="0"/>
    <n v="977978"/>
    <n v="450000"/>
    <x v="1"/>
    <s v="YES"/>
    <d v="2021-12-03T00:00:00"/>
  </r>
  <r>
    <x v="4"/>
    <s v="ST"/>
    <x v="12"/>
    <x v="28"/>
    <x v="0"/>
    <n v="977961"/>
    <n v="1450000"/>
    <x v="1"/>
    <s v="YES"/>
    <d v="2021-12-03T00:00:00"/>
  </r>
  <r>
    <x v="4"/>
    <s v="ST"/>
    <x v="11"/>
    <x v="19"/>
    <x v="0"/>
    <n v="978783"/>
    <n v="356000"/>
    <x v="1"/>
    <s v="YES"/>
    <d v="2021-12-22T00:00:00"/>
  </r>
  <r>
    <x v="4"/>
    <s v="ST"/>
    <x v="3"/>
    <x v="29"/>
    <x v="1"/>
    <n v="978440"/>
    <n v="350000"/>
    <x v="1"/>
    <s v="YES"/>
    <d v="2021-12-15T00:00:00"/>
  </r>
  <r>
    <x v="4"/>
    <s v="ST"/>
    <x v="11"/>
    <x v="20"/>
    <x v="0"/>
    <n v="977958"/>
    <n v="595000"/>
    <x v="1"/>
    <s v="YES"/>
    <d v="2021-12-03T00:00:00"/>
  </r>
  <r>
    <x v="4"/>
    <s v="ST"/>
    <x v="11"/>
    <x v="20"/>
    <x v="0"/>
    <n v="977968"/>
    <n v="532000"/>
    <x v="1"/>
    <s v="YES"/>
    <d v="2021-12-03T00:00:00"/>
  </r>
  <r>
    <x v="4"/>
    <s v="ST"/>
    <x v="5"/>
    <x v="23"/>
    <x v="0"/>
    <n v="978299"/>
    <n v="970000"/>
    <x v="1"/>
    <s v="YES"/>
    <d v="2021-12-13T00:00:00"/>
  </r>
  <r>
    <x v="4"/>
    <s v="ST"/>
    <x v="11"/>
    <x v="20"/>
    <x v="0"/>
    <n v="977863"/>
    <n v="490000"/>
    <x v="1"/>
    <s v="YES"/>
    <d v="2021-12-01T00:00:00"/>
  </r>
  <r>
    <x v="4"/>
    <s v="ST"/>
    <x v="11"/>
    <x v="19"/>
    <x v="0"/>
    <n v="978099"/>
    <n v="685000"/>
    <x v="1"/>
    <s v="YES"/>
    <d v="2021-12-07T00:00:00"/>
  </r>
  <r>
    <x v="4"/>
    <s v="ST"/>
    <x v="5"/>
    <x v="23"/>
    <x v="0"/>
    <n v="978550"/>
    <n v="669900"/>
    <x v="1"/>
    <s v="YES"/>
    <d v="2021-12-17T00:00:00"/>
  </r>
  <r>
    <x v="4"/>
    <s v="ST"/>
    <x v="11"/>
    <x v="19"/>
    <x v="0"/>
    <n v="978554"/>
    <n v="750000"/>
    <x v="1"/>
    <s v="YES"/>
    <d v="2021-12-17T00:00:00"/>
  </r>
  <r>
    <x v="4"/>
    <s v="ST"/>
    <x v="11"/>
    <x v="19"/>
    <x v="0"/>
    <n v="978558"/>
    <n v="530000"/>
    <x v="1"/>
    <s v="YES"/>
    <d v="2021-12-17T00:00:00"/>
  </r>
  <r>
    <x v="5"/>
    <s v="TI"/>
    <x v="3"/>
    <x v="30"/>
    <x v="0"/>
    <n v="978856"/>
    <n v="985000"/>
    <x v="1"/>
    <s v="YES"/>
    <d v="2021-12-23T00:00:00"/>
  </r>
  <r>
    <x v="5"/>
    <s v="TI"/>
    <x v="11"/>
    <x v="31"/>
    <x v="1"/>
    <n v="978433"/>
    <n v="80000"/>
    <x v="1"/>
    <s v="YES"/>
    <d v="2021-12-15T00:00:00"/>
  </r>
  <r>
    <x v="5"/>
    <s v="TI"/>
    <x v="5"/>
    <x v="32"/>
    <x v="0"/>
    <n v="978508"/>
    <n v="595000"/>
    <x v="1"/>
    <s v="YES"/>
    <d v="2021-12-16T00:00:00"/>
  </r>
  <r>
    <x v="5"/>
    <s v="TI"/>
    <x v="11"/>
    <x v="31"/>
    <x v="0"/>
    <n v="978624"/>
    <n v="9500000"/>
    <x v="1"/>
    <s v="YES"/>
    <d v="2021-12-20T00:00:00"/>
  </r>
  <r>
    <x v="5"/>
    <s v="TI"/>
    <x v="11"/>
    <x v="31"/>
    <x v="1"/>
    <n v="978430"/>
    <n v="55000"/>
    <x v="1"/>
    <s v="YES"/>
    <d v="2021-12-15T00:00:00"/>
  </r>
  <r>
    <x v="5"/>
    <s v="TI"/>
    <x v="14"/>
    <x v="33"/>
    <x v="0"/>
    <n v="978580"/>
    <n v="799000"/>
    <x v="1"/>
    <s v="YES"/>
    <d v="2021-12-17T00:00:00"/>
  </r>
  <r>
    <x v="5"/>
    <s v="TI"/>
    <x v="5"/>
    <x v="32"/>
    <x v="0"/>
    <n v="977878"/>
    <n v="2800000"/>
    <x v="1"/>
    <s v="YES"/>
    <d v="2021-12-02T00:00:00"/>
  </r>
  <r>
    <x v="5"/>
    <s v="TI"/>
    <x v="5"/>
    <x v="34"/>
    <x v="0"/>
    <n v="978552"/>
    <n v="515000"/>
    <x v="1"/>
    <s v="YES"/>
    <d v="2021-12-17T00:00:00"/>
  </r>
  <r>
    <x v="5"/>
    <s v="TI"/>
    <x v="11"/>
    <x v="31"/>
    <x v="0"/>
    <n v="977987"/>
    <n v="795000"/>
    <x v="1"/>
    <s v="YES"/>
    <d v="2021-12-03T00:00:00"/>
  </r>
  <r>
    <x v="5"/>
    <s v="TI"/>
    <x v="5"/>
    <x v="32"/>
    <x v="0"/>
    <n v="978024"/>
    <n v="745000"/>
    <x v="1"/>
    <s v="YES"/>
    <d v="2021-12-06T00:00:00"/>
  </r>
  <r>
    <x v="5"/>
    <s v="TI"/>
    <x v="11"/>
    <x v="31"/>
    <x v="2"/>
    <n v="978194"/>
    <n v="205000"/>
    <x v="1"/>
    <s v="YES"/>
    <d v="2021-12-09T00:00:00"/>
  </r>
  <r>
    <x v="5"/>
    <s v="TI"/>
    <x v="5"/>
    <x v="32"/>
    <x v="0"/>
    <n v="977880"/>
    <n v="1650000"/>
    <x v="1"/>
    <s v="YES"/>
    <d v="2021-12-02T00:00:00"/>
  </r>
  <r>
    <x v="5"/>
    <s v="TI"/>
    <x v="11"/>
    <x v="31"/>
    <x v="0"/>
    <n v="978846"/>
    <n v="720000"/>
    <x v="1"/>
    <s v="YES"/>
    <d v="2021-12-23T00:00:00"/>
  </r>
  <r>
    <x v="5"/>
    <s v="TI"/>
    <x v="5"/>
    <x v="34"/>
    <x v="1"/>
    <n v="978228"/>
    <n v="325000"/>
    <x v="1"/>
    <s v="YES"/>
    <d v="2021-12-10T00:00:00"/>
  </r>
  <r>
    <x v="5"/>
    <s v="TI"/>
    <x v="11"/>
    <x v="31"/>
    <x v="0"/>
    <n v="978862"/>
    <n v="517500"/>
    <x v="1"/>
    <s v="YES"/>
    <d v="2021-12-23T00:00:00"/>
  </r>
  <r>
    <x v="5"/>
    <s v="TI"/>
    <x v="5"/>
    <x v="32"/>
    <x v="0"/>
    <n v="978301"/>
    <n v="213160"/>
    <x v="1"/>
    <s v="YES"/>
    <d v="2021-12-13T00:00:00"/>
  </r>
  <r>
    <x v="5"/>
    <s v="TI"/>
    <x v="5"/>
    <x v="34"/>
    <x v="0"/>
    <n v="978259"/>
    <n v="245000"/>
    <x v="1"/>
    <s v="YES"/>
    <d v="2021-12-10T00:00:00"/>
  </r>
  <r>
    <x v="5"/>
    <s v="TI"/>
    <x v="11"/>
    <x v="31"/>
    <x v="0"/>
    <n v="978419"/>
    <n v="733275"/>
    <x v="0"/>
    <s v="YES"/>
    <d v="2021-12-15T00:00:00"/>
  </r>
  <r>
    <x v="5"/>
    <s v="TI"/>
    <x v="11"/>
    <x v="31"/>
    <x v="0"/>
    <n v="977833"/>
    <n v="770000"/>
    <x v="1"/>
    <s v="YES"/>
    <d v="2021-12-01T00:00:00"/>
  </r>
  <r>
    <x v="5"/>
    <s v="TI"/>
    <x v="11"/>
    <x v="31"/>
    <x v="0"/>
    <n v="978415"/>
    <n v="330000"/>
    <x v="1"/>
    <s v="YES"/>
    <d v="2021-12-15T00:00:00"/>
  </r>
  <r>
    <x v="5"/>
    <s v="TI"/>
    <x v="11"/>
    <x v="31"/>
    <x v="0"/>
    <n v="978827"/>
    <n v="850000"/>
    <x v="1"/>
    <s v="YES"/>
    <d v="2021-12-23T00:00:00"/>
  </r>
  <r>
    <x v="5"/>
    <s v="TI"/>
    <x v="5"/>
    <x v="34"/>
    <x v="0"/>
    <n v="978339"/>
    <n v="480000"/>
    <x v="1"/>
    <s v="YES"/>
    <d v="2021-12-13T00:00:00"/>
  </r>
  <r>
    <x v="5"/>
    <s v="TI"/>
    <x v="14"/>
    <x v="33"/>
    <x v="4"/>
    <n v="978327"/>
    <n v="720000"/>
    <x v="1"/>
    <s v="YES"/>
    <d v="2021-12-13T00:00:00"/>
  </r>
  <r>
    <x v="5"/>
    <s v="TI"/>
    <x v="5"/>
    <x v="34"/>
    <x v="0"/>
    <n v="977849"/>
    <n v="695000"/>
    <x v="1"/>
    <s v="YES"/>
    <d v="2021-12-01T00:00:00"/>
  </r>
  <r>
    <x v="5"/>
    <s v="TI"/>
    <x v="11"/>
    <x v="31"/>
    <x v="6"/>
    <n v="978977"/>
    <n v="325000"/>
    <x v="1"/>
    <s v="YES"/>
    <d v="2021-12-28T00:00:00"/>
  </r>
  <r>
    <x v="5"/>
    <s v="TI"/>
    <x v="11"/>
    <x v="31"/>
    <x v="0"/>
    <n v="978150"/>
    <n v="749000"/>
    <x v="1"/>
    <s v="YES"/>
    <d v="2021-12-08T00:00:00"/>
  </r>
  <r>
    <x v="5"/>
    <s v="TI"/>
    <x v="11"/>
    <x v="31"/>
    <x v="0"/>
    <n v="978368"/>
    <n v="370000"/>
    <x v="1"/>
    <s v="YES"/>
    <d v="2021-12-14T00:00:00"/>
  </r>
  <r>
    <x v="5"/>
    <s v="TI"/>
    <x v="11"/>
    <x v="31"/>
    <x v="0"/>
    <n v="978623"/>
    <n v="1349000"/>
    <x v="1"/>
    <s v="YES"/>
    <d v="2021-12-20T00:00:00"/>
  </r>
  <r>
    <x v="5"/>
    <s v="TI"/>
    <x v="5"/>
    <x v="32"/>
    <x v="0"/>
    <n v="978745"/>
    <n v="419000"/>
    <x v="1"/>
    <s v="YES"/>
    <d v="2021-12-21T00:00:00"/>
  </r>
  <r>
    <x v="5"/>
    <s v="TI"/>
    <x v="11"/>
    <x v="31"/>
    <x v="0"/>
    <n v="978417"/>
    <n v="1450000"/>
    <x v="1"/>
    <s v="YES"/>
    <d v="2021-12-15T00:00:00"/>
  </r>
  <r>
    <x v="6"/>
    <s v="TT"/>
    <x v="0"/>
    <x v="35"/>
    <x v="0"/>
    <n v="978802"/>
    <n v="415000"/>
    <x v="1"/>
    <s v="YES"/>
    <d v="2021-12-22T00:00:00"/>
  </r>
  <r>
    <x v="6"/>
    <s v="TT"/>
    <x v="0"/>
    <x v="35"/>
    <x v="0"/>
    <n v="977888"/>
    <n v="395000"/>
    <x v="1"/>
    <s v="YES"/>
    <d v="2021-12-02T00:00:00"/>
  </r>
  <r>
    <x v="6"/>
    <s v="TT"/>
    <x v="0"/>
    <x v="35"/>
    <x v="0"/>
    <n v="978442"/>
    <n v="1050000"/>
    <x v="1"/>
    <s v="YES"/>
    <d v="2021-12-15T00:00:00"/>
  </r>
  <r>
    <x v="6"/>
    <s v="TT"/>
    <x v="0"/>
    <x v="35"/>
    <x v="1"/>
    <n v="978836"/>
    <n v="160000"/>
    <x v="1"/>
    <s v="YES"/>
    <d v="2021-12-23T00:00:00"/>
  </r>
  <r>
    <x v="6"/>
    <s v="TT"/>
    <x v="0"/>
    <x v="35"/>
    <x v="0"/>
    <n v="978833"/>
    <n v="545000"/>
    <x v="1"/>
    <s v="YES"/>
    <d v="2021-12-2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5">
  <r>
    <x v="0"/>
    <s v="FA"/>
    <x v="0"/>
    <s v="1220-01-002-031"/>
    <n v="978138"/>
    <n v="75001"/>
    <d v="2021-12-08T00:00:00"/>
    <x v="0"/>
  </r>
  <r>
    <x v="0"/>
    <s v="FA"/>
    <x v="0"/>
    <s v="1420-07-113-001"/>
    <n v="978712"/>
    <n v="170500"/>
    <d v="2021-12-21T00:00:00"/>
    <x v="1"/>
  </r>
  <r>
    <x v="0"/>
    <s v="FA"/>
    <x v="0"/>
    <s v="1022-09-001-032"/>
    <n v="978951"/>
    <n v="291600"/>
    <d v="2021-12-28T00:00:00"/>
    <x v="1"/>
  </r>
  <r>
    <x v="0"/>
    <s v="FA"/>
    <x v="0"/>
    <s v="1220-15-510-004"/>
    <n v="979152"/>
    <n v="330000"/>
    <d v="2021-12-30T00:00:00"/>
    <x v="2"/>
  </r>
  <r>
    <x v="0"/>
    <s v="FA"/>
    <x v="0"/>
    <s v="1418-03-401-015"/>
    <n v="979208"/>
    <n v="9875000"/>
    <d v="2021-12-30T00:00:00"/>
    <x v="3"/>
  </r>
  <r>
    <x v="0"/>
    <s v="FA"/>
    <x v="0"/>
    <s v="1318-23-313-002"/>
    <n v="978812"/>
    <n v="394000"/>
    <d v="2021-12-22T00:00:00"/>
    <x v="4"/>
  </r>
  <r>
    <x v="0"/>
    <s v="FA"/>
    <x v="0"/>
    <s v="1420-28-212-020"/>
    <n v="978303"/>
    <n v="311180"/>
    <d v="2021-12-13T00:00:00"/>
    <x v="1"/>
  </r>
  <r>
    <x v="0"/>
    <s v="FA"/>
    <x v="0"/>
    <s v="1219-15-002-040"/>
    <n v="978407"/>
    <n v="175000"/>
    <d v="2021-12-15T00:00:00"/>
    <x v="2"/>
  </r>
  <r>
    <x v="0"/>
    <s v="FA"/>
    <x v="1"/>
    <s v="1320-33-213-019"/>
    <n v="978504"/>
    <n v="8666000"/>
    <d v="2021-12-16T00:00:00"/>
    <x v="2"/>
  </r>
  <r>
    <x v="0"/>
    <s v="FA"/>
    <x v="0"/>
    <s v="1420-07-816-026"/>
    <n v="978604"/>
    <n v="148000"/>
    <d v="2021-12-20T00:00:00"/>
    <x v="5"/>
  </r>
  <r>
    <x v="0"/>
    <s v="FA"/>
    <x v="0"/>
    <s v="1420-07-717-030"/>
    <n v="978908"/>
    <n v="171166"/>
    <d v="2021-12-28T00:00:00"/>
    <x v="1"/>
  </r>
  <r>
    <x v="0"/>
    <s v="FA"/>
    <x v="0"/>
    <s v="0000-00-000-000"/>
    <n v="977894"/>
    <n v="580000"/>
    <d v="2021-12-02T00:00:00"/>
    <x v="6"/>
  </r>
  <r>
    <x v="0"/>
    <s v="FA"/>
    <x v="0"/>
    <s v="1221-05-001-066"/>
    <n v="978785"/>
    <n v="158163"/>
    <d v="2021-12-22T00:00:00"/>
    <x v="1"/>
  </r>
  <r>
    <x v="0"/>
    <s v="FA"/>
    <x v="0"/>
    <s v="1420-28-701-046"/>
    <n v="978935"/>
    <n v="169000"/>
    <d v="2021-12-28T00:00:00"/>
    <x v="0"/>
  </r>
  <r>
    <x v="0"/>
    <s v="FA"/>
    <x v="0"/>
    <s v="1418-03-811-030"/>
    <n v="978873"/>
    <n v="2000000"/>
    <d v="2021-12-28T00:00:00"/>
    <x v="2"/>
  </r>
  <r>
    <x v="0"/>
    <s v="FA"/>
    <x v="0"/>
    <s v="1319-19-212-064"/>
    <n v="979216"/>
    <n v="465000"/>
    <d v="2021-12-30T00:00:00"/>
    <x v="1"/>
  </r>
  <r>
    <x v="0"/>
    <s v="FA"/>
    <x v="0"/>
    <s v="1220-21-610-177"/>
    <n v="978898"/>
    <n v="314975"/>
    <d v="2021-12-28T00:00:00"/>
    <x v="1"/>
  </r>
  <r>
    <x v="0"/>
    <s v="FA"/>
    <x v="0"/>
    <s v="1320-30-113-022"/>
    <n v="978701"/>
    <n v="148000"/>
    <d v="2021-12-21T00:00:00"/>
    <x v="7"/>
  </r>
  <r>
    <x v="0"/>
    <s v="FA"/>
    <x v="0"/>
    <s v="0000-00-000-000"/>
    <n v="979084"/>
    <n v="1875000"/>
    <d v="2021-12-29T00:00:00"/>
    <x v="8"/>
  </r>
  <r>
    <x v="0"/>
    <s v="FA"/>
    <x v="0"/>
    <s v="1221-15-000-006"/>
    <n v="978909"/>
    <n v="263000"/>
    <d v="2021-12-28T00:00:00"/>
    <x v="0"/>
  </r>
  <r>
    <x v="1"/>
    <s v="FC"/>
    <x v="2"/>
    <s v="1320-34-002-041"/>
    <n v="978305"/>
    <n v="250000"/>
    <d v="2021-12-13T00:00:00"/>
    <x v="9"/>
  </r>
  <r>
    <x v="1"/>
    <s v="FC"/>
    <x v="2"/>
    <s v="1319-03-411-004"/>
    <n v="979215"/>
    <n v="300000"/>
    <d v="2021-12-30T00:00:00"/>
    <x v="10"/>
  </r>
  <r>
    <x v="1"/>
    <s v="FC"/>
    <x v="0"/>
    <s v="1318-15-715-001"/>
    <n v="979108"/>
    <n v="392000"/>
    <d v="2021-12-30T00:00:00"/>
    <x v="11"/>
  </r>
  <r>
    <x v="1"/>
    <s v="FC"/>
    <x v="0"/>
    <s v="1220-08-812-036"/>
    <n v="978248"/>
    <n v="236100"/>
    <d v="2021-12-10T00:00:00"/>
    <x v="12"/>
  </r>
  <r>
    <x v="1"/>
    <s v="FC"/>
    <x v="1"/>
    <s v="1419-27-510-011"/>
    <n v="978930"/>
    <n v="1500000"/>
    <d v="2021-12-28T00:00:00"/>
    <x v="13"/>
  </r>
  <r>
    <x v="1"/>
    <s v="FC"/>
    <x v="0"/>
    <s v="1220-09-810-053"/>
    <n v="977852"/>
    <n v="109500"/>
    <d v="2021-12-01T00:00:00"/>
    <x v="14"/>
  </r>
  <r>
    <x v="1"/>
    <s v="FC"/>
    <x v="3"/>
    <s v="1318-22-002-042"/>
    <n v="978251"/>
    <n v="344000"/>
    <d v="2021-12-10T00:00:00"/>
    <x v="15"/>
  </r>
  <r>
    <x v="1"/>
    <s v="FC"/>
    <x v="2"/>
    <s v="1420-28-113-004"/>
    <n v="978434"/>
    <n v="520000"/>
    <d v="2021-12-15T00:00:00"/>
    <x v="16"/>
  </r>
  <r>
    <x v="1"/>
    <s v="FC"/>
    <x v="0"/>
    <s v="1419-12-610-032"/>
    <n v="978547"/>
    <n v="361000"/>
    <d v="2021-12-17T00:00:00"/>
    <x v="17"/>
  </r>
  <r>
    <x v="1"/>
    <s v="FC"/>
    <x v="2"/>
    <s v="1220-21-810-157"/>
    <n v="978966"/>
    <n v="50000"/>
    <d v="2021-12-28T00:00:00"/>
    <x v="9"/>
  </r>
  <r>
    <x v="1"/>
    <s v="FC"/>
    <x v="0"/>
    <s v="1420-07-810-001"/>
    <n v="978540"/>
    <n v="323000"/>
    <d v="2021-12-17T00:00:00"/>
    <x v="0"/>
  </r>
  <r>
    <x v="1"/>
    <s v="FC"/>
    <x v="0"/>
    <s v="1418-34-211-034"/>
    <n v="978545"/>
    <n v="221500"/>
    <d v="2021-12-17T00:00:00"/>
    <x v="18"/>
  </r>
  <r>
    <x v="1"/>
    <s v="FC"/>
    <x v="0"/>
    <s v="1221-05-002-014"/>
    <n v="979106"/>
    <n v="275000"/>
    <d v="2021-12-30T00:00:00"/>
    <x v="19"/>
  </r>
  <r>
    <x v="1"/>
    <s v="FC"/>
    <x v="0"/>
    <s v="1319-30-719-013"/>
    <n v="978578"/>
    <n v="480000"/>
    <d v="2021-12-17T00:00:00"/>
    <x v="20"/>
  </r>
  <r>
    <x v="1"/>
    <s v="FC"/>
    <x v="1"/>
    <s v="1419-04-002-054"/>
    <n v="978197"/>
    <n v="1500000"/>
    <d v="2021-12-09T00:00:00"/>
    <x v="13"/>
  </r>
  <r>
    <x v="1"/>
    <s v="FC"/>
    <x v="0"/>
    <s v="1221-05-002-009"/>
    <n v="978605"/>
    <n v="60000"/>
    <d v="2021-12-20T00:00:00"/>
    <x v="10"/>
  </r>
  <r>
    <x v="1"/>
    <s v="FC"/>
    <x v="0"/>
    <s v="1318-16-810-045"/>
    <n v="978621"/>
    <n v="336500"/>
    <d v="2021-12-20T00:00:00"/>
    <x v="0"/>
  </r>
  <r>
    <x v="1"/>
    <s v="FC"/>
    <x v="4"/>
    <s v="1320-33-312-020"/>
    <n v="978768"/>
    <n v="231907"/>
    <d v="2021-12-22T00:00:00"/>
    <x v="2"/>
  </r>
  <r>
    <x v="1"/>
    <s v="FC"/>
    <x v="0"/>
    <s v="1319-18-212-005"/>
    <n v="978707"/>
    <n v="405000"/>
    <d v="2021-12-21T00:00:00"/>
    <x v="21"/>
  </r>
  <r>
    <x v="2"/>
    <s v="SIG"/>
    <x v="0"/>
    <s v="1318-10-313-011"/>
    <n v="978942"/>
    <n v="650000"/>
    <d v="2021-12-28T00:00:00"/>
    <x v="2"/>
  </r>
  <r>
    <x v="2"/>
    <s v="SIG"/>
    <x v="0"/>
    <s v="1420-08-217-010"/>
    <n v="979059"/>
    <n v="435500"/>
    <d v="2021-12-29T00:00:00"/>
    <x v="22"/>
  </r>
  <r>
    <x v="3"/>
    <s v="ST"/>
    <x v="0"/>
    <s v="1319-09-801-016"/>
    <n v="978536"/>
    <n v="305000"/>
    <d v="2021-12-17T00:00:00"/>
    <x v="2"/>
  </r>
  <r>
    <x v="3"/>
    <s v="ST"/>
    <x v="0"/>
    <s v="1121-35-001-015"/>
    <n v="978890"/>
    <n v="375000"/>
    <d v="2021-12-28T00:00:00"/>
    <x v="23"/>
  </r>
  <r>
    <x v="3"/>
    <s v="ST"/>
    <x v="0"/>
    <s v="1220-04-514-017"/>
    <n v="978891"/>
    <n v="221000"/>
    <d v="2021-12-28T00:00:00"/>
    <x v="14"/>
  </r>
  <r>
    <x v="3"/>
    <s v="ST"/>
    <x v="0"/>
    <s v="1320-35-002-014"/>
    <n v="978584"/>
    <n v="424000"/>
    <d v="2021-12-17T00:00:00"/>
    <x v="0"/>
  </r>
  <r>
    <x v="3"/>
    <s v="ST"/>
    <x v="0"/>
    <s v="1319-10-310-009"/>
    <n v="978967"/>
    <n v="500000"/>
    <d v="2021-12-28T00:00:00"/>
    <x v="1"/>
  </r>
  <r>
    <x v="3"/>
    <s v="ST"/>
    <x v="5"/>
    <s v="1320-29-214-020"/>
    <n v="978893"/>
    <n v="200000"/>
    <d v="2021-12-28T00:00:00"/>
    <x v="24"/>
  </r>
  <r>
    <x v="3"/>
    <s v="ST"/>
    <x v="0"/>
    <s v="1220-21-112-011"/>
    <n v="978201"/>
    <n v="348893"/>
    <d v="2021-12-09T00:00:00"/>
    <x v="25"/>
  </r>
  <r>
    <x v="3"/>
    <s v="ST"/>
    <x v="0"/>
    <s v="1220-03-210-025"/>
    <n v="978240"/>
    <n v="262000"/>
    <d v="2021-12-10T00:00:00"/>
    <x v="2"/>
  </r>
  <r>
    <x v="3"/>
    <s v="ST"/>
    <x v="0"/>
    <s v="1420-34-710-066"/>
    <n v="978964"/>
    <n v="113000"/>
    <d v="2021-12-28T00:00:00"/>
    <x v="26"/>
  </r>
  <r>
    <x v="3"/>
    <s v="ST"/>
    <x v="0"/>
    <s v="1420-35-201-019"/>
    <n v="979097"/>
    <n v="500000"/>
    <d v="2021-12-29T00:00:00"/>
    <x v="2"/>
  </r>
  <r>
    <x v="3"/>
    <s v="ST"/>
    <x v="2"/>
    <s v="1318-15-711-020"/>
    <n v="978170"/>
    <n v="500000"/>
    <d v="2021-12-08T00:00:00"/>
    <x v="27"/>
  </r>
  <r>
    <x v="3"/>
    <s v="ST"/>
    <x v="0"/>
    <s v="1320-30-511-008"/>
    <n v="978169"/>
    <n v="205000"/>
    <d v="2021-12-08T00:00:00"/>
    <x v="14"/>
  </r>
  <r>
    <x v="3"/>
    <s v="ST"/>
    <x v="0"/>
    <s v="1022-09-001-093"/>
    <n v="979062"/>
    <n v="279300"/>
    <d v="2021-12-29T00:00:00"/>
    <x v="28"/>
  </r>
  <r>
    <x v="3"/>
    <s v="ST"/>
    <x v="0"/>
    <s v="1221-05-001-069"/>
    <n v="978618"/>
    <n v="397800"/>
    <d v="2021-12-20T00:00:00"/>
    <x v="29"/>
  </r>
  <r>
    <x v="3"/>
    <s v="ST"/>
    <x v="0"/>
    <s v="1219-14-002-083"/>
    <n v="978408"/>
    <n v="795000"/>
    <d v="2021-12-15T00:00:00"/>
    <x v="13"/>
  </r>
  <r>
    <x v="3"/>
    <s v="ST"/>
    <x v="0"/>
    <s v="1320-29-116-022"/>
    <n v="978429"/>
    <n v="94500"/>
    <d v="2021-12-15T00:00:00"/>
    <x v="2"/>
  </r>
  <r>
    <x v="3"/>
    <s v="ST"/>
    <x v="0"/>
    <s v="1318-23-811-034"/>
    <n v="978200"/>
    <n v="322000"/>
    <d v="2021-12-09T00:00:00"/>
    <x v="30"/>
  </r>
  <r>
    <x v="3"/>
    <s v="ST"/>
    <x v="5"/>
    <s v="1220-12-710-021"/>
    <n v="978136"/>
    <n v="250000"/>
    <d v="2021-12-08T00:00:00"/>
    <x v="31"/>
  </r>
  <r>
    <x v="3"/>
    <s v="ST"/>
    <x v="5"/>
    <s v="1219-26-001-012"/>
    <n v="978474"/>
    <n v="475000"/>
    <d v="2021-12-16T00:00:00"/>
    <x v="32"/>
  </r>
  <r>
    <x v="3"/>
    <s v="ST"/>
    <x v="0"/>
    <s v="1220-22-210-198"/>
    <n v="978567"/>
    <n v="391000"/>
    <d v="2021-12-17T00:00:00"/>
    <x v="33"/>
  </r>
  <r>
    <x v="3"/>
    <s v="ST"/>
    <x v="0"/>
    <s v="1220-22-410-217"/>
    <n v="978931"/>
    <n v="198000"/>
    <d v="2021-12-28T00:00:00"/>
    <x v="0"/>
  </r>
  <r>
    <x v="3"/>
    <s v="ST"/>
    <x v="0"/>
    <s v="1219-26-001-016"/>
    <n v="978406"/>
    <n v="513000"/>
    <d v="2021-12-15T00:00:00"/>
    <x v="14"/>
  </r>
  <r>
    <x v="3"/>
    <s v="ST"/>
    <x v="0"/>
    <s v="1420-34-201-019"/>
    <n v="978405"/>
    <n v="372500"/>
    <d v="2021-12-15T00:00:00"/>
    <x v="34"/>
  </r>
  <r>
    <x v="3"/>
    <s v="ST"/>
    <x v="0"/>
    <s v="1221-05-001-043"/>
    <n v="978359"/>
    <n v="413700"/>
    <d v="2021-12-14T00:00:00"/>
    <x v="1"/>
  </r>
  <r>
    <x v="3"/>
    <s v="ST"/>
    <x v="6"/>
    <s v="1420-18-112-017"/>
    <n v="978953"/>
    <n v="377696"/>
    <d v="2021-12-28T00:00:00"/>
    <x v="1"/>
  </r>
  <r>
    <x v="3"/>
    <s v="ST"/>
    <x v="0"/>
    <s v="1121-05-516-040"/>
    <n v="978166"/>
    <n v="217000"/>
    <d v="2021-12-08T00:00:00"/>
    <x v="35"/>
  </r>
  <r>
    <x v="3"/>
    <s v="ST"/>
    <x v="0"/>
    <s v="1420-29-711-020"/>
    <n v="978946"/>
    <n v="208000"/>
    <d v="2021-12-28T00:00:00"/>
    <x v="1"/>
  </r>
  <r>
    <x v="3"/>
    <s v="ST"/>
    <x v="0"/>
    <s v="1220-03-111-028"/>
    <n v="978477"/>
    <n v="365000"/>
    <d v="2021-12-16T00:00:00"/>
    <x v="14"/>
  </r>
  <r>
    <x v="4"/>
    <s v="TI"/>
    <x v="0"/>
    <s v="1420-28-701-044"/>
    <n v="978220"/>
    <n v="625000"/>
    <d v="2021-12-10T00:00:00"/>
    <x v="36"/>
  </r>
  <r>
    <x v="4"/>
    <s v="TI"/>
    <x v="0"/>
    <s v="1419-12-610-019"/>
    <n v="979070"/>
    <n v="197000"/>
    <d v="2021-12-29T00:00:00"/>
    <x v="0"/>
  </r>
  <r>
    <x v="4"/>
    <s v="TI"/>
    <x v="0"/>
    <s v="1420-07-717-017"/>
    <n v="978092"/>
    <n v="191900"/>
    <d v="2021-12-07T00:00:00"/>
    <x v="1"/>
  </r>
  <r>
    <x v="4"/>
    <s v="TI"/>
    <x v="0"/>
    <s v="1420-34-510-019"/>
    <n v="978631"/>
    <n v="500000"/>
    <d v="2021-12-20T00:00:00"/>
    <x v="37"/>
  </r>
  <r>
    <x v="4"/>
    <s v="TI"/>
    <x v="2"/>
    <s v="1220-21-810-144"/>
    <n v="978913"/>
    <n v="58470"/>
    <d v="2021-12-28T00:00:00"/>
    <x v="38"/>
  </r>
  <r>
    <x v="4"/>
    <s v="TI"/>
    <x v="0"/>
    <s v="1220-22-210-209"/>
    <n v="979139"/>
    <n v="263000"/>
    <d v="2021-12-30T00:00:00"/>
    <x v="39"/>
  </r>
  <r>
    <x v="4"/>
    <s v="TI"/>
    <x v="3"/>
    <s v="1320-08-410-010"/>
    <n v="978491"/>
    <n v="2000000"/>
    <d v="2021-12-16T00:00:00"/>
    <x v="15"/>
  </r>
  <r>
    <x v="4"/>
    <s v="TI"/>
    <x v="0"/>
    <s v="1420-34-201-003"/>
    <n v="978414"/>
    <n v="364000"/>
    <d v="2021-12-15T00:00:00"/>
    <x v="1"/>
  </r>
  <r>
    <x v="4"/>
    <s v="TI"/>
    <x v="0"/>
    <s v="1420-07-117-012"/>
    <n v="978542"/>
    <n v="400000"/>
    <d v="2021-12-17T00:00:00"/>
    <x v="14"/>
  </r>
  <r>
    <x v="4"/>
    <s v="TI"/>
    <x v="0"/>
    <s v="1420-07-617-004"/>
    <n v="978388"/>
    <n v="287000"/>
    <d v="2021-12-14T00:00:00"/>
    <x v="7"/>
  </r>
  <r>
    <x v="4"/>
    <s v="TI"/>
    <x v="0"/>
    <s v="1420-07-617-009"/>
    <n v="978313"/>
    <n v="246500"/>
    <d v="2021-12-13T00:00:00"/>
    <x v="0"/>
  </r>
  <r>
    <x v="4"/>
    <s v="TI"/>
    <x v="0"/>
    <s v="1121-05-511-003"/>
    <n v="978103"/>
    <n v="290000"/>
    <d v="2021-12-07T00:00:00"/>
    <x v="40"/>
  </r>
  <r>
    <x v="4"/>
    <s v="TI"/>
    <x v="5"/>
    <s v="1320-23-002-070"/>
    <n v="978193"/>
    <n v="1000000"/>
    <d v="2021-12-09T00:00:00"/>
    <x v="41"/>
  </r>
  <r>
    <x v="4"/>
    <s v="TI"/>
    <x v="0"/>
    <s v="1319-19-718-007"/>
    <n v="978029"/>
    <n v="285500"/>
    <d v="2021-12-06T00:00:00"/>
    <x v="0"/>
  </r>
  <r>
    <x v="4"/>
    <s v="TI"/>
    <x v="0"/>
    <s v="1220-21-610-201"/>
    <n v="978111"/>
    <n v="268000"/>
    <d v="2021-12-07T00:00:00"/>
    <x v="30"/>
  </r>
  <r>
    <x v="5"/>
    <s v="TT"/>
    <x v="0"/>
    <s v="1121-09-000-006"/>
    <n v="978900"/>
    <n v="137000"/>
    <d v="2021-12-28T00:00:0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6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m="1"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29">
        <item n="Douglas" x="5"/>
        <item x="8"/>
        <item m="1" x="20"/>
        <item x="11"/>
        <item m="1" x="24"/>
        <item x="14"/>
        <item x="3"/>
        <item m="1" x="27"/>
        <item m="1" x="26"/>
        <item x="6"/>
        <item m="1" x="18"/>
        <item m="1" x="22"/>
        <item x="0"/>
        <item m="1" x="15"/>
        <item m="1" x="19"/>
        <item m="1" x="16"/>
        <item x="12"/>
        <item m="1" x="23"/>
        <item x="7"/>
        <item m="1" x="21"/>
        <item m="1" x="25"/>
        <item x="13"/>
        <item x="2"/>
        <item m="1" x="17"/>
        <item x="1"/>
        <item x="9"/>
        <item x="4"/>
        <item x="10"/>
        <item t="default"/>
      </items>
    </pivotField>
    <pivotField axis="axisRow" compact="0" showAll="0" insertBlankRow="1">
      <items count="83">
        <item m="1" x="71"/>
        <item m="1" x="49"/>
        <item m="1" x="42"/>
        <item x="9"/>
        <item m="1" x="72"/>
        <item x="12"/>
        <item m="1" x="80"/>
        <item m="1" x="57"/>
        <item x="14"/>
        <item m="1" x="78"/>
        <item x="15"/>
        <item x="11"/>
        <item m="1" x="69"/>
        <item x="10"/>
        <item m="1" x="38"/>
        <item x="23"/>
        <item m="1" x="64"/>
        <item m="1" x="53"/>
        <item m="1" x="68"/>
        <item m="1" x="75"/>
        <item m="1" x="39"/>
        <item x="25"/>
        <item m="1" x="66"/>
        <item m="1" x="73"/>
        <item m="1" x="81"/>
        <item x="32"/>
        <item m="1" x="54"/>
        <item m="1" x="41"/>
        <item m="1" x="63"/>
        <item m="1" x="70"/>
        <item x="35"/>
        <item m="1" x="36"/>
        <item m="1" x="60"/>
        <item x="2"/>
        <item m="1" x="40"/>
        <item m="1" x="43"/>
        <item m="1" x="62"/>
        <item m="1" x="59"/>
        <item m="1" x="67"/>
        <item x="0"/>
        <item m="1" x="55"/>
        <item m="1" x="56"/>
        <item x="24"/>
        <item m="1" x="77"/>
        <item x="26"/>
        <item m="1" x="58"/>
        <item m="1" x="47"/>
        <item x="5"/>
        <item m="1" x="48"/>
        <item m="1" x="52"/>
        <item m="1" x="37"/>
        <item x="30"/>
        <item x="27"/>
        <item m="1" x="61"/>
        <item m="1" x="74"/>
        <item m="1" x="76"/>
        <item x="29"/>
        <item m="1" x="79"/>
        <item m="1" x="44"/>
        <item m="1" x="50"/>
        <item m="1" x="45"/>
        <item m="1" x="65"/>
        <item x="33"/>
        <item m="1" x="46"/>
        <item x="4"/>
        <item x="6"/>
        <item x="16"/>
        <item x="34"/>
        <item x="21"/>
        <item m="1" x="51"/>
        <item x="1"/>
        <item x="3"/>
        <item x="7"/>
        <item x="8"/>
        <item x="13"/>
        <item x="17"/>
        <item x="18"/>
        <item x="19"/>
        <item x="20"/>
        <item x="22"/>
        <item x="28"/>
        <item x="31"/>
        <item t="default"/>
      </items>
    </pivotField>
    <pivotField axis="axisPage" compact="0" showAll="0" insertBlankRow="1">
      <items count="9">
        <item x="5"/>
        <item x="3"/>
        <item m="1" x="7"/>
        <item x="4"/>
        <item x="6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91">
    <i>
      <x v="4"/>
    </i>
    <i r="1">
      <x/>
    </i>
    <i r="2">
      <x v="65"/>
    </i>
    <i t="blank" r="1">
      <x/>
    </i>
    <i r="1">
      <x v="6"/>
    </i>
    <i r="2">
      <x v="71"/>
    </i>
    <i r="2">
      <x v="72"/>
    </i>
    <i r="2">
      <x v="73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r="2">
      <x v="70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4"/>
    </i>
    <i t="blank" r="1">
      <x/>
    </i>
    <i r="1">
      <x v="1"/>
    </i>
    <i r="2">
      <x v="11"/>
    </i>
    <i t="blank" r="1">
      <x v="1"/>
    </i>
    <i r="1">
      <x v="9"/>
    </i>
    <i r="2">
      <x v="3"/>
    </i>
    <i t="blank" r="1">
      <x v="9"/>
    </i>
    <i r="1">
      <x v="18"/>
    </i>
    <i r="2">
      <x v="5"/>
    </i>
    <i r="2">
      <x v="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81"/>
    </i>
    <i t="blank" r="1">
      <x v="3"/>
    </i>
    <i r="1">
      <x v="5"/>
    </i>
    <i r="2">
      <x v="62"/>
    </i>
    <i t="blank" r="1">
      <x v="5"/>
    </i>
    <i r="1">
      <x v="6"/>
    </i>
    <i r="2">
      <x v="51"/>
    </i>
    <i t="blank" r="1">
      <x v="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3"/>
    </i>
    <i r="2">
      <x v="77"/>
    </i>
    <i r="2">
      <x v="78"/>
    </i>
    <i t="blank" r="1">
      <x v="3"/>
    </i>
    <i r="1">
      <x v="6"/>
    </i>
    <i r="2">
      <x v="42"/>
    </i>
    <i r="2">
      <x v="44"/>
    </i>
    <i r="2">
      <x v="52"/>
    </i>
    <i r="2">
      <x v="56"/>
    </i>
    <i t="blank" r="1">
      <x v="6"/>
    </i>
    <i r="1">
      <x v="16"/>
    </i>
    <i r="2">
      <x v="79"/>
    </i>
    <i r="2">
      <x v="80"/>
    </i>
    <i t="blank" r="1">
      <x v="16"/>
    </i>
    <i r="1">
      <x v="21"/>
    </i>
    <i r="2">
      <x v="21"/>
    </i>
    <i t="blank" r="1">
      <x v="21"/>
    </i>
    <i>
      <x v="14"/>
    </i>
    <i r="1">
      <x v="24"/>
    </i>
    <i r="2">
      <x v="76"/>
    </i>
    <i t="blank" r="1">
      <x v="24"/>
    </i>
    <i r="1">
      <x v="25"/>
    </i>
    <i r="2">
      <x v="66"/>
    </i>
    <i t="blank" r="1">
      <x v="25"/>
    </i>
    <i r="1">
      <x v="27"/>
    </i>
    <i r="2">
      <x v="75"/>
    </i>
    <i t="blank" r="1">
      <x v="27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6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m="1" x="6"/>
        <item m="1" x="8"/>
        <item x="3"/>
        <item m="1" x="7"/>
        <item x="2"/>
        <item t="default"/>
      </items>
    </pivotField>
    <pivotField compact="0" showAll="0" insertBlankRow="1"/>
    <pivotField axis="axisPage" compact="0" showAll="0" insertBlankRow="1">
      <items count="11">
        <item x="3"/>
        <item x="1"/>
        <item x="0"/>
        <item x="2"/>
        <item x="6"/>
        <item x="5"/>
        <item m="1" x="9"/>
        <item m="1" x="8"/>
        <item x="4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59"/>
        <item m="1" x="112"/>
        <item m="1" x="123"/>
        <item m="1" x="50"/>
        <item m="1" x="86"/>
        <item m="1" x="62"/>
        <item m="1" x="89"/>
        <item m="1" x="61"/>
        <item x="15"/>
        <item m="1" x="79"/>
        <item m="1" x="69"/>
        <item m="1" x="56"/>
        <item m="1" x="67"/>
        <item m="1" x="48"/>
        <item m="1" x="44"/>
        <item x="18"/>
        <item m="1" x="55"/>
        <item m="1" x="84"/>
        <item m="1" x="78"/>
        <item m="1" x="109"/>
        <item m="1" x="100"/>
        <item x="10"/>
        <item m="1" x="60"/>
        <item m="1" x="106"/>
        <item m="1" x="63"/>
        <item m="1" x="88"/>
        <item x="40"/>
        <item m="1" x="65"/>
        <item m="1" x="64"/>
        <item m="1" x="121"/>
        <item m="1" x="110"/>
        <item m="1" x="124"/>
        <item x="38"/>
        <item x="0"/>
        <item m="1" x="43"/>
        <item m="1" x="53"/>
        <item x="9"/>
        <item m="1" x="115"/>
        <item m="1" x="96"/>
        <item m="1" x="104"/>
        <item x="17"/>
        <item m="1" x="71"/>
        <item m="1" x="108"/>
        <item m="1" x="45"/>
        <item m="1" x="97"/>
        <item m="1" x="117"/>
        <item m="1" x="76"/>
        <item m="1" x="119"/>
        <item m="1" x="83"/>
        <item m="1" x="122"/>
        <item m="1" x="99"/>
        <item x="29"/>
        <item m="1" x="66"/>
        <item x="16"/>
        <item m="1" x="70"/>
        <item x="33"/>
        <item m="1" x="91"/>
        <item m="1" x="103"/>
        <item m="1" x="54"/>
        <item m="1" x="113"/>
        <item m="1" x="95"/>
        <item m="1" x="111"/>
        <item m="1" x="51"/>
        <item x="7"/>
        <item m="1" x="120"/>
        <item m="1" x="94"/>
        <item m="1" x="101"/>
        <item m="1" x="74"/>
        <item m="1" x="118"/>
        <item m="1" x="57"/>
        <item x="14"/>
        <item m="1" x="114"/>
        <item m="1" x="73"/>
        <item m="1" x="58"/>
        <item m="1" x="77"/>
        <item m="1" x="52"/>
        <item m="1" x="47"/>
        <item m="1" x="93"/>
        <item x="34"/>
        <item m="1" x="49"/>
        <item m="1" x="105"/>
        <item m="1" x="87"/>
        <item x="12"/>
        <item m="1" x="92"/>
        <item x="13"/>
        <item m="1" x="98"/>
        <item x="2"/>
        <item m="1" x="85"/>
        <item m="1" x="46"/>
        <item m="1" x="116"/>
        <item m="1" x="102"/>
        <item m="1" x="107"/>
        <item m="1" x="72"/>
        <item m="1" x="68"/>
        <item m="1" x="90"/>
        <item m="1" x="82"/>
        <item m="1" x="80"/>
        <item m="1" x="75"/>
        <item m="1" x="81"/>
        <item m="1" x="42"/>
        <item x="1"/>
        <item x="3"/>
        <item x="4"/>
        <item x="5"/>
        <item x="6"/>
        <item x="8"/>
        <item x="11"/>
        <item x="19"/>
        <item x="20"/>
        <item x="21"/>
        <item x="22"/>
        <item x="23"/>
        <item x="24"/>
        <item x="25"/>
        <item x="26"/>
        <item x="27"/>
        <item x="28"/>
        <item x="30"/>
        <item x="31"/>
        <item x="32"/>
        <item x="35"/>
        <item x="36"/>
        <item x="37"/>
        <item x="39"/>
        <item x="41"/>
        <item t="default"/>
      </items>
    </pivotField>
  </pivotFields>
  <rowFields count="2">
    <field x="7"/>
    <field x="0"/>
  </rowFields>
  <rowItems count="142">
    <i>
      <x v="8"/>
    </i>
    <i r="1">
      <x v="4"/>
    </i>
    <i r="1">
      <x v="7"/>
    </i>
    <i t="blank">
      <x v="8"/>
    </i>
    <i>
      <x v="15"/>
    </i>
    <i r="1">
      <x v="4"/>
    </i>
    <i t="blank">
      <x v="15"/>
    </i>
    <i>
      <x v="21"/>
    </i>
    <i r="1">
      <x v="4"/>
    </i>
    <i t="blank">
      <x v="21"/>
    </i>
    <i>
      <x v="26"/>
    </i>
    <i r="1">
      <x v="7"/>
    </i>
    <i t="blank">
      <x v="26"/>
    </i>
    <i>
      <x v="32"/>
    </i>
    <i r="1">
      <x v="7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6"/>
    </i>
    <i r="1">
      <x v="4"/>
    </i>
    <i t="blank">
      <x v="36"/>
    </i>
    <i>
      <x v="40"/>
    </i>
    <i r="1">
      <x v="4"/>
    </i>
    <i t="blank">
      <x v="40"/>
    </i>
    <i>
      <x v="51"/>
    </i>
    <i r="1">
      <x v="11"/>
    </i>
    <i t="blank">
      <x v="51"/>
    </i>
    <i>
      <x v="53"/>
    </i>
    <i r="1">
      <x v="4"/>
    </i>
    <i t="blank">
      <x v="53"/>
    </i>
    <i>
      <x v="55"/>
    </i>
    <i r="1">
      <x v="11"/>
    </i>
    <i t="blank">
      <x v="55"/>
    </i>
    <i>
      <x v="63"/>
    </i>
    <i r="1">
      <x v="3"/>
    </i>
    <i r="1">
      <x v="7"/>
    </i>
    <i t="blank">
      <x v="63"/>
    </i>
    <i>
      <x v="70"/>
    </i>
    <i r="1">
      <x v="4"/>
    </i>
    <i r="1">
      <x v="7"/>
    </i>
    <i r="1">
      <x v="11"/>
    </i>
    <i t="blank">
      <x v="70"/>
    </i>
    <i>
      <x v="78"/>
    </i>
    <i r="1">
      <x v="11"/>
    </i>
    <i t="blank">
      <x v="78"/>
    </i>
    <i>
      <x v="82"/>
    </i>
    <i r="1">
      <x v="4"/>
    </i>
    <i t="blank">
      <x v="82"/>
    </i>
    <i>
      <x v="84"/>
    </i>
    <i r="1">
      <x v="4"/>
    </i>
    <i r="1">
      <x v="11"/>
    </i>
    <i t="blank">
      <x v="84"/>
    </i>
    <i>
      <x v="86"/>
    </i>
    <i r="1">
      <x v="3"/>
    </i>
    <i r="1">
      <x v="4"/>
    </i>
    <i r="1">
      <x v="11"/>
    </i>
    <i r="1">
      <x v="13"/>
    </i>
    <i t="blank">
      <x v="86"/>
    </i>
    <i>
      <x v="100"/>
    </i>
    <i r="1">
      <x v="3"/>
    </i>
    <i r="1">
      <x v="7"/>
    </i>
    <i r="1">
      <x v="11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13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7"/>
    </i>
    <i r="1">
      <x v="8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62" totalsRowShown="0" headerRowDxfId="5">
  <autoFilter ref="A1:J16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86" totalsRowShown="0" headerRowDxfId="4">
  <autoFilter ref="A1:H8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47" totalsRowShown="0" headerRowDxfId="3" headerRowBorderDxfId="2" tableBorderDxfId="1" totalsRowBorderDxfId="0">
  <autoFilter ref="A1:E24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69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100</v>
      </c>
      <c r="B7" s="121">
        <v>47</v>
      </c>
      <c r="C7" s="70">
        <v>29134492.399999999</v>
      </c>
      <c r="D7" s="122">
        <f>B7/$B$14</f>
        <v>0.29192546583850931</v>
      </c>
      <c r="E7" s="50">
        <f>C7/$C$14</f>
        <v>0.1961146075742885</v>
      </c>
      <c r="F7" s="123">
        <v>1</v>
      </c>
      <c r="G7" s="106">
        <f>RANK(C7,$C$7:$C$13)</f>
        <v>3</v>
      </c>
    </row>
    <row r="8" spans="1:7">
      <c r="A8" s="120" t="s">
        <v>40</v>
      </c>
      <c r="B8" s="81">
        <v>34</v>
      </c>
      <c r="C8" s="125">
        <v>37386500</v>
      </c>
      <c r="D8" s="23">
        <f>B8/$B$14</f>
        <v>0.21118012422360249</v>
      </c>
      <c r="E8" s="124">
        <f>C8/$C$14</f>
        <v>0.25166179919702797</v>
      </c>
      <c r="F8" s="74">
        <v>2</v>
      </c>
      <c r="G8" s="123">
        <f t="shared" ref="G8:G13" si="0">RANK(C8,$C$7:$C$13)</f>
        <v>1</v>
      </c>
    </row>
    <row r="9" spans="1:7">
      <c r="A9" s="68" t="s">
        <v>39</v>
      </c>
      <c r="B9" s="69">
        <v>30</v>
      </c>
      <c r="C9" s="70">
        <v>29984935</v>
      </c>
      <c r="D9" s="23">
        <f t="shared" ref="D9" si="1">B9/$B$14</f>
        <v>0.18633540372670807</v>
      </c>
      <c r="E9" s="23">
        <f t="shared" ref="E9" si="2">C9/$C$14</f>
        <v>0.20183923851941038</v>
      </c>
      <c r="F9" s="74">
        <v>3</v>
      </c>
      <c r="G9" s="106">
        <f t="shared" si="0"/>
        <v>2</v>
      </c>
    </row>
    <row r="10" spans="1:7">
      <c r="A10" s="68" t="s">
        <v>64</v>
      </c>
      <c r="B10" s="69">
        <v>24</v>
      </c>
      <c r="C10" s="70">
        <v>27876740</v>
      </c>
      <c r="D10" s="23">
        <f>B10/$B$14</f>
        <v>0.14906832298136646</v>
      </c>
      <c r="E10" s="23">
        <f>C10/$C$14</f>
        <v>0.18764822981952731</v>
      </c>
      <c r="F10" s="74">
        <v>4</v>
      </c>
      <c r="G10" s="106">
        <f t="shared" si="0"/>
        <v>4</v>
      </c>
    </row>
    <row r="11" spans="1:7">
      <c r="A11" s="68" t="s">
        <v>38</v>
      </c>
      <c r="B11" s="69">
        <v>20</v>
      </c>
      <c r="C11" s="70">
        <v>21017750</v>
      </c>
      <c r="D11" s="23">
        <f>B11/$B$14</f>
        <v>0.12422360248447205</v>
      </c>
      <c r="E11" s="23">
        <f>C11/$C$14</f>
        <v>0.14147793401557607</v>
      </c>
      <c r="F11" s="74">
        <v>5</v>
      </c>
      <c r="G11" s="106">
        <f t="shared" si="0"/>
        <v>5</v>
      </c>
    </row>
    <row r="12" spans="1:7">
      <c r="A12" s="85" t="s">
        <v>53</v>
      </c>
      <c r="B12" s="81">
        <v>5</v>
      </c>
      <c r="C12" s="119">
        <v>2565000</v>
      </c>
      <c r="D12" s="23">
        <f>B12/$B$14</f>
        <v>3.1055900621118012E-2</v>
      </c>
      <c r="E12" s="23">
        <f>C12/$C$14</f>
        <v>1.7265925265547103E-2</v>
      </c>
      <c r="F12" s="74">
        <v>6</v>
      </c>
      <c r="G12" s="106">
        <f t="shared" si="0"/>
        <v>6</v>
      </c>
    </row>
    <row r="13" spans="1:7">
      <c r="A13" s="85" t="s">
        <v>70</v>
      </c>
      <c r="B13" s="81">
        <v>1</v>
      </c>
      <c r="C13" s="119">
        <v>593085</v>
      </c>
      <c r="D13" s="23">
        <f>B13/$B$14</f>
        <v>6.2111801242236021E-3</v>
      </c>
      <c r="E13" s="23">
        <f>C13/$C$14</f>
        <v>3.9922656086226133E-3</v>
      </c>
      <c r="F13" s="74">
        <v>7</v>
      </c>
      <c r="G13" s="106">
        <f t="shared" si="0"/>
        <v>7</v>
      </c>
    </row>
    <row r="14" spans="1:7">
      <c r="A14" s="82" t="s">
        <v>23</v>
      </c>
      <c r="B14" s="83">
        <f>SUM(B7:B13)</f>
        <v>161</v>
      </c>
      <c r="C14" s="84">
        <f>SUM(C7:C13)</f>
        <v>148558502.40000001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45" t="s">
        <v>10</v>
      </c>
      <c r="B16" s="146"/>
      <c r="C16" s="146"/>
      <c r="D16" s="146"/>
      <c r="E16" s="146"/>
      <c r="F16" s="146"/>
      <c r="G16" s="147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0" t="s">
        <v>100</v>
      </c>
      <c r="B19" s="121">
        <v>28</v>
      </c>
      <c r="C19" s="70">
        <v>9623389</v>
      </c>
      <c r="D19" s="124">
        <f t="shared" ref="D19:D24" si="3">B19/$B$25</f>
        <v>0.32941176470588235</v>
      </c>
      <c r="E19" s="23">
        <f t="shared" ref="E19:E24" si="4">C19/$C$25</f>
        <v>0.18400941551675309</v>
      </c>
      <c r="F19" s="126">
        <v>1</v>
      </c>
      <c r="G19" s="74">
        <f>RANK(C19,$C$19:$C$24)</f>
        <v>2</v>
      </c>
    </row>
    <row r="20" spans="1:7">
      <c r="A20" s="120" t="s">
        <v>40</v>
      </c>
      <c r="B20" s="69">
        <v>20</v>
      </c>
      <c r="C20" s="125">
        <v>26580585</v>
      </c>
      <c r="D20" s="23">
        <f t="shared" si="3"/>
        <v>0.23529411764705882</v>
      </c>
      <c r="E20" s="124">
        <f t="shared" si="4"/>
        <v>0.50824900769815862</v>
      </c>
      <c r="F20" s="74">
        <v>2</v>
      </c>
      <c r="G20" s="126">
        <f t="shared" ref="G20:G24" si="5">RANK(C20,$C$19:$C$24)</f>
        <v>1</v>
      </c>
    </row>
    <row r="21" spans="1:7">
      <c r="A21" s="68" t="s">
        <v>38</v>
      </c>
      <c r="B21" s="69">
        <v>19</v>
      </c>
      <c r="C21" s="70">
        <v>7895507</v>
      </c>
      <c r="D21" s="23">
        <f t="shared" si="3"/>
        <v>0.22352941176470589</v>
      </c>
      <c r="E21" s="23">
        <f t="shared" si="4"/>
        <v>0.15097047706150429</v>
      </c>
      <c r="F21" s="74">
        <v>3</v>
      </c>
      <c r="G21" s="74">
        <f t="shared" si="5"/>
        <v>3</v>
      </c>
    </row>
    <row r="22" spans="1:7">
      <c r="A22" s="68" t="s">
        <v>39</v>
      </c>
      <c r="B22" s="69">
        <v>15</v>
      </c>
      <c r="C22" s="70">
        <v>6976370</v>
      </c>
      <c r="D22" s="23">
        <f t="shared" si="3"/>
        <v>0.17647058823529413</v>
      </c>
      <c r="E22" s="23">
        <f t="shared" si="4"/>
        <v>0.13339560170835979</v>
      </c>
      <c r="F22" s="74">
        <v>4</v>
      </c>
      <c r="G22" s="74">
        <f t="shared" si="5"/>
        <v>4</v>
      </c>
    </row>
    <row r="23" spans="1:7">
      <c r="A23" s="68" t="s">
        <v>64</v>
      </c>
      <c r="B23" s="69">
        <v>2</v>
      </c>
      <c r="C23" s="70">
        <v>1085500</v>
      </c>
      <c r="D23" s="23">
        <f t="shared" si="3"/>
        <v>2.3529411764705882E-2</v>
      </c>
      <c r="E23" s="23">
        <f t="shared" si="4"/>
        <v>2.0755912552577423E-2</v>
      </c>
      <c r="F23" s="74">
        <v>5</v>
      </c>
      <c r="G23" s="74">
        <f t="shared" si="5"/>
        <v>5</v>
      </c>
    </row>
    <row r="24" spans="1:7">
      <c r="A24" s="68" t="s">
        <v>53</v>
      </c>
      <c r="B24" s="69">
        <v>1</v>
      </c>
      <c r="C24" s="70">
        <v>137000</v>
      </c>
      <c r="D24" s="23">
        <f t="shared" si="3"/>
        <v>1.1764705882352941E-2</v>
      </c>
      <c r="E24" s="23">
        <f t="shared" si="4"/>
        <v>2.6195854626468052E-3</v>
      </c>
      <c r="F24" s="74">
        <v>6</v>
      </c>
      <c r="G24" s="74">
        <f t="shared" si="5"/>
        <v>6</v>
      </c>
    </row>
    <row r="25" spans="1:7">
      <c r="A25" s="32" t="s">
        <v>23</v>
      </c>
      <c r="B25" s="46">
        <f>SUM(B19:B24)</f>
        <v>85</v>
      </c>
      <c r="C25" s="33">
        <f>SUM(C19:C24)</f>
        <v>52298351</v>
      </c>
      <c r="D25" s="30">
        <f>SUM(D19:D24)</f>
        <v>1</v>
      </c>
      <c r="E25" s="30">
        <f>SUM(E19:E24)</f>
        <v>1</v>
      </c>
      <c r="F25" s="31"/>
      <c r="G25" s="31"/>
    </row>
    <row r="26" spans="1:7" ht="13.5" thickBot="1"/>
    <row r="27" spans="1:7" ht="16.5" thickBot="1">
      <c r="A27" s="142" t="s">
        <v>12</v>
      </c>
      <c r="B27" s="143"/>
      <c r="C27" s="143"/>
      <c r="D27" s="143"/>
      <c r="E27" s="143"/>
      <c r="F27" s="143"/>
      <c r="G27" s="144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0" t="s">
        <v>100</v>
      </c>
      <c r="B30" s="121">
        <v>75</v>
      </c>
      <c r="C30" s="70">
        <v>38757881.399999999</v>
      </c>
      <c r="D30" s="124">
        <f>B30/$B$37</f>
        <v>0.3048780487804878</v>
      </c>
      <c r="E30" s="23">
        <f>C30/$C$37</f>
        <v>0.19296270325820009</v>
      </c>
      <c r="F30" s="126">
        <v>1</v>
      </c>
      <c r="G30" s="74">
        <f>RANK(C30,$C$30:$C$36)</f>
        <v>2</v>
      </c>
    </row>
    <row r="31" spans="1:7">
      <c r="A31" s="120" t="s">
        <v>40</v>
      </c>
      <c r="B31" s="69">
        <v>54</v>
      </c>
      <c r="C31" s="125">
        <v>63967085</v>
      </c>
      <c r="D31" s="23">
        <f>B31/$B$37</f>
        <v>0.21951219512195122</v>
      </c>
      <c r="E31" s="124">
        <f>C31/$C$37</f>
        <v>0.31847101016071178</v>
      </c>
      <c r="F31" s="74">
        <v>2</v>
      </c>
      <c r="G31" s="126">
        <f t="shared" ref="G31:G36" si="6">RANK(C31,$C$30:$C$36)</f>
        <v>1</v>
      </c>
    </row>
    <row r="32" spans="1:7">
      <c r="A32" s="68" t="s">
        <v>39</v>
      </c>
      <c r="B32" s="69">
        <v>45</v>
      </c>
      <c r="C32" s="70">
        <v>36961305</v>
      </c>
      <c r="D32" s="23">
        <f>B32/$B$37</f>
        <v>0.18292682926829268</v>
      </c>
      <c r="E32" s="23">
        <f>C32/$C$37</f>
        <v>0.18401814214620171</v>
      </c>
      <c r="F32" s="74">
        <v>3</v>
      </c>
      <c r="G32" s="74">
        <f t="shared" si="6"/>
        <v>3</v>
      </c>
    </row>
    <row r="33" spans="1:7">
      <c r="A33" s="68" t="s">
        <v>38</v>
      </c>
      <c r="B33" s="69">
        <v>39</v>
      </c>
      <c r="C33" s="70">
        <v>28913257</v>
      </c>
      <c r="D33" s="23">
        <f t="shared" ref="D33" si="7">B33/$B$37</f>
        <v>0.15853658536585366</v>
      </c>
      <c r="E33" s="23">
        <f t="shared" ref="E33" si="8">C33/$C$37</f>
        <v>0.14394956662205682</v>
      </c>
      <c r="F33" s="74">
        <v>4</v>
      </c>
      <c r="G33" s="74">
        <f t="shared" si="6"/>
        <v>5</v>
      </c>
    </row>
    <row r="34" spans="1:7">
      <c r="A34" s="68" t="s">
        <v>64</v>
      </c>
      <c r="B34" s="69">
        <v>26</v>
      </c>
      <c r="C34" s="70">
        <v>28962240</v>
      </c>
      <c r="D34" s="23">
        <f>B34/$B$37</f>
        <v>0.10569105691056911</v>
      </c>
      <c r="E34" s="23">
        <f>C34/$C$37</f>
        <v>0.1441934368170282</v>
      </c>
      <c r="F34" s="74">
        <v>5</v>
      </c>
      <c r="G34" s="74">
        <f t="shared" si="6"/>
        <v>4</v>
      </c>
    </row>
    <row r="35" spans="1:7">
      <c r="A35" s="68" t="s">
        <v>53</v>
      </c>
      <c r="B35" s="69">
        <v>6</v>
      </c>
      <c r="C35" s="70">
        <v>2702000</v>
      </c>
      <c r="D35" s="23">
        <f>B35/$B$37</f>
        <v>2.4390243902439025E-2</v>
      </c>
      <c r="E35" s="23">
        <f>C35/$C$37</f>
        <v>1.3452366470259561E-2</v>
      </c>
      <c r="F35" s="74">
        <v>6</v>
      </c>
      <c r="G35" s="74">
        <f t="shared" si="6"/>
        <v>6</v>
      </c>
    </row>
    <row r="36" spans="1:7">
      <c r="A36" s="68" t="s">
        <v>70</v>
      </c>
      <c r="B36" s="69">
        <v>1</v>
      </c>
      <c r="C36" s="70">
        <v>593085</v>
      </c>
      <c r="D36" s="23">
        <f>B36/$B$37</f>
        <v>4.0650406504065045E-3</v>
      </c>
      <c r="E36" s="23">
        <f>C36/$C$37</f>
        <v>2.9527745255417807E-3</v>
      </c>
      <c r="F36" s="74">
        <v>7</v>
      </c>
      <c r="G36" s="74">
        <f t="shared" si="6"/>
        <v>7</v>
      </c>
    </row>
    <row r="37" spans="1:7">
      <c r="A37" s="32" t="s">
        <v>23</v>
      </c>
      <c r="B37" s="47">
        <f>SUM(B30:B36)</f>
        <v>246</v>
      </c>
      <c r="C37" s="37">
        <f>SUM(C30:C36)</f>
        <v>200856853.40000001</v>
      </c>
      <c r="D37" s="30">
        <f>SUM(D30:D36)</f>
        <v>1</v>
      </c>
      <c r="E37" s="30">
        <f>SUM(E30:E36)</f>
        <v>1</v>
      </c>
      <c r="F37" s="31"/>
      <c r="G37" s="31"/>
    </row>
    <row r="39" spans="1:7">
      <c r="A39" s="148" t="s">
        <v>24</v>
      </c>
      <c r="B39" s="148"/>
      <c r="C39" s="148"/>
      <c r="D39" s="105" t="s">
        <v>54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7:G27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66</v>
      </c>
    </row>
    <row r="2" spans="1:7">
      <c r="A2" s="2" t="str">
        <f>'OVERALL STATS'!A2</f>
        <v>Reporting Period: DECEMBER, 2021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100</v>
      </c>
      <c r="B7" s="128">
        <v>37</v>
      </c>
      <c r="C7" s="97">
        <v>23732718</v>
      </c>
      <c r="D7" s="129">
        <f>B7/$B$13</f>
        <v>0.25</v>
      </c>
      <c r="E7" s="23">
        <f>C7/$C$13</f>
        <v>0.16954317697298973</v>
      </c>
      <c r="F7" s="126">
        <v>1</v>
      </c>
      <c r="G7" s="74">
        <f>RANK(C7,$C$7:$C$12)</f>
        <v>4</v>
      </c>
    </row>
    <row r="8" spans="1:7">
      <c r="A8" s="127" t="s">
        <v>40</v>
      </c>
      <c r="B8" s="36">
        <v>34</v>
      </c>
      <c r="C8" s="130">
        <v>37386500</v>
      </c>
      <c r="D8" s="27">
        <f>B8/$B$13</f>
        <v>0.22972972972972974</v>
      </c>
      <c r="E8" s="124">
        <f>C8/$C$13</f>
        <v>0.26708386228246933</v>
      </c>
      <c r="F8" s="74">
        <v>2</v>
      </c>
      <c r="G8" s="126">
        <f t="shared" ref="G8:G12" si="0">RANK(C8,$C$7:$C$12)</f>
        <v>1</v>
      </c>
    </row>
    <row r="9" spans="1:7">
      <c r="A9" s="35" t="s">
        <v>39</v>
      </c>
      <c r="B9" s="36">
        <v>29</v>
      </c>
      <c r="C9" s="97">
        <v>29251660</v>
      </c>
      <c r="D9" s="27">
        <f t="shared" ref="D9" si="1">B9/$B$13</f>
        <v>0.19594594594594594</v>
      </c>
      <c r="E9" s="23">
        <f t="shared" ref="E9" si="2">C9/$C$13</f>
        <v>0.20896971716993076</v>
      </c>
      <c r="F9" s="74">
        <v>3</v>
      </c>
      <c r="G9" s="74">
        <f t="shared" si="0"/>
        <v>2</v>
      </c>
    </row>
    <row r="10" spans="1:7">
      <c r="A10" s="35" t="s">
        <v>64</v>
      </c>
      <c r="B10" s="36">
        <v>23</v>
      </c>
      <c r="C10" s="97">
        <v>26026750</v>
      </c>
      <c r="D10" s="27">
        <f>B10/$B$13</f>
        <v>0.1554054054054054</v>
      </c>
      <c r="E10" s="23">
        <f>C10/$C$13</f>
        <v>0.18593141675899746</v>
      </c>
      <c r="F10" s="74">
        <v>4</v>
      </c>
      <c r="G10" s="74">
        <f t="shared" si="0"/>
        <v>3</v>
      </c>
    </row>
    <row r="11" spans="1:7">
      <c r="A11" s="35" t="s">
        <v>38</v>
      </c>
      <c r="B11" s="36">
        <v>20</v>
      </c>
      <c r="C11" s="97">
        <v>21017750</v>
      </c>
      <c r="D11" s="27">
        <f>B11/$B$13</f>
        <v>0.13513513513513514</v>
      </c>
      <c r="E11" s="23">
        <f>C11/$C$13</f>
        <v>0.15014783000514542</v>
      </c>
      <c r="F11" s="74">
        <v>5</v>
      </c>
      <c r="G11" s="74">
        <f t="shared" si="0"/>
        <v>5</v>
      </c>
    </row>
    <row r="12" spans="1:7">
      <c r="A12" s="35" t="s">
        <v>53</v>
      </c>
      <c r="B12" s="36">
        <v>5</v>
      </c>
      <c r="C12" s="97">
        <v>2565000</v>
      </c>
      <c r="D12" s="27">
        <f>B12/$B$13</f>
        <v>3.3783783783783786E-2</v>
      </c>
      <c r="E12" s="23">
        <f>C12/$C$13</f>
        <v>1.8323996810467251E-2</v>
      </c>
      <c r="F12" s="74">
        <v>6</v>
      </c>
      <c r="G12" s="74">
        <f t="shared" si="0"/>
        <v>6</v>
      </c>
    </row>
    <row r="13" spans="1:7">
      <c r="A13" s="28" t="s">
        <v>23</v>
      </c>
      <c r="B13" s="29">
        <f>SUM(B7:B12)</f>
        <v>148</v>
      </c>
      <c r="C13" s="98">
        <f>SUM(C7:C12)</f>
        <v>139980378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2" t="s">
        <v>14</v>
      </c>
      <c r="B15" s="143"/>
      <c r="C15" s="143"/>
      <c r="D15" s="143"/>
      <c r="E15" s="143"/>
      <c r="F15" s="143"/>
      <c r="G15" s="144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1" t="s">
        <v>100</v>
      </c>
      <c r="B18" s="128">
        <v>10</v>
      </c>
      <c r="C18" s="130">
        <v>5401774.4000000004</v>
      </c>
      <c r="D18" s="129">
        <f>B18/$B$22</f>
        <v>0.76923076923076927</v>
      </c>
      <c r="E18" s="124">
        <f>C18/$C$22</f>
        <v>0.62971509249737623</v>
      </c>
      <c r="F18" s="126">
        <v>1</v>
      </c>
      <c r="G18" s="126">
        <v>1</v>
      </c>
    </row>
    <row r="19" spans="1:7">
      <c r="A19" s="48" t="s">
        <v>64</v>
      </c>
      <c r="B19" s="49">
        <v>1</v>
      </c>
      <c r="C19" s="99">
        <v>1849990</v>
      </c>
      <c r="D19" s="27">
        <f>B19/$B$22</f>
        <v>7.6923076923076927E-2</v>
      </c>
      <c r="E19" s="23">
        <f>C19/$C$22</f>
        <v>0.21566369450179573</v>
      </c>
      <c r="F19" s="74">
        <v>2</v>
      </c>
      <c r="G19" s="74">
        <v>2</v>
      </c>
    </row>
    <row r="20" spans="1:7">
      <c r="A20" s="48" t="s">
        <v>39</v>
      </c>
      <c r="B20" s="49">
        <v>1</v>
      </c>
      <c r="C20" s="99">
        <v>733275</v>
      </c>
      <c r="D20" s="27">
        <f>B20/$B$22</f>
        <v>7.6923076923076927E-2</v>
      </c>
      <c r="E20" s="23">
        <f>C20/$C$22</f>
        <v>8.5481973192181732E-2</v>
      </c>
      <c r="F20" s="74">
        <v>2</v>
      </c>
      <c r="G20" s="74">
        <v>3</v>
      </c>
    </row>
    <row r="21" spans="1:7">
      <c r="A21" s="48" t="s">
        <v>70</v>
      </c>
      <c r="B21" s="49">
        <v>1</v>
      </c>
      <c r="C21" s="99">
        <v>593085</v>
      </c>
      <c r="D21" s="27">
        <f t="shared" ref="D21" si="3">B21/$B$22</f>
        <v>7.6923076923076927E-2</v>
      </c>
      <c r="E21" s="23">
        <f t="shared" ref="E21" si="4">C21/$C$22</f>
        <v>6.913923980864628E-2</v>
      </c>
      <c r="F21" s="74">
        <v>2</v>
      </c>
      <c r="G21" s="74">
        <v>4</v>
      </c>
    </row>
    <row r="22" spans="1:7">
      <c r="A22" s="28" t="s">
        <v>23</v>
      </c>
      <c r="B22" s="29">
        <f>SUM(B18:B21)</f>
        <v>13</v>
      </c>
      <c r="C22" s="98">
        <f>SUM(C18:C21)</f>
        <v>8578124.4000000004</v>
      </c>
      <c r="D22" s="30">
        <f>SUM(D18:D21)</f>
        <v>1</v>
      </c>
      <c r="E22" s="30">
        <f>SUM(E18:E21)</f>
        <v>1</v>
      </c>
      <c r="F22" s="31"/>
      <c r="G22" s="31"/>
    </row>
    <row r="23" spans="1:7" ht="13.5" thickBot="1"/>
    <row r="24" spans="1:7" ht="16.5" thickBot="1">
      <c r="A24" s="142" t="s">
        <v>15</v>
      </c>
      <c r="B24" s="143"/>
      <c r="C24" s="143"/>
      <c r="D24" s="143"/>
      <c r="E24" s="143"/>
      <c r="F24" s="143"/>
      <c r="G24" s="144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7" t="s">
        <v>100</v>
      </c>
      <c r="B27" s="128">
        <v>34</v>
      </c>
      <c r="C27" s="97">
        <v>22352719</v>
      </c>
      <c r="D27" s="129">
        <f t="shared" ref="D27:D32" si="5">B27/$B$33</f>
        <v>0.29565217391304349</v>
      </c>
      <c r="E27" s="23">
        <f t="shared" ref="E27:E32" si="6">C27/$C$33</f>
        <v>0.21832477478973805</v>
      </c>
      <c r="F27" s="126">
        <v>1</v>
      </c>
      <c r="G27" s="74">
        <v>3</v>
      </c>
    </row>
    <row r="28" spans="1:7">
      <c r="A28" s="35" t="s">
        <v>40</v>
      </c>
      <c r="B28" s="36">
        <v>28</v>
      </c>
      <c r="C28" s="97">
        <v>24796500</v>
      </c>
      <c r="D28" s="27">
        <f t="shared" si="5"/>
        <v>0.24347826086956523</v>
      </c>
      <c r="E28" s="23">
        <f t="shared" si="6"/>
        <v>0.24219381445602833</v>
      </c>
      <c r="F28" s="107">
        <v>2</v>
      </c>
      <c r="G28" s="107">
        <v>2</v>
      </c>
    </row>
    <row r="29" spans="1:7">
      <c r="A29" s="127" t="s">
        <v>39</v>
      </c>
      <c r="B29" s="36">
        <v>25</v>
      </c>
      <c r="C29" s="130">
        <v>28586660</v>
      </c>
      <c r="D29" s="27">
        <f t="shared" si="5"/>
        <v>0.21739130434782608</v>
      </c>
      <c r="E29" s="124">
        <f t="shared" si="6"/>
        <v>0.27921328526032169</v>
      </c>
      <c r="F29" s="107">
        <v>3</v>
      </c>
      <c r="G29" s="132">
        <v>1</v>
      </c>
    </row>
    <row r="30" spans="1:7">
      <c r="A30" s="35" t="s">
        <v>38</v>
      </c>
      <c r="B30" s="36">
        <v>16</v>
      </c>
      <c r="C30" s="97">
        <v>16008000</v>
      </c>
      <c r="D30" s="27">
        <f t="shared" si="5"/>
        <v>0.1391304347826087</v>
      </c>
      <c r="E30" s="23">
        <f t="shared" si="6"/>
        <v>0.15635426700591218</v>
      </c>
      <c r="F30" s="74">
        <v>4</v>
      </c>
      <c r="G30" s="74">
        <v>4</v>
      </c>
    </row>
    <row r="31" spans="1:7">
      <c r="A31" s="35" t="s">
        <v>64</v>
      </c>
      <c r="B31" s="36">
        <v>8</v>
      </c>
      <c r="C31" s="97">
        <v>8234000</v>
      </c>
      <c r="D31" s="27">
        <f t="shared" si="5"/>
        <v>6.9565217391304349E-2</v>
      </c>
      <c r="E31" s="23">
        <f t="shared" si="6"/>
        <v>8.0423602856489321E-2</v>
      </c>
      <c r="F31" s="107">
        <v>5</v>
      </c>
      <c r="G31" s="74">
        <v>5</v>
      </c>
    </row>
    <row r="32" spans="1:7">
      <c r="A32" s="35" t="s">
        <v>53</v>
      </c>
      <c r="B32" s="36">
        <v>4</v>
      </c>
      <c r="C32" s="97">
        <v>2405000</v>
      </c>
      <c r="D32" s="27">
        <f t="shared" si="5"/>
        <v>3.4782608695652174E-2</v>
      </c>
      <c r="E32" s="23">
        <f t="shared" si="6"/>
        <v>2.3490255631510422E-2</v>
      </c>
      <c r="F32" s="74">
        <v>6</v>
      </c>
      <c r="G32" s="74">
        <v>6</v>
      </c>
    </row>
    <row r="33" spans="1:7">
      <c r="A33" s="28" t="s">
        <v>23</v>
      </c>
      <c r="B33" s="40">
        <f>SUM(B27:B32)</f>
        <v>115</v>
      </c>
      <c r="C33" s="100">
        <f>SUM(C27:C32)</f>
        <v>102382879</v>
      </c>
      <c r="D33" s="30">
        <f>SUM(D27:D32)</f>
        <v>1</v>
      </c>
      <c r="E33" s="30">
        <f>SUM(E27:E32)</f>
        <v>1</v>
      </c>
      <c r="F33" s="31"/>
      <c r="G33" s="31"/>
    </row>
    <row r="34" spans="1:7" ht="13.5" thickBot="1"/>
    <row r="35" spans="1:7" ht="16.5" thickBot="1">
      <c r="A35" s="142" t="s">
        <v>16</v>
      </c>
      <c r="B35" s="143"/>
      <c r="C35" s="143"/>
      <c r="D35" s="143"/>
      <c r="E35" s="143"/>
      <c r="F35" s="143"/>
      <c r="G35" s="144"/>
    </row>
    <row r="36" spans="1:7">
      <c r="A36" s="18"/>
      <c r="B36" s="104"/>
      <c r="C36" s="101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6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33" t="s">
        <v>40</v>
      </c>
      <c r="B38" s="134">
        <v>2</v>
      </c>
      <c r="C38" s="135">
        <v>6525000</v>
      </c>
      <c r="D38" s="124">
        <f>B38/$B$43</f>
        <v>0.33333333333333331</v>
      </c>
      <c r="E38" s="124">
        <f>C38/$C$43</f>
        <v>0.5390335017788932</v>
      </c>
      <c r="F38" s="126">
        <v>1</v>
      </c>
      <c r="G38" s="126">
        <v>1</v>
      </c>
    </row>
    <row r="39" spans="1:7">
      <c r="A39" s="92" t="s">
        <v>38</v>
      </c>
      <c r="B39" s="93">
        <v>1</v>
      </c>
      <c r="C39" s="102">
        <v>2375000</v>
      </c>
      <c r="D39" s="23">
        <f>B39/$B$43</f>
        <v>0.16666666666666666</v>
      </c>
      <c r="E39" s="23">
        <f>C39/$C$43</f>
        <v>0.19619993359768143</v>
      </c>
      <c r="F39" s="74">
        <v>2</v>
      </c>
      <c r="G39" s="74">
        <v>2</v>
      </c>
    </row>
    <row r="40" spans="1:7">
      <c r="A40" s="92" t="s">
        <v>64</v>
      </c>
      <c r="B40" s="93">
        <v>1</v>
      </c>
      <c r="C40" s="102">
        <v>2000000</v>
      </c>
      <c r="D40" s="23">
        <f>B40/$B$43</f>
        <v>0.16666666666666666</v>
      </c>
      <c r="E40" s="23">
        <f>C40/$C$43</f>
        <v>0.165220996713837</v>
      </c>
      <c r="F40" s="74">
        <v>2</v>
      </c>
      <c r="G40" s="74">
        <v>3</v>
      </c>
    </row>
    <row r="41" spans="1:7">
      <c r="A41" s="92" t="s">
        <v>100</v>
      </c>
      <c r="B41" s="93">
        <v>1</v>
      </c>
      <c r="C41" s="102">
        <v>999999</v>
      </c>
      <c r="D41" s="23">
        <f t="shared" ref="D41" si="7">B41/$B$43</f>
        <v>0.16666666666666666</v>
      </c>
      <c r="E41" s="23">
        <f t="shared" ref="E41" si="8">C41/$C$43</f>
        <v>8.2610415746420141E-2</v>
      </c>
      <c r="F41" s="74">
        <v>2</v>
      </c>
      <c r="G41" s="74">
        <v>4</v>
      </c>
    </row>
    <row r="42" spans="1:7">
      <c r="A42" s="92" t="s">
        <v>39</v>
      </c>
      <c r="B42" s="93">
        <v>1</v>
      </c>
      <c r="C42" s="102">
        <v>205000</v>
      </c>
      <c r="D42" s="23">
        <f>B42/$B$43</f>
        <v>0.16666666666666666</v>
      </c>
      <c r="E42" s="23">
        <f>C42/$C$43</f>
        <v>1.693515216316829E-2</v>
      </c>
      <c r="F42" s="74">
        <v>2</v>
      </c>
      <c r="G42" s="74">
        <v>5</v>
      </c>
    </row>
    <row r="43" spans="1:7">
      <c r="A43" s="28" t="s">
        <v>23</v>
      </c>
      <c r="B43" s="40">
        <f>SUM(B38:B42)</f>
        <v>6</v>
      </c>
      <c r="C43" s="100">
        <f>SUM(C38:C42)</f>
        <v>12104999</v>
      </c>
      <c r="D43" s="30">
        <f>SUM(D38:D42)</f>
        <v>0.99999999999999989</v>
      </c>
      <c r="E43" s="30">
        <f>SUM(E38:E42)</f>
        <v>1</v>
      </c>
      <c r="F43" s="31"/>
      <c r="G43" s="31"/>
    </row>
    <row r="44" spans="1:7" ht="13.5" thickBot="1"/>
    <row r="45" spans="1:7" ht="16.5" thickBot="1">
      <c r="A45" s="142" t="s">
        <v>17</v>
      </c>
      <c r="B45" s="143"/>
      <c r="C45" s="143"/>
      <c r="D45" s="143"/>
      <c r="E45" s="143"/>
      <c r="F45" s="143"/>
      <c r="G45" s="144"/>
    </row>
    <row r="46" spans="1:7">
      <c r="A46" s="18"/>
      <c r="B46" s="104"/>
      <c r="C46" s="101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6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7" t="s">
        <v>64</v>
      </c>
      <c r="B48" s="128">
        <v>14</v>
      </c>
      <c r="C48" s="130">
        <v>15792750</v>
      </c>
      <c r="D48" s="129">
        <f>B48/$B$54</f>
        <v>0.51851851851851849</v>
      </c>
      <c r="E48" s="124">
        <f>C48/$C$54</f>
        <v>0.61950573698146516</v>
      </c>
      <c r="F48" s="126">
        <v>1</v>
      </c>
      <c r="G48" s="126">
        <v>1</v>
      </c>
    </row>
    <row r="49" spans="1:7">
      <c r="A49" s="35" t="s">
        <v>40</v>
      </c>
      <c r="B49" s="36">
        <v>4</v>
      </c>
      <c r="C49" s="97">
        <v>6065000</v>
      </c>
      <c r="D49" s="27">
        <f>B49/$B$54</f>
        <v>0.14814814814814814</v>
      </c>
      <c r="E49" s="23">
        <f>C49/$C$54</f>
        <v>0.23791311169951945</v>
      </c>
      <c r="F49" s="74">
        <v>2</v>
      </c>
      <c r="G49" s="74">
        <v>2</v>
      </c>
    </row>
    <row r="50" spans="1:7">
      <c r="A50" s="35" t="s">
        <v>38</v>
      </c>
      <c r="B50" s="36">
        <v>3</v>
      </c>
      <c r="C50" s="97">
        <v>2634750</v>
      </c>
      <c r="D50" s="27">
        <f t="shared" ref="D50" si="9">B50/$B$54</f>
        <v>0.1111111111111111</v>
      </c>
      <c r="E50" s="23">
        <f t="shared" ref="E50" si="10">C50/$C$54</f>
        <v>0.10335392762577228</v>
      </c>
      <c r="F50" s="74">
        <v>3</v>
      </c>
      <c r="G50" s="74">
        <v>3</v>
      </c>
    </row>
    <row r="51" spans="1:7">
      <c r="A51" s="35" t="s">
        <v>39</v>
      </c>
      <c r="B51" s="36">
        <v>3</v>
      </c>
      <c r="C51" s="97">
        <v>460000</v>
      </c>
      <c r="D51" s="27">
        <f>B51/$B$54</f>
        <v>0.1111111111111111</v>
      </c>
      <c r="E51" s="23">
        <f>C51/$C$54</f>
        <v>1.8044522898891829E-2</v>
      </c>
      <c r="F51" s="74">
        <v>3</v>
      </c>
      <c r="G51" s="74">
        <v>4</v>
      </c>
    </row>
    <row r="52" spans="1:7">
      <c r="A52" s="35" t="s">
        <v>100</v>
      </c>
      <c r="B52" s="36">
        <v>2</v>
      </c>
      <c r="C52" s="97">
        <v>380000</v>
      </c>
      <c r="D52" s="27">
        <f>B52/$B$54</f>
        <v>7.407407407407407E-2</v>
      </c>
      <c r="E52" s="23">
        <f>C52/$C$54</f>
        <v>1.4906345003432383E-2</v>
      </c>
      <c r="F52" s="74">
        <v>4</v>
      </c>
      <c r="G52" s="74">
        <v>5</v>
      </c>
    </row>
    <row r="53" spans="1:7">
      <c r="A53" s="35" t="s">
        <v>53</v>
      </c>
      <c r="B53" s="36">
        <v>1</v>
      </c>
      <c r="C53" s="97">
        <v>160000</v>
      </c>
      <c r="D53" s="27">
        <f>B53/$B$54</f>
        <v>3.7037037037037035E-2</v>
      </c>
      <c r="E53" s="23">
        <f>C53/$C$54</f>
        <v>6.276355790918898E-3</v>
      </c>
      <c r="F53" s="74">
        <v>5</v>
      </c>
      <c r="G53" s="74">
        <v>6</v>
      </c>
    </row>
    <row r="54" spans="1:7">
      <c r="A54" s="28" t="s">
        <v>23</v>
      </c>
      <c r="B54" s="29">
        <f>SUM(B48:B53)</f>
        <v>27</v>
      </c>
      <c r="C54" s="98">
        <f>SUM(C48:C53)</f>
        <v>25492500</v>
      </c>
      <c r="D54" s="30">
        <f>SUM(D48:D53)</f>
        <v>1</v>
      </c>
      <c r="E54" s="30">
        <f>SUM(E48:E53)</f>
        <v>0.99999999999999989</v>
      </c>
      <c r="F54" s="31"/>
      <c r="G54" s="31"/>
    </row>
    <row r="57" spans="1:7">
      <c r="A57" s="148" t="s">
        <v>24</v>
      </c>
      <c r="B57" s="148"/>
      <c r="C57" s="148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5:G15"/>
    <mergeCell ref="A24:G24"/>
    <mergeCell ref="A35:G35"/>
    <mergeCell ref="A45:G45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DECEMBER, 2021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100</v>
      </c>
      <c r="B7" s="137">
        <v>24</v>
      </c>
      <c r="C7" s="55">
        <v>8198389</v>
      </c>
      <c r="D7" s="129">
        <f>B7/$B$13</f>
        <v>0.34285714285714286</v>
      </c>
      <c r="E7" s="67">
        <f>C7/$C$13</f>
        <v>0.23636779956085188</v>
      </c>
      <c r="F7" s="126">
        <v>1</v>
      </c>
      <c r="G7" s="74">
        <v>2</v>
      </c>
    </row>
    <row r="8" spans="1:7">
      <c r="A8" s="136" t="s">
        <v>40</v>
      </c>
      <c r="B8" s="54">
        <v>19</v>
      </c>
      <c r="C8" s="139">
        <v>17914585</v>
      </c>
      <c r="D8" s="27">
        <f>B8/$B$13</f>
        <v>0.27142857142857141</v>
      </c>
      <c r="E8" s="138">
        <f>C8/$C$13</f>
        <v>0.51649550131078725</v>
      </c>
      <c r="F8" s="74">
        <v>2</v>
      </c>
      <c r="G8" s="126">
        <v>1</v>
      </c>
    </row>
    <row r="9" spans="1:7">
      <c r="A9" s="61" t="s">
        <v>39</v>
      </c>
      <c r="B9" s="54">
        <v>12</v>
      </c>
      <c r="C9" s="55">
        <v>3917900</v>
      </c>
      <c r="D9" s="27">
        <f t="shared" ref="D9" si="0">B9/$B$13</f>
        <v>0.17142857142857143</v>
      </c>
      <c r="E9" s="67">
        <f t="shared" ref="E9" si="1">C9/$C$13</f>
        <v>0.11295699702703318</v>
      </c>
      <c r="F9" s="74">
        <v>3</v>
      </c>
      <c r="G9" s="74">
        <v>3</v>
      </c>
    </row>
    <row r="10" spans="1:7">
      <c r="A10" s="61" t="s">
        <v>38</v>
      </c>
      <c r="B10" s="54">
        <v>12</v>
      </c>
      <c r="C10" s="55">
        <v>3431507</v>
      </c>
      <c r="D10" s="27">
        <f>B10/$B$13</f>
        <v>0.17142857142857143</v>
      </c>
      <c r="E10" s="67">
        <f>C10/$C$13</f>
        <v>9.8933797697042691E-2</v>
      </c>
      <c r="F10" s="74">
        <v>3</v>
      </c>
      <c r="G10" s="74">
        <v>4</v>
      </c>
    </row>
    <row r="11" spans="1:7">
      <c r="A11" s="61" t="s">
        <v>64</v>
      </c>
      <c r="B11" s="54">
        <v>2</v>
      </c>
      <c r="C11" s="55">
        <v>1085500</v>
      </c>
      <c r="D11" s="27">
        <f>B11/$B$13</f>
        <v>2.8571428571428571E-2</v>
      </c>
      <c r="E11" s="67">
        <f>C11/$C$13</f>
        <v>3.1296056630553237E-2</v>
      </c>
      <c r="F11" s="74">
        <v>4</v>
      </c>
      <c r="G11" s="74">
        <v>5</v>
      </c>
    </row>
    <row r="12" spans="1:7">
      <c r="A12" s="61" t="s">
        <v>53</v>
      </c>
      <c r="B12" s="54">
        <v>1</v>
      </c>
      <c r="C12" s="55">
        <v>137000</v>
      </c>
      <c r="D12" s="27">
        <f>B12/$B$13</f>
        <v>1.4285714285714285E-2</v>
      </c>
      <c r="E12" s="67">
        <f>C12/$C$13</f>
        <v>3.9498477737317308E-3</v>
      </c>
      <c r="F12" s="74">
        <v>5</v>
      </c>
      <c r="G12" s="74">
        <v>6</v>
      </c>
    </row>
    <row r="13" spans="1:7">
      <c r="A13" s="60" t="s">
        <v>23</v>
      </c>
      <c r="B13" s="34">
        <f>SUM(B7:B12)</f>
        <v>70</v>
      </c>
      <c r="C13" s="52">
        <f>SUM(C7:C12)</f>
        <v>34684881</v>
      </c>
      <c r="D13" s="30">
        <f>SUM(D7:D12)</f>
        <v>1.0000000000000002</v>
      </c>
      <c r="E13" s="30">
        <f>SUM(E7:E12)</f>
        <v>1</v>
      </c>
      <c r="F13" s="40"/>
      <c r="G13" s="40"/>
    </row>
    <row r="14" spans="1:7" ht="13.5" thickBot="1"/>
    <row r="15" spans="1:7" ht="16.5" thickBot="1">
      <c r="A15" s="142" t="s">
        <v>19</v>
      </c>
      <c r="B15" s="143"/>
      <c r="C15" s="143"/>
      <c r="D15" s="143"/>
      <c r="E15" s="143"/>
      <c r="F15" s="143"/>
      <c r="G15" s="144"/>
    </row>
    <row r="16" spans="1:7">
      <c r="A16" s="58"/>
      <c r="B16" s="66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40" t="s">
        <v>39</v>
      </c>
      <c r="B18" s="126">
        <v>1</v>
      </c>
      <c r="C18" s="141">
        <v>2000000</v>
      </c>
      <c r="D18" s="129">
        <f>B18/$B$20</f>
        <v>0.5</v>
      </c>
      <c r="E18" s="138">
        <f>C18/$C$20</f>
        <v>0.85324232081911267</v>
      </c>
      <c r="F18" s="126">
        <v>1</v>
      </c>
      <c r="G18" s="126">
        <v>1</v>
      </c>
    </row>
    <row r="19" spans="1:7">
      <c r="A19" s="136" t="s">
        <v>38</v>
      </c>
      <c r="B19" s="137">
        <v>1</v>
      </c>
      <c r="C19" s="55">
        <v>344000</v>
      </c>
      <c r="D19" s="129">
        <f>B19/$B$20</f>
        <v>0.5</v>
      </c>
      <c r="E19" s="67">
        <f>C19/$C$20</f>
        <v>0.14675767918088736</v>
      </c>
      <c r="F19" s="126">
        <v>1</v>
      </c>
      <c r="G19" s="74">
        <v>2</v>
      </c>
    </row>
    <row r="20" spans="1:7">
      <c r="A20" s="60" t="s">
        <v>23</v>
      </c>
      <c r="B20" s="40">
        <f>SUM(B18:B19)</f>
        <v>2</v>
      </c>
      <c r="C20" s="37">
        <f>SUM(C18:C19)</f>
        <v>2344000</v>
      </c>
      <c r="D20" s="30">
        <f>SUM(D18:D19)</f>
        <v>1</v>
      </c>
      <c r="E20" s="30">
        <f>SUM(E18:E19)</f>
        <v>1</v>
      </c>
      <c r="F20" s="40"/>
      <c r="G20" s="40"/>
    </row>
    <row r="21" spans="1:7" ht="13.5" thickBot="1"/>
    <row r="22" spans="1:7" ht="16.5" thickBot="1">
      <c r="A22" s="142" t="s">
        <v>20</v>
      </c>
      <c r="B22" s="143"/>
      <c r="C22" s="143"/>
      <c r="D22" s="143"/>
      <c r="E22" s="143"/>
      <c r="F22" s="143"/>
      <c r="G22" s="144"/>
    </row>
    <row r="23" spans="1:7">
      <c r="A23" s="58"/>
      <c r="B23" s="66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6" t="s">
        <v>38</v>
      </c>
      <c r="B25" s="137">
        <v>4</v>
      </c>
      <c r="C25" s="139">
        <v>1120000</v>
      </c>
      <c r="D25" s="129">
        <f t="shared" ref="D25" si="2">B25/$B$28</f>
        <v>0.66666666666666663</v>
      </c>
      <c r="E25" s="138">
        <f t="shared" ref="E25" si="3">C25/$C$28</f>
        <v>0.66727436296150666</v>
      </c>
      <c r="F25" s="126">
        <v>1</v>
      </c>
      <c r="G25" s="126">
        <v>1</v>
      </c>
    </row>
    <row r="26" spans="1:7">
      <c r="A26" s="71" t="s">
        <v>100</v>
      </c>
      <c r="B26" s="72">
        <v>1</v>
      </c>
      <c r="C26" s="73">
        <v>500000</v>
      </c>
      <c r="D26" s="27">
        <f>B26/$B$28</f>
        <v>0.16666666666666666</v>
      </c>
      <c r="E26" s="67">
        <f>C26/$C$28</f>
        <v>0.29789034060781544</v>
      </c>
      <c r="F26" s="74">
        <v>2</v>
      </c>
      <c r="G26" s="74">
        <v>2</v>
      </c>
    </row>
    <row r="27" spans="1:7">
      <c r="A27" s="71" t="s">
        <v>39</v>
      </c>
      <c r="B27" s="72">
        <v>1</v>
      </c>
      <c r="C27" s="73">
        <v>58470</v>
      </c>
      <c r="D27" s="27">
        <f>B27/$B$28</f>
        <v>0.16666666666666666</v>
      </c>
      <c r="E27" s="67">
        <f>C27/$C$28</f>
        <v>3.4835296430677939E-2</v>
      </c>
      <c r="F27" s="74">
        <v>2</v>
      </c>
      <c r="G27" s="74">
        <v>3</v>
      </c>
    </row>
    <row r="28" spans="1:7">
      <c r="A28" s="60" t="s">
        <v>23</v>
      </c>
      <c r="B28" s="40">
        <f>SUM(B25:B27)</f>
        <v>6</v>
      </c>
      <c r="C28" s="37">
        <f>SUM(C25:C27)</f>
        <v>1678470</v>
      </c>
      <c r="D28" s="30">
        <f>SUM(D25:D27)</f>
        <v>0.99999999999999989</v>
      </c>
      <c r="E28" s="30">
        <f>SUM(E25:E27)</f>
        <v>1</v>
      </c>
      <c r="F28" s="40"/>
      <c r="G28" s="40"/>
    </row>
    <row r="29" spans="1:7" ht="13.5" thickBot="1"/>
    <row r="30" spans="1:7" ht="16.5" thickBot="1">
      <c r="A30" s="142" t="s">
        <v>21</v>
      </c>
      <c r="B30" s="143"/>
      <c r="C30" s="143"/>
      <c r="D30" s="143"/>
      <c r="E30" s="143"/>
      <c r="F30" s="143"/>
      <c r="G30" s="144"/>
    </row>
    <row r="31" spans="1:7">
      <c r="A31" s="58"/>
      <c r="B31" s="66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40" t="s">
        <v>38</v>
      </c>
      <c r="B33" s="126">
        <v>2</v>
      </c>
      <c r="C33" s="75">
        <v>3000000</v>
      </c>
      <c r="D33" s="124">
        <f>B33/$B$35</f>
        <v>0.66666666666666663</v>
      </c>
      <c r="E33" s="67">
        <f>C33/$C$35</f>
        <v>0.2571575518601063</v>
      </c>
      <c r="F33" s="126">
        <v>1</v>
      </c>
      <c r="G33" s="74">
        <v>2</v>
      </c>
    </row>
    <row r="34" spans="1:7">
      <c r="A34" s="140" t="s">
        <v>40</v>
      </c>
      <c r="B34" s="74">
        <v>1</v>
      </c>
      <c r="C34" s="141">
        <v>8666000</v>
      </c>
      <c r="D34" s="23">
        <f>B34/$B$35</f>
        <v>0.33333333333333331</v>
      </c>
      <c r="E34" s="138">
        <f>C34/$C$35</f>
        <v>0.74284244813989375</v>
      </c>
      <c r="F34" s="74">
        <v>2</v>
      </c>
      <c r="G34" s="126">
        <v>1</v>
      </c>
    </row>
    <row r="35" spans="1:7">
      <c r="A35" s="60" t="s">
        <v>23</v>
      </c>
      <c r="B35" s="34">
        <f>SUM(B33:B34)</f>
        <v>3</v>
      </c>
      <c r="C35" s="52">
        <f>SUM(C33:C34)</f>
        <v>11666000</v>
      </c>
      <c r="D35" s="30">
        <f>SUM(D33:D34)</f>
        <v>1</v>
      </c>
      <c r="E35" s="30">
        <f>SUM(E33:E34)</f>
        <v>1</v>
      </c>
      <c r="F35" s="40"/>
      <c r="G35" s="40"/>
    </row>
    <row r="36" spans="1:7" ht="13.5" thickBot="1"/>
    <row r="37" spans="1:7" ht="16.5" thickBot="1">
      <c r="A37" s="142" t="s">
        <v>22</v>
      </c>
      <c r="B37" s="143"/>
      <c r="C37" s="143"/>
      <c r="D37" s="143"/>
      <c r="E37" s="143"/>
      <c r="F37" s="143"/>
      <c r="G37" s="144"/>
    </row>
    <row r="38" spans="1:7">
      <c r="A38" s="58"/>
      <c r="B38" s="66"/>
      <c r="C38" s="39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9" t="s">
        <v>11</v>
      </c>
      <c r="B39" s="19" t="s">
        <v>8</v>
      </c>
      <c r="C39" s="51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36" t="s">
        <v>100</v>
      </c>
      <c r="B40" s="137">
        <v>3</v>
      </c>
      <c r="C40" s="73">
        <v>925000</v>
      </c>
      <c r="D40" s="124">
        <f t="shared" ref="D40" si="4">B40/$B$42</f>
        <v>0.75</v>
      </c>
      <c r="E40" s="23">
        <f t="shared" ref="E40" si="5">C40/$C$42</f>
        <v>0.48051948051948051</v>
      </c>
      <c r="F40" s="126">
        <v>1</v>
      </c>
      <c r="G40" s="74">
        <v>2</v>
      </c>
    </row>
    <row r="41" spans="1:7">
      <c r="A41" s="136" t="s">
        <v>39</v>
      </c>
      <c r="B41" s="72">
        <v>1</v>
      </c>
      <c r="C41" s="139">
        <v>1000000</v>
      </c>
      <c r="D41" s="23">
        <f>B41/$B$42</f>
        <v>0.25</v>
      </c>
      <c r="E41" s="124">
        <f>C41/$C$42</f>
        <v>0.51948051948051943</v>
      </c>
      <c r="F41" s="74">
        <v>2</v>
      </c>
      <c r="G41" s="126">
        <v>1</v>
      </c>
    </row>
    <row r="42" spans="1:7">
      <c r="A42" s="60" t="s">
        <v>23</v>
      </c>
      <c r="B42" s="34">
        <f>SUM(B40:B41)</f>
        <v>4</v>
      </c>
      <c r="C42" s="52">
        <f>SUM(C40:C41)</f>
        <v>1925000</v>
      </c>
      <c r="D42" s="30">
        <f>SUM(D40:D41)</f>
        <v>1</v>
      </c>
      <c r="E42" s="30">
        <f>SUM(E40:E41)</f>
        <v>1</v>
      </c>
      <c r="F42" s="40"/>
      <c r="G42" s="40"/>
    </row>
    <row r="43" spans="1:7">
      <c r="A43" s="62"/>
      <c r="B43" s="24"/>
      <c r="C43" s="53"/>
      <c r="D43" s="42"/>
      <c r="E43" s="42"/>
      <c r="F43" s="65"/>
      <c r="G43" s="65"/>
    </row>
    <row r="44" spans="1:7">
      <c r="A44" s="62"/>
      <c r="B44" s="24"/>
      <c r="C44" s="53"/>
      <c r="D44" s="42"/>
      <c r="E44" s="42"/>
      <c r="F44" s="65"/>
      <c r="G44" s="65"/>
    </row>
    <row r="46" spans="1:7">
      <c r="A46" s="148" t="s">
        <v>24</v>
      </c>
      <c r="B46" s="148"/>
      <c r="C46" s="148"/>
    </row>
    <row r="47" spans="1:7">
      <c r="A47" s="63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5:G15"/>
    <mergeCell ref="A22:G22"/>
    <mergeCell ref="A30:G30"/>
    <mergeCell ref="A37:G37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55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50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40</v>
      </c>
      <c r="D6" s="77">
        <v>34</v>
      </c>
      <c r="E6" s="25">
        <v>37386500</v>
      </c>
      <c r="F6" s="9">
        <v>0.21118012422360249</v>
      </c>
      <c r="G6" s="9">
        <v>0.25166179919702797</v>
      </c>
    </row>
    <row r="7" spans="1:7">
      <c r="B7" t="s">
        <v>68</v>
      </c>
      <c r="D7" s="77">
        <v>1</v>
      </c>
      <c r="E7" s="25">
        <v>160000</v>
      </c>
      <c r="F7" s="9">
        <v>6.2111801242236021E-3</v>
      </c>
      <c r="G7" s="9">
        <v>1.0770167806968952E-3</v>
      </c>
    </row>
    <row r="8" spans="1:7">
      <c r="C8" t="s">
        <v>58</v>
      </c>
      <c r="D8" s="77">
        <v>1</v>
      </c>
      <c r="E8" s="25">
        <v>160000</v>
      </c>
      <c r="F8" s="9">
        <v>6.2111801242236021E-3</v>
      </c>
      <c r="G8" s="9">
        <v>1.0770167806968952E-3</v>
      </c>
    </row>
    <row r="9" spans="1:7">
      <c r="D9" s="77"/>
      <c r="E9" s="25"/>
      <c r="F9" s="9"/>
      <c r="G9" s="9"/>
    </row>
    <row r="10" spans="1:7">
      <c r="B10" t="s">
        <v>27</v>
      </c>
      <c r="D10" s="77">
        <v>3</v>
      </c>
      <c r="E10" s="25">
        <v>5805000</v>
      </c>
      <c r="F10" s="9">
        <v>1.8633540372670808E-2</v>
      </c>
      <c r="G10" s="9">
        <v>3.9075515074659235E-2</v>
      </c>
    </row>
    <row r="11" spans="1:7">
      <c r="C11" t="s">
        <v>89</v>
      </c>
      <c r="D11" s="77">
        <v>1</v>
      </c>
      <c r="E11" s="25">
        <v>4830000</v>
      </c>
      <c r="F11" s="9">
        <v>6.2111801242236021E-3</v>
      </c>
      <c r="G11" s="9">
        <v>3.2512444067287524E-2</v>
      </c>
    </row>
    <row r="12" spans="1:7">
      <c r="C12" t="s">
        <v>84</v>
      </c>
      <c r="D12" s="77">
        <v>1</v>
      </c>
      <c r="E12" s="25">
        <v>450000</v>
      </c>
      <c r="F12" s="9">
        <v>6.2111801242236021E-3</v>
      </c>
      <c r="G12" s="9">
        <v>3.0291096957100181E-3</v>
      </c>
    </row>
    <row r="13" spans="1:7">
      <c r="C13" t="s">
        <v>85</v>
      </c>
      <c r="D13" s="77">
        <v>1</v>
      </c>
      <c r="E13" s="25">
        <v>525000</v>
      </c>
      <c r="F13" s="9">
        <v>6.2111801242236021E-3</v>
      </c>
      <c r="G13" s="9">
        <v>3.5339613116616877E-3</v>
      </c>
    </row>
    <row r="14" spans="1:7">
      <c r="D14" s="77"/>
      <c r="E14" s="25"/>
      <c r="F14" s="9"/>
      <c r="G14" s="9"/>
    </row>
    <row r="15" spans="1:7">
      <c r="B15" t="s">
        <v>86</v>
      </c>
      <c r="D15" s="77">
        <v>1</v>
      </c>
      <c r="E15" s="25">
        <v>550000</v>
      </c>
      <c r="F15" s="9">
        <v>6.2111801242236021E-3</v>
      </c>
      <c r="G15" s="9">
        <v>3.7022451836455778E-3</v>
      </c>
    </row>
    <row r="16" spans="1:7">
      <c r="C16" t="s">
        <v>87</v>
      </c>
      <c r="D16" s="77">
        <v>1</v>
      </c>
      <c r="E16" s="25">
        <v>550000</v>
      </c>
      <c r="F16" s="9">
        <v>6.2111801242236021E-3</v>
      </c>
      <c r="G16" s="9">
        <v>3.7022451836455778E-3</v>
      </c>
    </row>
    <row r="17" spans="1:7">
      <c r="D17" s="77"/>
      <c r="E17" s="25"/>
      <c r="F17" s="9"/>
      <c r="G17" s="9"/>
    </row>
    <row r="18" spans="1:7">
      <c r="B18" t="s">
        <v>56</v>
      </c>
      <c r="D18" s="77">
        <v>28</v>
      </c>
      <c r="E18" s="25">
        <v>24621500</v>
      </c>
      <c r="F18" s="9">
        <v>0.17391304347826086</v>
      </c>
      <c r="G18" s="9">
        <v>0.16573605416205381</v>
      </c>
    </row>
    <row r="19" spans="1:7">
      <c r="C19" t="s">
        <v>57</v>
      </c>
      <c r="D19" s="77">
        <v>8</v>
      </c>
      <c r="E19" s="25">
        <v>5085000</v>
      </c>
      <c r="F19" s="9">
        <v>4.9689440993788817E-2</v>
      </c>
      <c r="G19" s="9">
        <v>3.4228939561523203E-2</v>
      </c>
    </row>
    <row r="20" spans="1:7">
      <c r="C20" t="s">
        <v>79</v>
      </c>
      <c r="D20" s="77">
        <v>20</v>
      </c>
      <c r="E20" s="25">
        <v>19536500</v>
      </c>
      <c r="F20" s="9">
        <v>0.12422360248447205</v>
      </c>
      <c r="G20" s="9">
        <v>0.13150711460053061</v>
      </c>
    </row>
    <row r="21" spans="1:7">
      <c r="D21" s="77"/>
      <c r="E21" s="25"/>
      <c r="F21" s="9"/>
      <c r="G21" s="9"/>
    </row>
    <row r="22" spans="1:7">
      <c r="B22" t="s">
        <v>77</v>
      </c>
      <c r="D22" s="77">
        <v>1</v>
      </c>
      <c r="E22" s="25">
        <v>6250000</v>
      </c>
      <c r="F22" s="9">
        <v>6.2111801242236021E-3</v>
      </c>
      <c r="G22" s="9">
        <v>4.2070967995972472E-2</v>
      </c>
    </row>
    <row r="23" spans="1:7">
      <c r="C23" t="s">
        <v>78</v>
      </c>
      <c r="D23" s="77">
        <v>1</v>
      </c>
      <c r="E23" s="25">
        <v>6250000</v>
      </c>
      <c r="F23" s="9">
        <v>6.2111801242236021E-3</v>
      </c>
      <c r="G23" s="9">
        <v>4.2070967995972472E-2</v>
      </c>
    </row>
    <row r="24" spans="1:7">
      <c r="D24" s="77"/>
      <c r="E24" s="25"/>
      <c r="F24" s="9"/>
      <c r="G24" s="9"/>
    </row>
    <row r="25" spans="1:7">
      <c r="A25" t="s">
        <v>38</v>
      </c>
      <c r="D25" s="77">
        <v>20</v>
      </c>
      <c r="E25" s="25">
        <v>21017750</v>
      </c>
      <c r="F25" s="9">
        <v>0.12422360248447205</v>
      </c>
      <c r="G25" s="9">
        <v>0.14147793401557607</v>
      </c>
    </row>
    <row r="26" spans="1:7">
      <c r="B26" t="s">
        <v>68</v>
      </c>
      <c r="D26" s="77">
        <v>11</v>
      </c>
      <c r="E26" s="25">
        <v>16199000</v>
      </c>
      <c r="F26" s="9">
        <v>6.8322981366459631E-2</v>
      </c>
      <c r="G26" s="9">
        <v>0.1090412176906813</v>
      </c>
    </row>
    <row r="27" spans="1:7">
      <c r="C27" t="s">
        <v>93</v>
      </c>
      <c r="D27" s="77">
        <v>1</v>
      </c>
      <c r="E27" s="25">
        <v>1850000</v>
      </c>
      <c r="F27" s="9">
        <v>6.2111801242236021E-3</v>
      </c>
      <c r="G27" s="9">
        <v>1.2453006526807852E-2</v>
      </c>
    </row>
    <row r="28" spans="1:7">
      <c r="C28" t="s">
        <v>58</v>
      </c>
      <c r="D28" s="77">
        <v>1</v>
      </c>
      <c r="E28" s="25">
        <v>465000</v>
      </c>
      <c r="F28" s="9">
        <v>6.2111801242236021E-3</v>
      </c>
      <c r="G28" s="9">
        <v>3.1300800189003521E-3</v>
      </c>
    </row>
    <row r="29" spans="1:7">
      <c r="C29" t="s">
        <v>92</v>
      </c>
      <c r="D29" s="77">
        <v>9</v>
      </c>
      <c r="E29" s="25">
        <v>13884000</v>
      </c>
      <c r="F29" s="9">
        <v>5.5900621118012424E-2</v>
      </c>
      <c r="G29" s="9">
        <v>9.3458131144973089E-2</v>
      </c>
    </row>
    <row r="30" spans="1:7">
      <c r="D30" s="77"/>
      <c r="E30" s="25"/>
      <c r="F30" s="9"/>
      <c r="G30" s="9"/>
    </row>
    <row r="31" spans="1:7">
      <c r="B31" t="s">
        <v>90</v>
      </c>
      <c r="D31" s="77">
        <v>2</v>
      </c>
      <c r="E31" s="25">
        <v>1289000</v>
      </c>
      <c r="F31" s="9">
        <v>1.2422360248447204E-2</v>
      </c>
      <c r="G31" s="9">
        <v>8.6767164394893626E-3</v>
      </c>
    </row>
    <row r="32" spans="1:7">
      <c r="C32" t="s">
        <v>91</v>
      </c>
      <c r="D32" s="77">
        <v>2</v>
      </c>
      <c r="E32" s="25">
        <v>1289000</v>
      </c>
      <c r="F32" s="9">
        <v>1.2422360248447204E-2</v>
      </c>
      <c r="G32" s="9">
        <v>8.6767164394893626E-3</v>
      </c>
    </row>
    <row r="33" spans="1:7">
      <c r="D33" s="77"/>
      <c r="E33" s="25"/>
      <c r="F33" s="9"/>
      <c r="G33" s="9"/>
    </row>
    <row r="34" spans="1:7">
      <c r="B34" t="s">
        <v>45</v>
      </c>
      <c r="D34" s="77">
        <v>2</v>
      </c>
      <c r="E34" s="25">
        <v>1110000</v>
      </c>
      <c r="F34" s="9">
        <v>1.2422360248447204E-2</v>
      </c>
      <c r="G34" s="9">
        <v>7.4718039160847115E-3</v>
      </c>
    </row>
    <row r="35" spans="1:7">
      <c r="C35" t="s">
        <v>46</v>
      </c>
      <c r="D35" s="77">
        <v>2</v>
      </c>
      <c r="E35" s="25">
        <v>1110000</v>
      </c>
      <c r="F35" s="9">
        <v>1.2422360248447204E-2</v>
      </c>
      <c r="G35" s="9">
        <v>7.4718039160847115E-3</v>
      </c>
    </row>
    <row r="36" spans="1:7">
      <c r="D36" s="77"/>
      <c r="E36" s="25"/>
      <c r="F36" s="9"/>
      <c r="G36" s="9"/>
    </row>
    <row r="37" spans="1:7">
      <c r="B37" t="s">
        <v>28</v>
      </c>
      <c r="D37" s="77">
        <v>5</v>
      </c>
      <c r="E37" s="25">
        <v>2419750</v>
      </c>
      <c r="F37" s="9">
        <v>3.1055900621118012E-2</v>
      </c>
      <c r="G37" s="9">
        <v>1.6288195969320702E-2</v>
      </c>
    </row>
    <row r="38" spans="1:7">
      <c r="C38" t="s">
        <v>94</v>
      </c>
      <c r="D38" s="77">
        <v>2</v>
      </c>
      <c r="E38" s="25">
        <v>1534900</v>
      </c>
      <c r="F38" s="9">
        <v>1.2422360248447204E-2</v>
      </c>
      <c r="G38" s="9">
        <v>1.0331956604322904E-2</v>
      </c>
    </row>
    <row r="39" spans="1:7">
      <c r="C39" t="s">
        <v>95</v>
      </c>
      <c r="D39" s="77">
        <v>1</v>
      </c>
      <c r="E39" s="25">
        <v>450000</v>
      </c>
      <c r="F39" s="9">
        <v>6.2111801242236021E-3</v>
      </c>
      <c r="G39" s="9">
        <v>3.0291096957100181E-3</v>
      </c>
    </row>
    <row r="40" spans="1:7">
      <c r="C40" t="s">
        <v>47</v>
      </c>
      <c r="D40" s="77">
        <v>2</v>
      </c>
      <c r="E40" s="25">
        <v>434850</v>
      </c>
      <c r="F40" s="9">
        <v>1.2422360248447204E-2</v>
      </c>
      <c r="G40" s="9">
        <v>2.9271296692877807E-3</v>
      </c>
    </row>
    <row r="41" spans="1:7">
      <c r="D41" s="77"/>
      <c r="E41" s="25"/>
      <c r="F41" s="9"/>
      <c r="G41" s="9"/>
    </row>
    <row r="42" spans="1:7">
      <c r="A42" t="s">
        <v>39</v>
      </c>
      <c r="D42" s="77">
        <v>30</v>
      </c>
      <c r="E42" s="25">
        <v>29984935</v>
      </c>
      <c r="F42" s="9">
        <v>0.18633540372670807</v>
      </c>
      <c r="G42" s="9">
        <v>0.20183923851941038</v>
      </c>
    </row>
    <row r="43" spans="1:7">
      <c r="B43" t="s">
        <v>68</v>
      </c>
      <c r="D43" s="77">
        <v>11</v>
      </c>
      <c r="E43" s="25">
        <v>8682160</v>
      </c>
      <c r="F43" s="9">
        <v>6.8322981366459631E-2</v>
      </c>
      <c r="G43" s="9">
        <v>5.8442700079345981E-2</v>
      </c>
    </row>
    <row r="44" spans="1:7">
      <c r="C44" t="s">
        <v>113</v>
      </c>
      <c r="D44" s="77">
        <v>6</v>
      </c>
      <c r="E44" s="25">
        <v>6422160</v>
      </c>
      <c r="F44" s="9">
        <v>3.7267080745341616E-2</v>
      </c>
      <c r="G44" s="9">
        <v>4.3229838052002333E-2</v>
      </c>
    </row>
    <row r="45" spans="1:7">
      <c r="C45" t="s">
        <v>61</v>
      </c>
      <c r="D45" s="77">
        <v>5</v>
      </c>
      <c r="E45" s="25">
        <v>2260000</v>
      </c>
      <c r="F45" s="9">
        <v>3.1055900621118012E-2</v>
      </c>
      <c r="G45" s="9">
        <v>1.5212862027343645E-2</v>
      </c>
    </row>
    <row r="46" spans="1:7">
      <c r="D46" s="77"/>
      <c r="E46" s="25"/>
      <c r="F46" s="9"/>
      <c r="G46" s="9"/>
    </row>
    <row r="47" spans="1:7">
      <c r="B47" t="s">
        <v>101</v>
      </c>
      <c r="D47" s="77">
        <v>16</v>
      </c>
      <c r="E47" s="25">
        <v>18798775</v>
      </c>
      <c r="F47" s="9">
        <v>9.9378881987577633E-2</v>
      </c>
      <c r="G47" s="9">
        <v>0.12654122582215799</v>
      </c>
    </row>
    <row r="48" spans="1:7">
      <c r="C48" t="s">
        <v>112</v>
      </c>
      <c r="D48" s="77">
        <v>16</v>
      </c>
      <c r="E48" s="25">
        <v>18798775</v>
      </c>
      <c r="F48" s="9">
        <v>9.9378881987577633E-2</v>
      </c>
      <c r="G48" s="9">
        <v>0.12654122582215799</v>
      </c>
    </row>
    <row r="49" spans="1:7">
      <c r="D49" s="77"/>
      <c r="E49" s="25"/>
      <c r="F49" s="9"/>
      <c r="G49" s="9"/>
    </row>
    <row r="50" spans="1:7">
      <c r="B50" t="s">
        <v>114</v>
      </c>
      <c r="D50" s="77">
        <v>2</v>
      </c>
      <c r="E50" s="25">
        <v>1519000</v>
      </c>
      <c r="F50" s="9">
        <v>1.2422360248447204E-2</v>
      </c>
      <c r="G50" s="9">
        <v>1.022492806174115E-2</v>
      </c>
    </row>
    <row r="51" spans="1:7">
      <c r="C51" t="s">
        <v>115</v>
      </c>
      <c r="D51" s="77">
        <v>2</v>
      </c>
      <c r="E51" s="25">
        <v>1519000</v>
      </c>
      <c r="F51" s="9">
        <v>1.2422360248447204E-2</v>
      </c>
      <c r="G51" s="9">
        <v>1.022492806174115E-2</v>
      </c>
    </row>
    <row r="52" spans="1:7">
      <c r="D52" s="77"/>
      <c r="E52" s="25"/>
      <c r="F52" s="9"/>
      <c r="G52" s="9"/>
    </row>
    <row r="53" spans="1:7">
      <c r="B53" t="s">
        <v>27</v>
      </c>
      <c r="D53" s="77">
        <v>1</v>
      </c>
      <c r="E53" s="25">
        <v>985000</v>
      </c>
      <c r="F53" s="9">
        <v>6.2111801242236021E-3</v>
      </c>
      <c r="G53" s="9">
        <v>6.6303845561652619E-3</v>
      </c>
    </row>
    <row r="54" spans="1:7">
      <c r="C54" t="s">
        <v>117</v>
      </c>
      <c r="D54" s="77">
        <v>1</v>
      </c>
      <c r="E54" s="25">
        <v>985000</v>
      </c>
      <c r="F54" s="9">
        <v>6.2111801242236021E-3</v>
      </c>
      <c r="G54" s="9">
        <v>6.6303845561652619E-3</v>
      </c>
    </row>
    <row r="55" spans="1:7">
      <c r="D55" s="77"/>
      <c r="E55" s="25"/>
      <c r="F55" s="9"/>
      <c r="G55" s="9"/>
    </row>
    <row r="56" spans="1:7">
      <c r="A56" t="s">
        <v>53</v>
      </c>
      <c r="D56" s="77">
        <v>5</v>
      </c>
      <c r="E56" s="25">
        <v>2565000</v>
      </c>
      <c r="F56" s="9">
        <v>3.1055900621118012E-2</v>
      </c>
      <c r="G56" s="9">
        <v>1.7265925265547103E-2</v>
      </c>
    </row>
    <row r="57" spans="1:7">
      <c r="B57" t="s">
        <v>34</v>
      </c>
      <c r="D57" s="77">
        <v>5</v>
      </c>
      <c r="E57" s="25">
        <v>2565000</v>
      </c>
      <c r="F57" s="9">
        <v>3.1055900621118012E-2</v>
      </c>
      <c r="G57" s="9">
        <v>1.7265925265547103E-2</v>
      </c>
    </row>
    <row r="58" spans="1:7">
      <c r="C58" t="s">
        <v>118</v>
      </c>
      <c r="D58" s="77">
        <v>5</v>
      </c>
      <c r="E58" s="25">
        <v>2565000</v>
      </c>
      <c r="F58" s="9">
        <v>3.1055900621118012E-2</v>
      </c>
      <c r="G58" s="9">
        <v>1.7265925265547103E-2</v>
      </c>
    </row>
    <row r="59" spans="1:7">
      <c r="D59" s="77"/>
      <c r="E59" s="25"/>
      <c r="F59" s="9"/>
      <c r="G59" s="9"/>
    </row>
    <row r="60" spans="1:7">
      <c r="A60" t="s">
        <v>100</v>
      </c>
      <c r="D60" s="77">
        <v>47</v>
      </c>
      <c r="E60" s="25">
        <v>29134492.399999999</v>
      </c>
      <c r="F60" s="9">
        <v>0.29192546583850931</v>
      </c>
      <c r="G60" s="9">
        <v>0.1961146075742885</v>
      </c>
    </row>
    <row r="61" spans="1:7">
      <c r="B61" t="s">
        <v>68</v>
      </c>
      <c r="D61" s="77">
        <v>8</v>
      </c>
      <c r="E61" s="25">
        <v>5992900</v>
      </c>
      <c r="F61" s="9">
        <v>4.9689440993788817E-2</v>
      </c>
      <c r="G61" s="9">
        <v>4.0340336656490151E-2</v>
      </c>
    </row>
    <row r="62" spans="1:7">
      <c r="C62" t="s">
        <v>62</v>
      </c>
      <c r="D62" s="77">
        <v>3</v>
      </c>
      <c r="E62" s="25">
        <v>2139900</v>
      </c>
      <c r="F62" s="9">
        <v>1.8633540372670808E-2</v>
      </c>
      <c r="G62" s="9">
        <v>1.4404426306333038E-2</v>
      </c>
    </row>
    <row r="63" spans="1:7">
      <c r="C63" t="s">
        <v>63</v>
      </c>
      <c r="D63" s="77">
        <v>5</v>
      </c>
      <c r="E63" s="25">
        <v>3853000</v>
      </c>
      <c r="F63" s="9">
        <v>3.1055900621118012E-2</v>
      </c>
      <c r="G63" s="9">
        <v>2.5935910350157111E-2</v>
      </c>
    </row>
    <row r="64" spans="1:7">
      <c r="D64" s="77"/>
      <c r="E64" s="25"/>
      <c r="F64" s="9"/>
      <c r="G64" s="9"/>
    </row>
    <row r="65" spans="2:7">
      <c r="B65" t="s">
        <v>101</v>
      </c>
      <c r="D65" s="77">
        <v>31</v>
      </c>
      <c r="E65" s="25">
        <v>17694818.399999999</v>
      </c>
      <c r="F65" s="9">
        <v>0.19254658385093168</v>
      </c>
      <c r="G65" s="9">
        <v>0.11911010217615116</v>
      </c>
    </row>
    <row r="66" spans="2:7">
      <c r="C66" t="s">
        <v>102</v>
      </c>
      <c r="D66" s="77">
        <v>19</v>
      </c>
      <c r="E66" s="25">
        <v>10705418.4</v>
      </c>
      <c r="F66" s="9">
        <v>0.11801242236024845</v>
      </c>
      <c r="G66" s="9">
        <v>7.206197038238317E-2</v>
      </c>
    </row>
    <row r="67" spans="2:7">
      <c r="C67" t="s">
        <v>103</v>
      </c>
      <c r="D67" s="77">
        <v>12</v>
      </c>
      <c r="E67" s="25">
        <v>6989400</v>
      </c>
      <c r="F67" s="9">
        <v>7.4534161490683232E-2</v>
      </c>
      <c r="G67" s="9">
        <v>4.7048131793768003E-2</v>
      </c>
    </row>
    <row r="68" spans="2:7">
      <c r="D68" s="77"/>
      <c r="E68" s="25"/>
      <c r="F68" s="9"/>
      <c r="G68" s="9"/>
    </row>
    <row r="69" spans="2:7">
      <c r="B69" t="s">
        <v>27</v>
      </c>
      <c r="D69" s="77">
        <v>5</v>
      </c>
      <c r="E69" s="25">
        <v>2506775</v>
      </c>
      <c r="F69" s="9">
        <v>3.1055900621118012E-2</v>
      </c>
      <c r="G69" s="9">
        <v>1.6873992127696621E-2</v>
      </c>
    </row>
    <row r="70" spans="2:7">
      <c r="C70" t="s">
        <v>109</v>
      </c>
      <c r="D70" s="77">
        <v>1</v>
      </c>
      <c r="E70" s="25">
        <v>400000</v>
      </c>
      <c r="F70" s="9">
        <v>6.2111801242236021E-3</v>
      </c>
      <c r="G70" s="9">
        <v>2.6925419517422381E-3</v>
      </c>
    </row>
    <row r="71" spans="2:7">
      <c r="C71" t="s">
        <v>104</v>
      </c>
      <c r="D71" s="77">
        <v>2</v>
      </c>
      <c r="E71" s="25">
        <v>900775</v>
      </c>
      <c r="F71" s="9">
        <v>1.2422360248447204E-2</v>
      </c>
      <c r="G71" s="9">
        <v>6.0634361914515362E-3</v>
      </c>
    </row>
    <row r="72" spans="2:7">
      <c r="C72" t="s">
        <v>48</v>
      </c>
      <c r="D72" s="77">
        <v>1</v>
      </c>
      <c r="E72" s="25">
        <v>856000</v>
      </c>
      <c r="F72" s="9">
        <v>6.2111801242236021E-3</v>
      </c>
      <c r="G72" s="9">
        <v>5.76203977672839E-3</v>
      </c>
    </row>
    <row r="73" spans="2:7">
      <c r="C73" t="s">
        <v>105</v>
      </c>
      <c r="D73" s="77">
        <v>1</v>
      </c>
      <c r="E73" s="25">
        <v>350000</v>
      </c>
      <c r="F73" s="9">
        <v>6.2111801242236021E-3</v>
      </c>
      <c r="G73" s="9">
        <v>2.3559742077744585E-3</v>
      </c>
    </row>
    <row r="74" spans="2:7">
      <c r="D74" s="77"/>
      <c r="E74" s="25"/>
      <c r="F74" s="9"/>
      <c r="G74" s="9"/>
    </row>
    <row r="75" spans="2:7">
      <c r="B75" t="s">
        <v>106</v>
      </c>
      <c r="D75" s="77">
        <v>2</v>
      </c>
      <c r="E75" s="25">
        <v>2449999</v>
      </c>
      <c r="F75" s="9">
        <v>1.2422360248447204E-2</v>
      </c>
      <c r="G75" s="9">
        <v>1.6491812723066331E-2</v>
      </c>
    </row>
    <row r="76" spans="2:7">
      <c r="C76" t="s">
        <v>108</v>
      </c>
      <c r="D76" s="77">
        <v>1</v>
      </c>
      <c r="E76" s="25">
        <v>999999</v>
      </c>
      <c r="F76" s="9">
        <v>6.2111801242236021E-3</v>
      </c>
      <c r="G76" s="9">
        <v>6.7313481480007166E-3</v>
      </c>
    </row>
    <row r="77" spans="2:7">
      <c r="C77" t="s">
        <v>107</v>
      </c>
      <c r="D77" s="77">
        <v>1</v>
      </c>
      <c r="E77" s="25">
        <v>1450000</v>
      </c>
      <c r="F77" s="9">
        <v>6.2111801242236021E-3</v>
      </c>
      <c r="G77" s="9">
        <v>9.7604645750656131E-3</v>
      </c>
    </row>
    <row r="78" spans="2:7">
      <c r="D78" s="77"/>
      <c r="E78" s="25"/>
      <c r="F78" s="9"/>
      <c r="G78" s="9"/>
    </row>
    <row r="79" spans="2:7">
      <c r="B79" t="s">
        <v>110</v>
      </c>
      <c r="D79" s="77">
        <v>1</v>
      </c>
      <c r="E79" s="25">
        <v>490000</v>
      </c>
      <c r="F79" s="9">
        <v>6.2111801242236021E-3</v>
      </c>
      <c r="G79" s="9">
        <v>3.2983638908842417E-3</v>
      </c>
    </row>
    <row r="80" spans="2:7">
      <c r="C80" t="s">
        <v>111</v>
      </c>
      <c r="D80" s="77">
        <v>1</v>
      </c>
      <c r="E80" s="25">
        <v>490000</v>
      </c>
      <c r="F80" s="9">
        <v>6.2111801242236021E-3</v>
      </c>
      <c r="G80" s="9">
        <v>3.2983638908842417E-3</v>
      </c>
    </row>
    <row r="81" spans="1:7">
      <c r="D81" s="77"/>
      <c r="E81" s="25"/>
      <c r="F81" s="9"/>
      <c r="G81" s="9"/>
    </row>
    <row r="82" spans="1:7">
      <c r="A82" t="s">
        <v>64</v>
      </c>
      <c r="D82" s="77">
        <v>24</v>
      </c>
      <c r="E82" s="25">
        <v>27876740</v>
      </c>
      <c r="F82" s="9">
        <v>0.14906832298136646</v>
      </c>
      <c r="G82" s="9">
        <v>0.18764822981952731</v>
      </c>
    </row>
    <row r="83" spans="1:7">
      <c r="B83" t="s">
        <v>56</v>
      </c>
      <c r="D83" s="77">
        <v>2</v>
      </c>
      <c r="E83" s="25">
        <v>770000</v>
      </c>
      <c r="F83" s="9">
        <v>1.2422360248447204E-2</v>
      </c>
      <c r="G83" s="9">
        <v>5.183143257103809E-3</v>
      </c>
    </row>
    <row r="84" spans="1:7">
      <c r="C84" t="s">
        <v>97</v>
      </c>
      <c r="D84" s="77">
        <v>2</v>
      </c>
      <c r="E84" s="25">
        <v>770000</v>
      </c>
      <c r="F84" s="9">
        <v>1.2422360248447204E-2</v>
      </c>
      <c r="G84" s="9">
        <v>5.183143257103809E-3</v>
      </c>
    </row>
    <row r="85" spans="1:7">
      <c r="D85" s="77"/>
      <c r="E85" s="25"/>
      <c r="F85" s="9"/>
      <c r="G85" s="9"/>
    </row>
    <row r="86" spans="1:7">
      <c r="B86" t="s">
        <v>59</v>
      </c>
      <c r="D86" s="77">
        <v>21</v>
      </c>
      <c r="E86" s="25">
        <v>26431740</v>
      </c>
      <c r="F86" s="9">
        <v>0.13043478260869565</v>
      </c>
      <c r="G86" s="9">
        <v>0.17792142201885847</v>
      </c>
    </row>
    <row r="87" spans="1:7">
      <c r="C87" t="s">
        <v>60</v>
      </c>
      <c r="D87" s="77">
        <v>21</v>
      </c>
      <c r="E87" s="25">
        <v>26431740</v>
      </c>
      <c r="F87" s="9">
        <v>0.13043478260869565</v>
      </c>
      <c r="G87" s="9">
        <v>0.17792142201885847</v>
      </c>
    </row>
    <row r="88" spans="1:7">
      <c r="D88" s="77"/>
      <c r="E88" s="25"/>
      <c r="F88" s="9"/>
      <c r="G88" s="9"/>
    </row>
    <row r="89" spans="1:7">
      <c r="B89" t="s">
        <v>98</v>
      </c>
      <c r="D89" s="77">
        <v>1</v>
      </c>
      <c r="E89" s="25">
        <v>675000</v>
      </c>
      <c r="F89" s="9">
        <v>6.2111801242236021E-3</v>
      </c>
      <c r="G89" s="9">
        <v>4.5436645435650274E-3</v>
      </c>
    </row>
    <row r="90" spans="1:7">
      <c r="C90" t="s">
        <v>99</v>
      </c>
      <c r="D90" s="77">
        <v>1</v>
      </c>
      <c r="E90" s="25">
        <v>675000</v>
      </c>
      <c r="F90" s="9">
        <v>6.2111801242236021E-3</v>
      </c>
      <c r="G90" s="9">
        <v>4.5436645435650274E-3</v>
      </c>
    </row>
    <row r="91" spans="1:7">
      <c r="D91" s="77"/>
      <c r="E91" s="25"/>
      <c r="F91" s="9"/>
      <c r="G91" s="9"/>
    </row>
    <row r="92" spans="1:7">
      <c r="A92" t="s">
        <v>70</v>
      </c>
      <c r="D92" s="77">
        <v>1</v>
      </c>
      <c r="E92" s="25">
        <v>593085</v>
      </c>
      <c r="F92" s="9">
        <v>6.2111801242236021E-3</v>
      </c>
      <c r="G92" s="9">
        <v>3.9922656086226133E-3</v>
      </c>
    </row>
    <row r="93" spans="1:7">
      <c r="B93" t="s">
        <v>34</v>
      </c>
      <c r="D93" s="77">
        <v>1</v>
      </c>
      <c r="E93" s="25">
        <v>593085</v>
      </c>
      <c r="F93" s="9">
        <v>6.2111801242236021E-3</v>
      </c>
      <c r="G93" s="9">
        <v>3.9922656086226133E-3</v>
      </c>
    </row>
    <row r="94" spans="1:7">
      <c r="C94" t="s">
        <v>72</v>
      </c>
      <c r="D94" s="77">
        <v>1</v>
      </c>
      <c r="E94" s="25">
        <v>593085</v>
      </c>
      <c r="F94" s="9">
        <v>6.2111801242236021E-3</v>
      </c>
      <c r="G94" s="9">
        <v>3.9922656086226133E-3</v>
      </c>
    </row>
    <row r="95" spans="1:7">
      <c r="D95" s="77"/>
      <c r="E95" s="25"/>
      <c r="F95" s="9"/>
      <c r="G95" s="9"/>
    </row>
    <row r="96" spans="1:7">
      <c r="A96" t="s">
        <v>31</v>
      </c>
      <c r="D96" s="77">
        <v>161</v>
      </c>
      <c r="E96" s="25">
        <v>148558502.40000001</v>
      </c>
      <c r="F96" s="9">
        <v>1</v>
      </c>
      <c r="G9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50</v>
      </c>
    </row>
    <row r="4" spans="1:6">
      <c r="A4" s="76" t="s">
        <v>49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180</v>
      </c>
      <c r="C5" s="77">
        <v>2</v>
      </c>
      <c r="D5" s="25">
        <v>2344000</v>
      </c>
      <c r="E5" s="9">
        <v>2.3529411764705882E-2</v>
      </c>
      <c r="F5" s="9">
        <v>4.4819768791562853E-2</v>
      </c>
    </row>
    <row r="6" spans="1:6">
      <c r="B6" t="s">
        <v>38</v>
      </c>
      <c r="C6" s="77">
        <v>1</v>
      </c>
      <c r="D6" s="25">
        <v>344000</v>
      </c>
      <c r="E6" s="9">
        <v>1.1764705882352941E-2</v>
      </c>
      <c r="F6" s="9">
        <v>6.5776452492737293E-3</v>
      </c>
    </row>
    <row r="7" spans="1:6">
      <c r="B7" t="s">
        <v>39</v>
      </c>
      <c r="C7" s="77">
        <v>1</v>
      </c>
      <c r="D7" s="25">
        <v>2000000</v>
      </c>
      <c r="E7" s="9">
        <v>1.1764705882352941E-2</v>
      </c>
      <c r="F7" s="9">
        <v>3.8242123542289126E-2</v>
      </c>
    </row>
    <row r="8" spans="1:6">
      <c r="C8" s="77"/>
      <c r="D8" s="25"/>
      <c r="E8" s="9"/>
      <c r="F8" s="9"/>
    </row>
    <row r="9" spans="1:6">
      <c r="A9" t="s">
        <v>163</v>
      </c>
      <c r="C9" s="77">
        <v>1</v>
      </c>
      <c r="D9" s="25">
        <v>221500</v>
      </c>
      <c r="E9" s="9">
        <v>1.1764705882352941E-2</v>
      </c>
      <c r="F9" s="9">
        <v>4.2353151823085206E-3</v>
      </c>
    </row>
    <row r="10" spans="1:6">
      <c r="B10" t="s">
        <v>38</v>
      </c>
      <c r="C10" s="77">
        <v>1</v>
      </c>
      <c r="D10" s="25">
        <v>221500</v>
      </c>
      <c r="E10" s="9">
        <v>1.1764705882352941E-2</v>
      </c>
      <c r="F10" s="9">
        <v>4.2353151823085206E-3</v>
      </c>
    </row>
    <row r="11" spans="1:6">
      <c r="C11" s="77"/>
      <c r="D11" s="25"/>
      <c r="E11" s="9"/>
      <c r="F11" s="9"/>
    </row>
    <row r="12" spans="1:6">
      <c r="A12" t="s">
        <v>155</v>
      </c>
      <c r="C12" s="77">
        <v>2</v>
      </c>
      <c r="D12" s="25">
        <v>360000</v>
      </c>
      <c r="E12" s="9">
        <v>2.3529411764705882E-2</v>
      </c>
      <c r="F12" s="9">
        <v>6.8835822376120421E-3</v>
      </c>
    </row>
    <row r="13" spans="1:6">
      <c r="B13" t="s">
        <v>38</v>
      </c>
      <c r="C13" s="77">
        <v>2</v>
      </c>
      <c r="D13" s="25">
        <v>360000</v>
      </c>
      <c r="E13" s="9">
        <v>2.3529411764705882E-2</v>
      </c>
      <c r="F13" s="9">
        <v>6.8835822376120421E-3</v>
      </c>
    </row>
    <row r="14" spans="1:6">
      <c r="C14" s="77"/>
      <c r="D14" s="25"/>
      <c r="E14" s="9"/>
      <c r="F14" s="9"/>
    </row>
    <row r="15" spans="1:6">
      <c r="A15" t="s">
        <v>234</v>
      </c>
      <c r="C15" s="77">
        <v>1</v>
      </c>
      <c r="D15" s="25">
        <v>290000</v>
      </c>
      <c r="E15" s="9">
        <v>1.1764705882352941E-2</v>
      </c>
      <c r="F15" s="9">
        <v>5.5451079136319232E-3</v>
      </c>
    </row>
    <row r="16" spans="1:6">
      <c r="B16" t="s">
        <v>39</v>
      </c>
      <c r="C16" s="77">
        <v>1</v>
      </c>
      <c r="D16" s="25">
        <v>290000</v>
      </c>
      <c r="E16" s="9">
        <v>1.1764705882352941E-2</v>
      </c>
      <c r="F16" s="9">
        <v>5.5451079136319232E-3</v>
      </c>
    </row>
    <row r="17" spans="1:6">
      <c r="C17" s="77"/>
      <c r="D17" s="25"/>
      <c r="E17" s="9"/>
      <c r="F17" s="9"/>
    </row>
    <row r="18" spans="1:6">
      <c r="A18" t="s">
        <v>244</v>
      </c>
      <c r="C18" s="77">
        <v>1</v>
      </c>
      <c r="D18" s="25">
        <v>58470</v>
      </c>
      <c r="E18" s="9">
        <v>1.1764705882352941E-2</v>
      </c>
      <c r="F18" s="9">
        <v>1.1180084817588225E-3</v>
      </c>
    </row>
    <row r="19" spans="1:6">
      <c r="B19" t="s">
        <v>39</v>
      </c>
      <c r="C19" s="77">
        <v>1</v>
      </c>
      <c r="D19" s="25">
        <v>58470</v>
      </c>
      <c r="E19" s="9">
        <v>1.1764705882352941E-2</v>
      </c>
      <c r="F19" s="9">
        <v>1.1180084817588225E-3</v>
      </c>
    </row>
    <row r="20" spans="1:6">
      <c r="C20" s="77"/>
      <c r="D20" s="25"/>
      <c r="E20" s="9"/>
      <c r="F20" s="9"/>
    </row>
    <row r="21" spans="1:6">
      <c r="A21" t="s">
        <v>123</v>
      </c>
      <c r="C21" s="77">
        <v>10</v>
      </c>
      <c r="D21" s="25">
        <v>2517501</v>
      </c>
      <c r="E21" s="9">
        <v>0.11764705882352941</v>
      </c>
      <c r="F21" s="9">
        <v>4.8137292129918206E-2</v>
      </c>
    </row>
    <row r="22" spans="1:6">
      <c r="B22" t="s">
        <v>40</v>
      </c>
      <c r="C22" s="77">
        <v>3</v>
      </c>
      <c r="D22" s="25">
        <v>507001</v>
      </c>
      <c r="E22" s="9">
        <v>3.5294117647058823E-2</v>
      </c>
      <c r="F22" s="9">
        <v>9.6943974390320646E-3</v>
      </c>
    </row>
    <row r="23" spans="1:6">
      <c r="B23" t="s">
        <v>38</v>
      </c>
      <c r="C23" s="77">
        <v>2</v>
      </c>
      <c r="D23" s="25">
        <v>659500</v>
      </c>
      <c r="E23" s="9">
        <v>2.3529411764705882E-2</v>
      </c>
      <c r="F23" s="9">
        <v>1.2610340238069839E-2</v>
      </c>
    </row>
    <row r="24" spans="1:6">
      <c r="B24" t="s">
        <v>39</v>
      </c>
      <c r="C24" s="77">
        <v>3</v>
      </c>
      <c r="D24" s="25">
        <v>729000</v>
      </c>
      <c r="E24" s="9">
        <v>3.5294117647058823E-2</v>
      </c>
      <c r="F24" s="9">
        <v>1.3939254031164385E-2</v>
      </c>
    </row>
    <row r="25" spans="1:6">
      <c r="B25" t="s">
        <v>100</v>
      </c>
      <c r="C25" s="77">
        <v>2</v>
      </c>
      <c r="D25" s="25">
        <v>622000</v>
      </c>
      <c r="E25" s="9">
        <v>2.3529411764705882E-2</v>
      </c>
      <c r="F25" s="9">
        <v>1.1893300421651917E-2</v>
      </c>
    </row>
    <row r="26" spans="1:6">
      <c r="C26" s="77"/>
      <c r="D26" s="25"/>
      <c r="E26" s="9"/>
      <c r="F26" s="9"/>
    </row>
    <row r="27" spans="1:6">
      <c r="A27" t="s">
        <v>169</v>
      </c>
      <c r="C27" s="77">
        <v>2</v>
      </c>
      <c r="D27" s="25">
        <v>300000</v>
      </c>
      <c r="E27" s="9">
        <v>2.3529411764705882E-2</v>
      </c>
      <c r="F27" s="9">
        <v>5.7363185313433684E-3</v>
      </c>
    </row>
    <row r="28" spans="1:6">
      <c r="B28" t="s">
        <v>38</v>
      </c>
      <c r="C28" s="77">
        <v>2</v>
      </c>
      <c r="D28" s="25">
        <v>300000</v>
      </c>
      <c r="E28" s="9">
        <v>2.3529411764705882E-2</v>
      </c>
      <c r="F28" s="9">
        <v>5.7363185313433684E-3</v>
      </c>
    </row>
    <row r="29" spans="1:6">
      <c r="C29" s="77"/>
      <c r="D29" s="25"/>
      <c r="E29" s="9"/>
      <c r="F29" s="9"/>
    </row>
    <row r="30" spans="1:6">
      <c r="A30" t="s">
        <v>148</v>
      </c>
      <c r="C30" s="77">
        <v>1</v>
      </c>
      <c r="D30" s="25">
        <v>361000</v>
      </c>
      <c r="E30" s="9">
        <v>1.1764705882352941E-2</v>
      </c>
      <c r="F30" s="9">
        <v>6.9027032993831871E-3</v>
      </c>
    </row>
    <row r="31" spans="1:6">
      <c r="B31" t="s">
        <v>38</v>
      </c>
      <c r="C31" s="77">
        <v>1</v>
      </c>
      <c r="D31" s="25">
        <v>361000</v>
      </c>
      <c r="E31" s="9">
        <v>1.1764705882352941E-2</v>
      </c>
      <c r="F31" s="9">
        <v>6.9027032993831871E-3</v>
      </c>
    </row>
    <row r="32" spans="1:6">
      <c r="C32" s="77"/>
      <c r="D32" s="25"/>
      <c r="E32" s="9"/>
      <c r="F32" s="9"/>
    </row>
    <row r="33" spans="1:6">
      <c r="A33" t="s">
        <v>210</v>
      </c>
      <c r="C33" s="77">
        <v>1</v>
      </c>
      <c r="D33" s="25">
        <v>397800</v>
      </c>
      <c r="E33" s="9">
        <v>1.1764705882352941E-2</v>
      </c>
      <c r="F33" s="9">
        <v>7.606358372561307E-3</v>
      </c>
    </row>
    <row r="34" spans="1:6">
      <c r="B34" t="s">
        <v>100</v>
      </c>
      <c r="C34" s="77">
        <v>1</v>
      </c>
      <c r="D34" s="25">
        <v>397800</v>
      </c>
      <c r="E34" s="9">
        <v>1.1764705882352941E-2</v>
      </c>
      <c r="F34" s="9">
        <v>7.606358372561307E-3</v>
      </c>
    </row>
    <row r="35" spans="1:6">
      <c r="C35" s="77"/>
      <c r="D35" s="25"/>
      <c r="E35" s="9"/>
      <c r="F35" s="9"/>
    </row>
    <row r="36" spans="1:6">
      <c r="A36" t="s">
        <v>167</v>
      </c>
      <c r="C36" s="77">
        <v>1</v>
      </c>
      <c r="D36" s="25">
        <v>520000</v>
      </c>
      <c r="E36" s="9">
        <v>1.1764705882352941E-2</v>
      </c>
      <c r="F36" s="9">
        <v>9.9429521209951719E-3</v>
      </c>
    </row>
    <row r="37" spans="1:6">
      <c r="B37" t="s">
        <v>38</v>
      </c>
      <c r="C37" s="77">
        <v>1</v>
      </c>
      <c r="D37" s="25">
        <v>520000</v>
      </c>
      <c r="E37" s="9">
        <v>1.1764705882352941E-2</v>
      </c>
      <c r="F37" s="9">
        <v>9.9429521209951719E-3</v>
      </c>
    </row>
    <row r="38" spans="1:6">
      <c r="C38" s="77"/>
      <c r="D38" s="25"/>
      <c r="E38" s="9"/>
      <c r="F38" s="9"/>
    </row>
    <row r="39" spans="1:6">
      <c r="A39" t="s">
        <v>195</v>
      </c>
      <c r="C39" s="77">
        <v>1</v>
      </c>
      <c r="D39" s="25">
        <v>391000</v>
      </c>
      <c r="E39" s="9">
        <v>1.1764705882352941E-2</v>
      </c>
      <c r="F39" s="9">
        <v>7.4763351525175235E-3</v>
      </c>
    </row>
    <row r="40" spans="1:6">
      <c r="B40" t="s">
        <v>100</v>
      </c>
      <c r="C40" s="77">
        <v>1</v>
      </c>
      <c r="D40" s="25">
        <v>391000</v>
      </c>
      <c r="E40" s="9">
        <v>1.1764705882352941E-2</v>
      </c>
      <c r="F40" s="9">
        <v>7.4763351525175235E-3</v>
      </c>
    </row>
    <row r="41" spans="1:6">
      <c r="C41" s="77"/>
      <c r="D41" s="25"/>
      <c r="E41" s="9"/>
      <c r="F41" s="9"/>
    </row>
    <row r="42" spans="1:6">
      <c r="A42" t="s">
        <v>133</v>
      </c>
      <c r="C42" s="77">
        <v>2</v>
      </c>
      <c r="D42" s="25">
        <v>435000</v>
      </c>
      <c r="E42" s="9">
        <v>2.3529411764705882E-2</v>
      </c>
      <c r="F42" s="9">
        <v>8.3176618704478844E-3</v>
      </c>
    </row>
    <row r="43" spans="1:6">
      <c r="B43" t="s">
        <v>40</v>
      </c>
      <c r="C43" s="77">
        <v>1</v>
      </c>
      <c r="D43" s="25">
        <v>148000</v>
      </c>
      <c r="E43" s="9">
        <v>1.1764705882352941E-2</v>
      </c>
      <c r="F43" s="9">
        <v>2.8299171421293954E-3</v>
      </c>
    </row>
    <row r="44" spans="1:6">
      <c r="B44" t="s">
        <v>39</v>
      </c>
      <c r="C44" s="77">
        <v>1</v>
      </c>
      <c r="D44" s="25">
        <v>287000</v>
      </c>
      <c r="E44" s="9">
        <v>1.1764705882352941E-2</v>
      </c>
      <c r="F44" s="9">
        <v>5.4877447283184898E-3</v>
      </c>
    </row>
    <row r="45" spans="1:6">
      <c r="C45" s="77"/>
      <c r="D45" s="25"/>
      <c r="E45" s="9"/>
      <c r="F45" s="9"/>
    </row>
    <row r="46" spans="1:6">
      <c r="A46" t="s">
        <v>177</v>
      </c>
      <c r="C46" s="77">
        <v>6</v>
      </c>
      <c r="D46" s="25">
        <v>1813500</v>
      </c>
      <c r="E46" s="9">
        <v>7.0588235294117646E-2</v>
      </c>
      <c r="F46" s="9">
        <v>3.4676045521970664E-2</v>
      </c>
    </row>
    <row r="47" spans="1:6">
      <c r="B47" t="s">
        <v>38</v>
      </c>
      <c r="C47" s="77">
        <v>1</v>
      </c>
      <c r="D47" s="25">
        <v>109500</v>
      </c>
      <c r="E47" s="9">
        <v>1.1764705882352941E-2</v>
      </c>
      <c r="F47" s="9">
        <v>2.0937562639403297E-3</v>
      </c>
    </row>
    <row r="48" spans="1:6">
      <c r="B48" t="s">
        <v>39</v>
      </c>
      <c r="C48" s="77">
        <v>1</v>
      </c>
      <c r="D48" s="25">
        <v>400000</v>
      </c>
      <c r="E48" s="9">
        <v>1.1764705882352941E-2</v>
      </c>
      <c r="F48" s="9">
        <v>7.6484247084578254E-3</v>
      </c>
    </row>
    <row r="49" spans="1:6">
      <c r="B49" t="s">
        <v>100</v>
      </c>
      <c r="C49" s="77">
        <v>4</v>
      </c>
      <c r="D49" s="25">
        <v>1304000</v>
      </c>
      <c r="E49" s="9">
        <v>4.7058823529411764E-2</v>
      </c>
      <c r="F49" s="9">
        <v>2.4933864549572509E-2</v>
      </c>
    </row>
    <row r="50" spans="1:6">
      <c r="C50" s="77"/>
      <c r="D50" s="25"/>
      <c r="E50" s="9"/>
      <c r="F50" s="9"/>
    </row>
    <row r="51" spans="1:6">
      <c r="A51" t="s">
        <v>199</v>
      </c>
      <c r="C51" s="77">
        <v>1</v>
      </c>
      <c r="D51" s="25">
        <v>372500</v>
      </c>
      <c r="E51" s="9">
        <v>1.1764705882352941E-2</v>
      </c>
      <c r="F51" s="9">
        <v>7.1225955097513494E-3</v>
      </c>
    </row>
    <row r="52" spans="1:6">
      <c r="B52" t="s">
        <v>100</v>
      </c>
      <c r="C52" s="77">
        <v>1</v>
      </c>
      <c r="D52" s="25">
        <v>372500</v>
      </c>
      <c r="E52" s="9">
        <v>1.1764705882352941E-2</v>
      </c>
      <c r="F52" s="9">
        <v>7.1225955097513494E-3</v>
      </c>
    </row>
    <row r="53" spans="1:6">
      <c r="C53" s="77"/>
      <c r="D53" s="25"/>
      <c r="E53" s="9"/>
      <c r="F53" s="9"/>
    </row>
    <row r="54" spans="1:6">
      <c r="A54" t="s">
        <v>174</v>
      </c>
      <c r="C54" s="77">
        <v>1</v>
      </c>
      <c r="D54" s="25">
        <v>236100</v>
      </c>
      <c r="E54" s="9">
        <v>1.1764705882352941E-2</v>
      </c>
      <c r="F54" s="9">
        <v>4.5144826841672309E-3</v>
      </c>
    </row>
    <row r="55" spans="1:6">
      <c r="B55" t="s">
        <v>38</v>
      </c>
      <c r="C55" s="77">
        <v>1</v>
      </c>
      <c r="D55" s="25">
        <v>236100</v>
      </c>
      <c r="E55" s="9">
        <v>1.1764705882352941E-2</v>
      </c>
      <c r="F55" s="9">
        <v>4.5144826841672309E-3</v>
      </c>
    </row>
    <row r="56" spans="1:6">
      <c r="C56" s="77"/>
      <c r="D56" s="25"/>
      <c r="E56" s="9"/>
      <c r="F56" s="9"/>
    </row>
    <row r="57" spans="1:6">
      <c r="A57" t="s">
        <v>157</v>
      </c>
      <c r="C57" s="77">
        <v>3</v>
      </c>
      <c r="D57" s="25">
        <v>3795000</v>
      </c>
      <c r="E57" s="9">
        <v>3.5294117647058823E-2</v>
      </c>
      <c r="F57" s="9">
        <v>7.2564429421493618E-2</v>
      </c>
    </row>
    <row r="58" spans="1:6">
      <c r="B58" t="s">
        <v>38</v>
      </c>
      <c r="C58" s="77">
        <v>2</v>
      </c>
      <c r="D58" s="25">
        <v>3000000</v>
      </c>
      <c r="E58" s="9">
        <v>2.3529411764705882E-2</v>
      </c>
      <c r="F58" s="9">
        <v>5.7363185313433686E-2</v>
      </c>
    </row>
    <row r="59" spans="1:6">
      <c r="B59" t="s">
        <v>100</v>
      </c>
      <c r="C59" s="77">
        <v>1</v>
      </c>
      <c r="D59" s="25">
        <v>795000</v>
      </c>
      <c r="E59" s="9">
        <v>1.1764705882352941E-2</v>
      </c>
      <c r="F59" s="9">
        <v>1.5201244108059926E-2</v>
      </c>
    </row>
    <row r="60" spans="1:6">
      <c r="C60" s="77"/>
      <c r="D60" s="25"/>
      <c r="E60" s="9"/>
      <c r="F60" s="9"/>
    </row>
    <row r="61" spans="1:6">
      <c r="A61" t="s">
        <v>128</v>
      </c>
      <c r="C61" s="77">
        <v>10</v>
      </c>
      <c r="D61" s="25">
        <v>13214407</v>
      </c>
      <c r="E61" s="9">
        <v>0.11764705882352941</v>
      </c>
      <c r="F61" s="9">
        <v>0.2526734925160451</v>
      </c>
    </row>
    <row r="62" spans="1:6">
      <c r="B62" t="s">
        <v>40</v>
      </c>
      <c r="C62" s="77">
        <v>4</v>
      </c>
      <c r="D62" s="25">
        <v>11171000</v>
      </c>
      <c r="E62" s="9">
        <v>4.7058823529411764E-2</v>
      </c>
      <c r="F62" s="9">
        <v>0.2136013810454559</v>
      </c>
    </row>
    <row r="63" spans="1:6">
      <c r="B63" t="s">
        <v>38</v>
      </c>
      <c r="C63" s="77">
        <v>1</v>
      </c>
      <c r="D63" s="25">
        <v>231907</v>
      </c>
      <c r="E63" s="9">
        <v>1.1764705882352941E-2</v>
      </c>
      <c r="F63" s="9">
        <v>4.4343080721608221E-3</v>
      </c>
    </row>
    <row r="64" spans="1:6">
      <c r="B64" t="s">
        <v>100</v>
      </c>
      <c r="C64" s="77">
        <v>4</v>
      </c>
      <c r="D64" s="25">
        <v>1161500</v>
      </c>
      <c r="E64" s="9">
        <v>4.7058823529411764E-2</v>
      </c>
      <c r="F64" s="9">
        <v>2.2209113247184411E-2</v>
      </c>
    </row>
    <row r="65" spans="1:6">
      <c r="B65" t="s">
        <v>64</v>
      </c>
      <c r="C65" s="77">
        <v>1</v>
      </c>
      <c r="D65" s="25">
        <v>650000</v>
      </c>
      <c r="E65" s="9">
        <v>1.1764705882352941E-2</v>
      </c>
      <c r="F65" s="9">
        <v>1.2428690151243966E-2</v>
      </c>
    </row>
    <row r="66" spans="1:6">
      <c r="C66" s="77"/>
      <c r="D66" s="25"/>
      <c r="E66" s="9"/>
      <c r="F66" s="9"/>
    </row>
    <row r="67" spans="1:6">
      <c r="A67" t="s">
        <v>121</v>
      </c>
      <c r="C67" s="77">
        <v>13</v>
      </c>
      <c r="D67" s="25">
        <v>3937880</v>
      </c>
      <c r="E67" s="9">
        <v>0.15294117647058825</v>
      </c>
      <c r="F67" s="9">
        <v>7.5296446727354749E-2</v>
      </c>
    </row>
    <row r="68" spans="1:6">
      <c r="B68" t="s">
        <v>40</v>
      </c>
      <c r="C68" s="77">
        <v>7</v>
      </c>
      <c r="D68" s="25">
        <v>1882584</v>
      </c>
      <c r="E68" s="9">
        <v>8.2352941176470587E-2</v>
      </c>
      <c r="F68" s="9">
        <v>3.5997004953368418E-2</v>
      </c>
    </row>
    <row r="69" spans="1:6">
      <c r="B69" t="s">
        <v>39</v>
      </c>
      <c r="C69" s="77">
        <v>2</v>
      </c>
      <c r="D69" s="25">
        <v>555900</v>
      </c>
      <c r="E69" s="9">
        <v>2.3529411764705882E-2</v>
      </c>
      <c r="F69" s="9">
        <v>1.0629398238579262E-2</v>
      </c>
    </row>
    <row r="70" spans="1:6">
      <c r="B70" t="s">
        <v>100</v>
      </c>
      <c r="C70" s="77">
        <v>4</v>
      </c>
      <c r="D70" s="25">
        <v>1499396</v>
      </c>
      <c r="E70" s="9">
        <v>4.7058823529411764E-2</v>
      </c>
      <c r="F70" s="9">
        <v>2.8670043535407072E-2</v>
      </c>
    </row>
    <row r="71" spans="1:6">
      <c r="C71" s="77"/>
      <c r="D71" s="25"/>
      <c r="E71" s="9"/>
      <c r="F71" s="9"/>
    </row>
    <row r="72" spans="1:6">
      <c r="A72" t="s">
        <v>144</v>
      </c>
      <c r="C72" s="77">
        <v>1</v>
      </c>
      <c r="D72" s="25">
        <v>9875000</v>
      </c>
      <c r="E72" s="9">
        <v>1.1764705882352941E-2</v>
      </c>
      <c r="F72" s="9">
        <v>0.18882048499005255</v>
      </c>
    </row>
    <row r="73" spans="1:6">
      <c r="B73" t="s">
        <v>40</v>
      </c>
      <c r="C73" s="77">
        <v>1</v>
      </c>
      <c r="D73" s="25">
        <v>9875000</v>
      </c>
      <c r="E73" s="9">
        <v>1.1764705882352941E-2</v>
      </c>
      <c r="F73" s="9">
        <v>0.18882048499005255</v>
      </c>
    </row>
    <row r="74" spans="1:6">
      <c r="C74" s="77"/>
      <c r="D74" s="25"/>
      <c r="E74" s="9"/>
      <c r="F74" s="9"/>
    </row>
    <row r="75" spans="1:6">
      <c r="A75" t="s">
        <v>141</v>
      </c>
      <c r="C75" s="77">
        <v>1</v>
      </c>
      <c r="D75" s="25">
        <v>394000</v>
      </c>
      <c r="E75" s="9">
        <v>1.1764705882352941E-2</v>
      </c>
      <c r="F75" s="9">
        <v>7.5336983378309578E-3</v>
      </c>
    </row>
    <row r="76" spans="1:6">
      <c r="B76" t="s">
        <v>40</v>
      </c>
      <c r="C76" s="77">
        <v>1</v>
      </c>
      <c r="D76" s="25">
        <v>394000</v>
      </c>
      <c r="E76" s="9">
        <v>1.1764705882352941E-2</v>
      </c>
      <c r="F76" s="9">
        <v>7.5336983378309578E-3</v>
      </c>
    </row>
    <row r="77" spans="1:6">
      <c r="C77" s="77"/>
      <c r="D77" s="25"/>
      <c r="E77" s="9"/>
      <c r="F77" s="9"/>
    </row>
    <row r="78" spans="1:6">
      <c r="A78" t="s">
        <v>135</v>
      </c>
      <c r="C78" s="77">
        <v>1</v>
      </c>
      <c r="D78" s="25">
        <v>148000</v>
      </c>
      <c r="E78" s="9">
        <v>1.1764705882352941E-2</v>
      </c>
      <c r="F78" s="9">
        <v>2.8299171421293954E-3</v>
      </c>
    </row>
    <row r="79" spans="1:6">
      <c r="B79" t="s">
        <v>40</v>
      </c>
      <c r="C79" s="77">
        <v>1</v>
      </c>
      <c r="D79" s="25">
        <v>148000</v>
      </c>
      <c r="E79" s="9">
        <v>1.1764705882352941E-2</v>
      </c>
      <c r="F79" s="9">
        <v>2.8299171421293954E-3</v>
      </c>
    </row>
    <row r="80" spans="1:6">
      <c r="C80" s="77"/>
      <c r="D80" s="25"/>
      <c r="E80" s="9"/>
      <c r="F80" s="9"/>
    </row>
    <row r="81" spans="1:6">
      <c r="A81" t="s">
        <v>131</v>
      </c>
      <c r="C81" s="77">
        <v>1</v>
      </c>
      <c r="D81" s="25">
        <v>580000</v>
      </c>
      <c r="E81" s="9">
        <v>1.1764705882352941E-2</v>
      </c>
      <c r="F81" s="9">
        <v>1.1090215827263846E-2</v>
      </c>
    </row>
    <row r="82" spans="1:6">
      <c r="B82" t="s">
        <v>40</v>
      </c>
      <c r="C82" s="77">
        <v>1</v>
      </c>
      <c r="D82" s="25">
        <v>580000</v>
      </c>
      <c r="E82" s="9">
        <v>1.1764705882352941E-2</v>
      </c>
      <c r="F82" s="9">
        <v>1.1090215827263846E-2</v>
      </c>
    </row>
    <row r="83" spans="1:6">
      <c r="C83" s="77"/>
      <c r="D83" s="25"/>
      <c r="E83" s="9"/>
      <c r="F83" s="9"/>
    </row>
    <row r="84" spans="1:6">
      <c r="A84" t="s">
        <v>142</v>
      </c>
      <c r="C84" s="77">
        <v>1</v>
      </c>
      <c r="D84" s="25">
        <v>1875000</v>
      </c>
      <c r="E84" s="9">
        <v>1.1764705882352941E-2</v>
      </c>
      <c r="F84" s="9">
        <v>3.5851990820896053E-2</v>
      </c>
    </row>
    <row r="85" spans="1:6">
      <c r="B85" t="s">
        <v>40</v>
      </c>
      <c r="C85" s="77">
        <v>1</v>
      </c>
      <c r="D85" s="25">
        <v>1875000</v>
      </c>
      <c r="E85" s="9">
        <v>1.1764705882352941E-2</v>
      </c>
      <c r="F85" s="9">
        <v>3.5851990820896053E-2</v>
      </c>
    </row>
    <row r="86" spans="1:6">
      <c r="C86" s="77"/>
      <c r="D86" s="25"/>
      <c r="E86" s="9"/>
      <c r="F86" s="9"/>
    </row>
    <row r="87" spans="1:6">
      <c r="A87" t="s">
        <v>172</v>
      </c>
      <c r="C87" s="77">
        <v>1</v>
      </c>
      <c r="D87" s="25">
        <v>392000</v>
      </c>
      <c r="E87" s="9">
        <v>1.1764705882352941E-2</v>
      </c>
      <c r="F87" s="9">
        <v>7.4954562142886686E-3</v>
      </c>
    </row>
    <row r="88" spans="1:6">
      <c r="B88" t="s">
        <v>38</v>
      </c>
      <c r="C88" s="77">
        <v>1</v>
      </c>
      <c r="D88" s="25">
        <v>392000</v>
      </c>
      <c r="E88" s="9">
        <v>1.1764705882352941E-2</v>
      </c>
      <c r="F88" s="9">
        <v>7.4954562142886686E-3</v>
      </c>
    </row>
    <row r="89" spans="1:6">
      <c r="C89" s="77"/>
      <c r="D89" s="25"/>
      <c r="E89" s="9"/>
      <c r="F89" s="9"/>
    </row>
    <row r="90" spans="1:6">
      <c r="A90" t="s">
        <v>161</v>
      </c>
      <c r="C90" s="77">
        <v>1</v>
      </c>
      <c r="D90" s="25">
        <v>275000</v>
      </c>
      <c r="E90" s="9">
        <v>1.1764705882352941E-2</v>
      </c>
      <c r="F90" s="9">
        <v>5.2582919870647546E-3</v>
      </c>
    </row>
    <row r="91" spans="1:6">
      <c r="B91" t="s">
        <v>38</v>
      </c>
      <c r="C91" s="77">
        <v>1</v>
      </c>
      <c r="D91" s="25">
        <v>275000</v>
      </c>
      <c r="E91" s="9">
        <v>1.1764705882352941E-2</v>
      </c>
      <c r="F91" s="9">
        <v>5.2582919870647546E-3</v>
      </c>
    </row>
    <row r="92" spans="1:6">
      <c r="C92" s="77"/>
      <c r="D92" s="25"/>
      <c r="E92" s="9"/>
      <c r="F92" s="9"/>
    </row>
    <row r="93" spans="1:6">
      <c r="A93" t="s">
        <v>159</v>
      </c>
      <c r="C93" s="77">
        <v>1</v>
      </c>
      <c r="D93" s="25">
        <v>480000</v>
      </c>
      <c r="E93" s="9">
        <v>1.1764705882352941E-2</v>
      </c>
      <c r="F93" s="9">
        <v>9.1781096501493895E-3</v>
      </c>
    </row>
    <row r="94" spans="1:6">
      <c r="B94" t="s">
        <v>38</v>
      </c>
      <c r="C94" s="77">
        <v>1</v>
      </c>
      <c r="D94" s="25">
        <v>480000</v>
      </c>
      <c r="E94" s="9">
        <v>1.1764705882352941E-2</v>
      </c>
      <c r="F94" s="9">
        <v>9.1781096501493895E-3</v>
      </c>
    </row>
    <row r="95" spans="1:6">
      <c r="C95" s="77"/>
      <c r="D95" s="25"/>
      <c r="E95" s="9"/>
      <c r="F95" s="9"/>
    </row>
    <row r="96" spans="1:6">
      <c r="A96" t="s">
        <v>152</v>
      </c>
      <c r="C96" s="77">
        <v>1</v>
      </c>
      <c r="D96" s="25">
        <v>405000</v>
      </c>
      <c r="E96" s="9">
        <v>1.1764705882352941E-2</v>
      </c>
      <c r="F96" s="9">
        <v>7.744030017313548E-3</v>
      </c>
    </row>
    <row r="97" spans="1:6">
      <c r="B97" t="s">
        <v>38</v>
      </c>
      <c r="C97" s="77">
        <v>1</v>
      </c>
      <c r="D97" s="25">
        <v>405000</v>
      </c>
      <c r="E97" s="9">
        <v>1.1764705882352941E-2</v>
      </c>
      <c r="F97" s="9">
        <v>7.744030017313548E-3</v>
      </c>
    </row>
    <row r="98" spans="1:6">
      <c r="C98" s="77"/>
      <c r="D98" s="25"/>
      <c r="E98" s="9"/>
      <c r="F98" s="9"/>
    </row>
    <row r="99" spans="1:6">
      <c r="A99" t="s">
        <v>183</v>
      </c>
      <c r="C99" s="77">
        <v>1</v>
      </c>
      <c r="D99" s="25">
        <v>435500</v>
      </c>
      <c r="E99" s="9">
        <v>1.1764705882352941E-2</v>
      </c>
      <c r="F99" s="9">
        <v>8.3272224013334565E-3</v>
      </c>
    </row>
    <row r="100" spans="1:6">
      <c r="B100" t="s">
        <v>64</v>
      </c>
      <c r="C100" s="77">
        <v>1</v>
      </c>
      <c r="D100" s="25">
        <v>435500</v>
      </c>
      <c r="E100" s="9">
        <v>1.1764705882352941E-2</v>
      </c>
      <c r="F100" s="9">
        <v>8.3272224013334565E-3</v>
      </c>
    </row>
    <row r="101" spans="1:6">
      <c r="C101" s="77"/>
      <c r="D101" s="25"/>
      <c r="E101" s="9"/>
      <c r="F101" s="9"/>
    </row>
    <row r="102" spans="1:6">
      <c r="A102" t="s">
        <v>218</v>
      </c>
      <c r="C102" s="77">
        <v>1</v>
      </c>
      <c r="D102" s="25">
        <v>375000</v>
      </c>
      <c r="E102" s="9">
        <v>1.1764705882352941E-2</v>
      </c>
      <c r="F102" s="9">
        <v>7.1703981641792107E-3</v>
      </c>
    </row>
    <row r="103" spans="1:6">
      <c r="B103" t="s">
        <v>100</v>
      </c>
      <c r="C103" s="77">
        <v>1</v>
      </c>
      <c r="D103" s="25">
        <v>375000</v>
      </c>
      <c r="E103" s="9">
        <v>1.1764705882352941E-2</v>
      </c>
      <c r="F103" s="9">
        <v>7.1703981641792107E-3</v>
      </c>
    </row>
    <row r="104" spans="1:6">
      <c r="C104" s="77"/>
      <c r="D104" s="25"/>
      <c r="E104" s="9"/>
      <c r="F104" s="9"/>
    </row>
    <row r="105" spans="1:6">
      <c r="A105" t="s">
        <v>223</v>
      </c>
      <c r="C105" s="77">
        <v>1</v>
      </c>
      <c r="D105" s="25">
        <v>200000</v>
      </c>
      <c r="E105" s="9">
        <v>1.1764705882352941E-2</v>
      </c>
      <c r="F105" s="9">
        <v>3.8242123542289127E-3</v>
      </c>
    </row>
    <row r="106" spans="1:6">
      <c r="B106" t="s">
        <v>100</v>
      </c>
      <c r="C106" s="77">
        <v>1</v>
      </c>
      <c r="D106" s="25">
        <v>200000</v>
      </c>
      <c r="E106" s="9">
        <v>1.1764705882352941E-2</v>
      </c>
      <c r="F106" s="9">
        <v>3.8242123542289127E-3</v>
      </c>
    </row>
    <row r="107" spans="1:6">
      <c r="C107" s="77"/>
      <c r="D107" s="25"/>
      <c r="E107" s="9"/>
      <c r="F107" s="9"/>
    </row>
    <row r="108" spans="1:6">
      <c r="A108" t="s">
        <v>185</v>
      </c>
      <c r="C108" s="77">
        <v>1</v>
      </c>
      <c r="D108" s="25">
        <v>348893</v>
      </c>
      <c r="E108" s="9">
        <v>1.1764705882352941E-2</v>
      </c>
      <c r="F108" s="9">
        <v>6.6712046045199402E-3</v>
      </c>
    </row>
    <row r="109" spans="1:6">
      <c r="B109" t="s">
        <v>100</v>
      </c>
      <c r="C109" s="77">
        <v>1</v>
      </c>
      <c r="D109" s="25">
        <v>348893</v>
      </c>
      <c r="E109" s="9">
        <v>1.1764705882352941E-2</v>
      </c>
      <c r="F109" s="9">
        <v>6.6712046045199402E-3</v>
      </c>
    </row>
    <row r="110" spans="1:6">
      <c r="C110" s="77"/>
      <c r="D110" s="25"/>
      <c r="E110" s="9"/>
      <c r="F110" s="9"/>
    </row>
    <row r="111" spans="1:6">
      <c r="A111" t="s">
        <v>187</v>
      </c>
      <c r="C111" s="77">
        <v>1</v>
      </c>
      <c r="D111" s="25">
        <v>113000</v>
      </c>
      <c r="E111" s="9">
        <v>1.1764705882352941E-2</v>
      </c>
      <c r="F111" s="9">
        <v>2.1606799801393356E-3</v>
      </c>
    </row>
    <row r="112" spans="1:6">
      <c r="B112" t="s">
        <v>100</v>
      </c>
      <c r="C112" s="77">
        <v>1</v>
      </c>
      <c r="D112" s="25">
        <v>113000</v>
      </c>
      <c r="E112" s="9">
        <v>1.1764705882352941E-2</v>
      </c>
      <c r="F112" s="9">
        <v>2.1606799801393356E-3</v>
      </c>
    </row>
    <row r="113" spans="1:6">
      <c r="C113" s="77"/>
      <c r="D113" s="25"/>
      <c r="E113" s="9"/>
      <c r="F113" s="9"/>
    </row>
    <row r="114" spans="1:6">
      <c r="A114" t="s">
        <v>215</v>
      </c>
      <c r="C114" s="77">
        <v>1</v>
      </c>
      <c r="D114" s="25">
        <v>500000</v>
      </c>
      <c r="E114" s="9">
        <v>1.1764705882352941E-2</v>
      </c>
      <c r="F114" s="9">
        <v>9.5605308855722815E-3</v>
      </c>
    </row>
    <row r="115" spans="1:6">
      <c r="B115" t="s">
        <v>100</v>
      </c>
      <c r="C115" s="77">
        <v>1</v>
      </c>
      <c r="D115" s="25">
        <v>500000</v>
      </c>
      <c r="E115" s="9">
        <v>1.1764705882352941E-2</v>
      </c>
      <c r="F115" s="9">
        <v>9.5605308855722815E-3</v>
      </c>
    </row>
    <row r="116" spans="1:6">
      <c r="C116" s="77"/>
      <c r="D116" s="25"/>
      <c r="E116" s="9"/>
      <c r="F116" s="9"/>
    </row>
    <row r="117" spans="1:6">
      <c r="A117" t="s">
        <v>212</v>
      </c>
      <c r="C117" s="77">
        <v>1</v>
      </c>
      <c r="D117" s="25">
        <v>279300</v>
      </c>
      <c r="E117" s="9">
        <v>1.1764705882352941E-2</v>
      </c>
      <c r="F117" s="9">
        <v>5.3405125526806759E-3</v>
      </c>
    </row>
    <row r="118" spans="1:6">
      <c r="B118" t="s">
        <v>100</v>
      </c>
      <c r="C118" s="77">
        <v>1</v>
      </c>
      <c r="D118" s="25">
        <v>279300</v>
      </c>
      <c r="E118" s="9">
        <v>1.1764705882352941E-2</v>
      </c>
      <c r="F118" s="9">
        <v>5.3405125526806759E-3</v>
      </c>
    </row>
    <row r="119" spans="1:6">
      <c r="C119" s="77"/>
      <c r="D119" s="25"/>
      <c r="E119" s="9"/>
      <c r="F119" s="9"/>
    </row>
    <row r="120" spans="1:6">
      <c r="A120" t="s">
        <v>221</v>
      </c>
      <c r="C120" s="77">
        <v>3</v>
      </c>
      <c r="D120" s="25">
        <v>727000</v>
      </c>
      <c r="E120" s="9">
        <v>3.5294117647058823E-2</v>
      </c>
      <c r="F120" s="9">
        <v>1.3901011907622097E-2</v>
      </c>
    </row>
    <row r="121" spans="1:6">
      <c r="B121" t="s">
        <v>39</v>
      </c>
      <c r="C121" s="77">
        <v>1</v>
      </c>
      <c r="D121" s="25">
        <v>268000</v>
      </c>
      <c r="E121" s="9">
        <v>1.1764705882352941E-2</v>
      </c>
      <c r="F121" s="9">
        <v>5.1244445546667428E-3</v>
      </c>
    </row>
    <row r="122" spans="1:6">
      <c r="B122" t="s">
        <v>53</v>
      </c>
      <c r="C122" s="77">
        <v>1</v>
      </c>
      <c r="D122" s="25">
        <v>137000</v>
      </c>
      <c r="E122" s="9">
        <v>1.1764705882352941E-2</v>
      </c>
      <c r="F122" s="9">
        <v>2.6195854626468052E-3</v>
      </c>
    </row>
    <row r="123" spans="1:6">
      <c r="B123" t="s">
        <v>100</v>
      </c>
      <c r="C123" s="77">
        <v>1</v>
      </c>
      <c r="D123" s="25">
        <v>322000</v>
      </c>
      <c r="E123" s="9">
        <v>1.1764705882352941E-2</v>
      </c>
      <c r="F123" s="9">
        <v>6.1569818903085488E-3</v>
      </c>
    </row>
    <row r="124" spans="1:6">
      <c r="C124" s="77"/>
      <c r="D124" s="25"/>
      <c r="E124" s="9"/>
      <c r="F124" s="9"/>
    </row>
    <row r="125" spans="1:6">
      <c r="A125" t="s">
        <v>207</v>
      </c>
      <c r="C125" s="77">
        <v>1</v>
      </c>
      <c r="D125" s="25">
        <v>250000</v>
      </c>
      <c r="E125" s="9">
        <v>1.1764705882352941E-2</v>
      </c>
      <c r="F125" s="9">
        <v>4.7802654427861408E-3</v>
      </c>
    </row>
    <row r="126" spans="1:6">
      <c r="B126" t="s">
        <v>100</v>
      </c>
      <c r="C126" s="77">
        <v>1</v>
      </c>
      <c r="D126" s="25">
        <v>250000</v>
      </c>
      <c r="E126" s="9">
        <v>1.1764705882352941E-2</v>
      </c>
      <c r="F126" s="9">
        <v>4.7802654427861408E-3</v>
      </c>
    </row>
    <row r="127" spans="1:6">
      <c r="C127" s="77"/>
      <c r="D127" s="25"/>
      <c r="E127" s="9"/>
      <c r="F127" s="9"/>
    </row>
    <row r="128" spans="1:6">
      <c r="A128" t="s">
        <v>192</v>
      </c>
      <c r="C128" s="77">
        <v>1</v>
      </c>
      <c r="D128" s="25">
        <v>475000</v>
      </c>
      <c r="E128" s="9">
        <v>1.1764705882352941E-2</v>
      </c>
      <c r="F128" s="9">
        <v>9.0825043412936669E-3</v>
      </c>
    </row>
    <row r="129" spans="1:6">
      <c r="B129" t="s">
        <v>100</v>
      </c>
      <c r="C129" s="77">
        <v>1</v>
      </c>
      <c r="D129" s="25">
        <v>475000</v>
      </c>
      <c r="E129" s="9">
        <v>1.1764705882352941E-2</v>
      </c>
      <c r="F129" s="9">
        <v>9.0825043412936669E-3</v>
      </c>
    </row>
    <row r="130" spans="1:6">
      <c r="C130" s="77"/>
      <c r="D130" s="25"/>
      <c r="E130" s="9"/>
      <c r="F130" s="9"/>
    </row>
    <row r="131" spans="1:6">
      <c r="A131" t="s">
        <v>204</v>
      </c>
      <c r="C131" s="77">
        <v>1</v>
      </c>
      <c r="D131" s="25">
        <v>217000</v>
      </c>
      <c r="E131" s="9">
        <v>1.1764705882352941E-2</v>
      </c>
      <c r="F131" s="9">
        <v>4.1492704043383701E-3</v>
      </c>
    </row>
    <row r="132" spans="1:6">
      <c r="B132" t="s">
        <v>100</v>
      </c>
      <c r="C132" s="77">
        <v>1</v>
      </c>
      <c r="D132" s="25">
        <v>217000</v>
      </c>
      <c r="E132" s="9">
        <v>1.1764705882352941E-2</v>
      </c>
      <c r="F132" s="9">
        <v>4.1492704043383701E-3</v>
      </c>
    </row>
    <row r="133" spans="1:6">
      <c r="C133" s="77"/>
      <c r="D133" s="25"/>
      <c r="E133" s="9"/>
      <c r="F133" s="9"/>
    </row>
    <row r="134" spans="1:6">
      <c r="A134" t="s">
        <v>228</v>
      </c>
      <c r="C134" s="77">
        <v>1</v>
      </c>
      <c r="D134" s="25">
        <v>625000</v>
      </c>
      <c r="E134" s="9">
        <v>1.1764705882352941E-2</v>
      </c>
      <c r="F134" s="9">
        <v>1.1950663606965352E-2</v>
      </c>
    </row>
    <row r="135" spans="1:6">
      <c r="B135" t="s">
        <v>39</v>
      </c>
      <c r="C135" s="77">
        <v>1</v>
      </c>
      <c r="D135" s="25">
        <v>625000</v>
      </c>
      <c r="E135" s="9">
        <v>1.1764705882352941E-2</v>
      </c>
      <c r="F135" s="9">
        <v>1.1950663606965352E-2</v>
      </c>
    </row>
    <row r="136" spans="1:6">
      <c r="C136" s="77"/>
      <c r="D136" s="25"/>
      <c r="E136" s="9"/>
      <c r="F136" s="9"/>
    </row>
    <row r="137" spans="1:6">
      <c r="A137" t="s">
        <v>246</v>
      </c>
      <c r="C137" s="77">
        <v>1</v>
      </c>
      <c r="D137" s="25">
        <v>500000</v>
      </c>
      <c r="E137" s="9">
        <v>1.1764705882352941E-2</v>
      </c>
      <c r="F137" s="9">
        <v>9.5605308855722815E-3</v>
      </c>
    </row>
    <row r="138" spans="1:6">
      <c r="B138" t="s">
        <v>39</v>
      </c>
      <c r="C138" s="77">
        <v>1</v>
      </c>
      <c r="D138" s="25">
        <v>500000</v>
      </c>
      <c r="E138" s="9">
        <v>1.1764705882352941E-2</v>
      </c>
      <c r="F138" s="9">
        <v>9.5605308855722815E-3</v>
      </c>
    </row>
    <row r="139" spans="1:6">
      <c r="C139" s="77"/>
      <c r="D139" s="25"/>
      <c r="E139" s="9"/>
      <c r="F139" s="9"/>
    </row>
    <row r="140" spans="1:6">
      <c r="A140" t="s">
        <v>242</v>
      </c>
      <c r="C140" s="77">
        <v>1</v>
      </c>
      <c r="D140" s="25">
        <v>263000</v>
      </c>
      <c r="E140" s="9">
        <v>1.1764705882352941E-2</v>
      </c>
      <c r="F140" s="9">
        <v>5.0288392458110202E-3</v>
      </c>
    </row>
    <row r="141" spans="1:6">
      <c r="B141" t="s">
        <v>39</v>
      </c>
      <c r="C141" s="77">
        <v>1</v>
      </c>
      <c r="D141" s="25">
        <v>263000</v>
      </c>
      <c r="E141" s="9">
        <v>1.1764705882352941E-2</v>
      </c>
      <c r="F141" s="9">
        <v>5.0288392458110202E-3</v>
      </c>
    </row>
    <row r="142" spans="1:6">
      <c r="C142" s="77"/>
      <c r="D142" s="25"/>
      <c r="E142" s="9"/>
      <c r="F142" s="9"/>
    </row>
    <row r="143" spans="1:6">
      <c r="A143" t="s">
        <v>232</v>
      </c>
      <c r="C143" s="77">
        <v>1</v>
      </c>
      <c r="D143" s="25">
        <v>1000000</v>
      </c>
      <c r="E143" s="9">
        <v>1.1764705882352941E-2</v>
      </c>
      <c r="F143" s="9">
        <v>1.9121061771144563E-2</v>
      </c>
    </row>
    <row r="144" spans="1:6">
      <c r="B144" t="s">
        <v>39</v>
      </c>
      <c r="C144" s="77">
        <v>1</v>
      </c>
      <c r="D144" s="25">
        <v>1000000</v>
      </c>
      <c r="E144" s="9">
        <v>1.1764705882352941E-2</v>
      </c>
      <c r="F144" s="9">
        <v>1.9121061771144563E-2</v>
      </c>
    </row>
    <row r="145" spans="1:6">
      <c r="C145" s="77"/>
      <c r="D145" s="25"/>
      <c r="E145" s="9"/>
      <c r="F145" s="9"/>
    </row>
    <row r="146" spans="1:6">
      <c r="A146" t="s">
        <v>31</v>
      </c>
      <c r="C146" s="77">
        <v>85</v>
      </c>
      <c r="D146" s="25">
        <v>52298351</v>
      </c>
      <c r="E146" s="9">
        <v>1</v>
      </c>
      <c r="F14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6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41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42</v>
      </c>
      <c r="H1" s="86" t="s">
        <v>43</v>
      </c>
      <c r="I1" s="86" t="s">
        <v>44</v>
      </c>
      <c r="J1" s="86" t="s">
        <v>36</v>
      </c>
      <c r="K1" s="91" t="s">
        <v>52</v>
      </c>
      <c r="L1">
        <v>162</v>
      </c>
    </row>
    <row r="2" spans="1:12" ht="15">
      <c r="A2" s="108" t="s">
        <v>70</v>
      </c>
      <c r="B2" s="108" t="s">
        <v>249</v>
      </c>
      <c r="C2" s="108" t="s">
        <v>34</v>
      </c>
      <c r="D2" s="108" t="s">
        <v>72</v>
      </c>
      <c r="E2" s="108" t="s">
        <v>71</v>
      </c>
      <c r="F2" s="109">
        <v>977837</v>
      </c>
      <c r="G2" s="110">
        <v>593085</v>
      </c>
      <c r="H2" s="108" t="s">
        <v>73</v>
      </c>
      <c r="I2" s="108" t="s">
        <v>73</v>
      </c>
      <c r="J2" s="111">
        <v>44531</v>
      </c>
    </row>
    <row r="3" spans="1:12" ht="15">
      <c r="A3" s="108" t="s">
        <v>40</v>
      </c>
      <c r="B3" s="108" t="s">
        <v>250</v>
      </c>
      <c r="C3" s="108" t="s">
        <v>56</v>
      </c>
      <c r="D3" s="108" t="s">
        <v>79</v>
      </c>
      <c r="E3" s="108" t="s">
        <v>71</v>
      </c>
      <c r="F3" s="109">
        <v>979116</v>
      </c>
      <c r="G3" s="110">
        <v>505000</v>
      </c>
      <c r="H3" s="108" t="s">
        <v>75</v>
      </c>
      <c r="I3" s="108" t="s">
        <v>73</v>
      </c>
      <c r="J3" s="111">
        <v>44560</v>
      </c>
    </row>
    <row r="4" spans="1:12" ht="15">
      <c r="A4" s="108" t="s">
        <v>40</v>
      </c>
      <c r="B4" s="108" t="s">
        <v>250</v>
      </c>
      <c r="C4" s="108" t="s">
        <v>86</v>
      </c>
      <c r="D4" s="108" t="s">
        <v>87</v>
      </c>
      <c r="E4" s="108" t="s">
        <v>71</v>
      </c>
      <c r="F4" s="109">
        <v>977992</v>
      </c>
      <c r="G4" s="110">
        <v>550000</v>
      </c>
      <c r="H4" s="108" t="s">
        <v>75</v>
      </c>
      <c r="I4" s="108" t="s">
        <v>73</v>
      </c>
      <c r="J4" s="111">
        <v>44533</v>
      </c>
    </row>
    <row r="5" spans="1:12" ht="15">
      <c r="A5" s="108" t="s">
        <v>40</v>
      </c>
      <c r="B5" s="108" t="s">
        <v>250</v>
      </c>
      <c r="C5" s="108" t="s">
        <v>27</v>
      </c>
      <c r="D5" s="108" t="s">
        <v>89</v>
      </c>
      <c r="E5" s="108" t="s">
        <v>81</v>
      </c>
      <c r="F5" s="109">
        <v>978503</v>
      </c>
      <c r="G5" s="110">
        <v>4830000</v>
      </c>
      <c r="H5" s="108" t="s">
        <v>75</v>
      </c>
      <c r="I5" s="108" t="s">
        <v>73</v>
      </c>
      <c r="J5" s="111">
        <v>44546</v>
      </c>
    </row>
    <row r="6" spans="1:12" ht="15">
      <c r="A6" s="108" t="s">
        <v>40</v>
      </c>
      <c r="B6" s="108" t="s">
        <v>250</v>
      </c>
      <c r="C6" s="108" t="s">
        <v>56</v>
      </c>
      <c r="D6" s="108" t="s">
        <v>79</v>
      </c>
      <c r="E6" s="108" t="s">
        <v>71</v>
      </c>
      <c r="F6" s="109">
        <v>978423</v>
      </c>
      <c r="G6" s="110">
        <v>300000</v>
      </c>
      <c r="H6" s="108" t="s">
        <v>75</v>
      </c>
      <c r="I6" s="108" t="s">
        <v>73</v>
      </c>
      <c r="J6" s="111">
        <v>44545</v>
      </c>
    </row>
    <row r="7" spans="1:12" ht="15">
      <c r="A7" s="108" t="s">
        <v>40</v>
      </c>
      <c r="B7" s="108" t="s">
        <v>250</v>
      </c>
      <c r="C7" s="108" t="s">
        <v>56</v>
      </c>
      <c r="D7" s="108" t="s">
        <v>79</v>
      </c>
      <c r="E7" s="108" t="s">
        <v>71</v>
      </c>
      <c r="F7" s="109">
        <v>978729</v>
      </c>
      <c r="G7" s="110">
        <v>2100000</v>
      </c>
      <c r="H7" s="108" t="s">
        <v>75</v>
      </c>
      <c r="I7" s="108" t="s">
        <v>73</v>
      </c>
      <c r="J7" s="111">
        <v>44551</v>
      </c>
    </row>
    <row r="8" spans="1:12" ht="15">
      <c r="A8" s="108" t="s">
        <v>40</v>
      </c>
      <c r="B8" s="108" t="s">
        <v>250</v>
      </c>
      <c r="C8" s="108" t="s">
        <v>56</v>
      </c>
      <c r="D8" s="108" t="s">
        <v>57</v>
      </c>
      <c r="E8" s="108" t="s">
        <v>71</v>
      </c>
      <c r="F8" s="109">
        <v>978626</v>
      </c>
      <c r="G8" s="110">
        <v>699000</v>
      </c>
      <c r="H8" s="108" t="s">
        <v>75</v>
      </c>
      <c r="I8" s="108" t="s">
        <v>73</v>
      </c>
      <c r="J8" s="111">
        <v>44550</v>
      </c>
    </row>
    <row r="9" spans="1:12" ht="15">
      <c r="A9" s="108" t="s">
        <v>40</v>
      </c>
      <c r="B9" s="108" t="s">
        <v>250</v>
      </c>
      <c r="C9" s="108" t="s">
        <v>56</v>
      </c>
      <c r="D9" s="108" t="s">
        <v>79</v>
      </c>
      <c r="E9" s="108" t="s">
        <v>71</v>
      </c>
      <c r="F9" s="109">
        <v>978704</v>
      </c>
      <c r="G9" s="110">
        <v>2020000</v>
      </c>
      <c r="H9" s="108" t="s">
        <v>75</v>
      </c>
      <c r="I9" s="108" t="s">
        <v>73</v>
      </c>
      <c r="J9" s="111">
        <v>44551</v>
      </c>
    </row>
    <row r="10" spans="1:12" ht="15">
      <c r="A10" s="108" t="s">
        <v>40</v>
      </c>
      <c r="B10" s="108" t="s">
        <v>250</v>
      </c>
      <c r="C10" s="108" t="s">
        <v>56</v>
      </c>
      <c r="D10" s="108" t="s">
        <v>79</v>
      </c>
      <c r="E10" s="108" t="s">
        <v>71</v>
      </c>
      <c r="F10" s="109">
        <v>977981</v>
      </c>
      <c r="G10" s="110">
        <v>585000</v>
      </c>
      <c r="H10" s="108" t="s">
        <v>75</v>
      </c>
      <c r="I10" s="108" t="s">
        <v>73</v>
      </c>
      <c r="J10" s="111">
        <v>44533</v>
      </c>
    </row>
    <row r="11" spans="1:12" ht="15">
      <c r="A11" s="108" t="s">
        <v>40</v>
      </c>
      <c r="B11" s="108" t="s">
        <v>250</v>
      </c>
      <c r="C11" s="108" t="s">
        <v>56</v>
      </c>
      <c r="D11" s="108" t="s">
        <v>79</v>
      </c>
      <c r="E11" s="108" t="s">
        <v>71</v>
      </c>
      <c r="F11" s="109">
        <v>979114</v>
      </c>
      <c r="G11" s="110">
        <v>1368000</v>
      </c>
      <c r="H11" s="108" t="s">
        <v>75</v>
      </c>
      <c r="I11" s="108" t="s">
        <v>73</v>
      </c>
      <c r="J11" s="111">
        <v>44560</v>
      </c>
    </row>
    <row r="12" spans="1:12" ht="15">
      <c r="A12" s="108" t="s">
        <v>40</v>
      </c>
      <c r="B12" s="108" t="s">
        <v>250</v>
      </c>
      <c r="C12" s="108" t="s">
        <v>56</v>
      </c>
      <c r="D12" s="108" t="s">
        <v>79</v>
      </c>
      <c r="E12" s="108" t="s">
        <v>71</v>
      </c>
      <c r="F12" s="109">
        <v>978517</v>
      </c>
      <c r="G12" s="110">
        <v>1200000</v>
      </c>
      <c r="H12" s="108" t="s">
        <v>75</v>
      </c>
      <c r="I12" s="108" t="s">
        <v>73</v>
      </c>
      <c r="J12" s="111">
        <v>44546</v>
      </c>
    </row>
    <row r="13" spans="1:12" ht="15">
      <c r="A13" s="108" t="s">
        <v>40</v>
      </c>
      <c r="B13" s="108" t="s">
        <v>250</v>
      </c>
      <c r="C13" s="108" t="s">
        <v>56</v>
      </c>
      <c r="D13" s="108" t="s">
        <v>57</v>
      </c>
      <c r="E13" s="108" t="s">
        <v>71</v>
      </c>
      <c r="F13" s="109">
        <v>977859</v>
      </c>
      <c r="G13" s="110">
        <v>390000</v>
      </c>
      <c r="H13" s="108" t="s">
        <v>75</v>
      </c>
      <c r="I13" s="108" t="s">
        <v>73</v>
      </c>
      <c r="J13" s="111">
        <v>44531</v>
      </c>
    </row>
    <row r="14" spans="1:12" ht="15">
      <c r="A14" s="108" t="s">
        <v>40</v>
      </c>
      <c r="B14" s="108" t="s">
        <v>250</v>
      </c>
      <c r="C14" s="108" t="s">
        <v>56</v>
      </c>
      <c r="D14" s="108" t="s">
        <v>79</v>
      </c>
      <c r="E14" s="108" t="s">
        <v>71</v>
      </c>
      <c r="F14" s="109">
        <v>979163</v>
      </c>
      <c r="G14" s="110">
        <v>900000</v>
      </c>
      <c r="H14" s="108" t="s">
        <v>75</v>
      </c>
      <c r="I14" s="108" t="s">
        <v>73</v>
      </c>
      <c r="J14" s="111">
        <v>44560</v>
      </c>
    </row>
    <row r="15" spans="1:12" ht="15">
      <c r="A15" s="108" t="s">
        <v>40</v>
      </c>
      <c r="B15" s="108" t="s">
        <v>250</v>
      </c>
      <c r="C15" s="108" t="s">
        <v>56</v>
      </c>
      <c r="D15" s="108" t="s">
        <v>79</v>
      </c>
      <c r="E15" s="108" t="s">
        <v>71</v>
      </c>
      <c r="F15" s="109">
        <v>978849</v>
      </c>
      <c r="G15" s="110">
        <v>2800000</v>
      </c>
      <c r="H15" s="108" t="s">
        <v>75</v>
      </c>
      <c r="I15" s="108" t="s">
        <v>73</v>
      </c>
      <c r="J15" s="111">
        <v>44553</v>
      </c>
    </row>
    <row r="16" spans="1:12" ht="15">
      <c r="A16" s="108" t="s">
        <v>40</v>
      </c>
      <c r="B16" s="108" t="s">
        <v>250</v>
      </c>
      <c r="C16" s="108" t="s">
        <v>56</v>
      </c>
      <c r="D16" s="108" t="s">
        <v>79</v>
      </c>
      <c r="E16" s="108" t="s">
        <v>71</v>
      </c>
      <c r="F16" s="109">
        <v>978721</v>
      </c>
      <c r="G16" s="110">
        <v>437500</v>
      </c>
      <c r="H16" s="108" t="s">
        <v>75</v>
      </c>
      <c r="I16" s="108" t="s">
        <v>73</v>
      </c>
      <c r="J16" s="111">
        <v>44551</v>
      </c>
    </row>
    <row r="17" spans="1:10" ht="15">
      <c r="A17" s="108" t="s">
        <v>40</v>
      </c>
      <c r="B17" s="108" t="s">
        <v>250</v>
      </c>
      <c r="C17" s="108" t="s">
        <v>56</v>
      </c>
      <c r="D17" s="108" t="s">
        <v>57</v>
      </c>
      <c r="E17" s="108" t="s">
        <v>81</v>
      </c>
      <c r="F17" s="109">
        <v>979165</v>
      </c>
      <c r="G17" s="110">
        <v>375000</v>
      </c>
      <c r="H17" s="108" t="s">
        <v>75</v>
      </c>
      <c r="I17" s="108" t="s">
        <v>73</v>
      </c>
      <c r="J17" s="111">
        <v>44560</v>
      </c>
    </row>
    <row r="18" spans="1:10" ht="15">
      <c r="A18" s="108" t="s">
        <v>40</v>
      </c>
      <c r="B18" s="108" t="s">
        <v>250</v>
      </c>
      <c r="C18" s="108" t="s">
        <v>56</v>
      </c>
      <c r="D18" s="108" t="s">
        <v>57</v>
      </c>
      <c r="E18" s="108" t="s">
        <v>71</v>
      </c>
      <c r="F18" s="109">
        <v>979212</v>
      </c>
      <c r="G18" s="110">
        <v>1470000</v>
      </c>
      <c r="H18" s="108" t="s">
        <v>75</v>
      </c>
      <c r="I18" s="108" t="s">
        <v>73</v>
      </c>
      <c r="J18" s="111">
        <v>44560</v>
      </c>
    </row>
    <row r="19" spans="1:10" ht="15">
      <c r="A19" s="108" t="s">
        <v>40</v>
      </c>
      <c r="B19" s="108" t="s">
        <v>250</v>
      </c>
      <c r="C19" s="108" t="s">
        <v>56</v>
      </c>
      <c r="D19" s="108" t="s">
        <v>79</v>
      </c>
      <c r="E19" s="108" t="s">
        <v>71</v>
      </c>
      <c r="F19" s="109">
        <v>978322</v>
      </c>
      <c r="G19" s="110">
        <v>562000</v>
      </c>
      <c r="H19" s="108" t="s">
        <v>75</v>
      </c>
      <c r="I19" s="108" t="s">
        <v>73</v>
      </c>
      <c r="J19" s="111">
        <v>44543</v>
      </c>
    </row>
    <row r="20" spans="1:10" ht="15">
      <c r="A20" s="108" t="s">
        <v>40</v>
      </c>
      <c r="B20" s="108" t="s">
        <v>250</v>
      </c>
      <c r="C20" s="108" t="s">
        <v>56</v>
      </c>
      <c r="D20" s="108" t="s">
        <v>57</v>
      </c>
      <c r="E20" s="108" t="s">
        <v>74</v>
      </c>
      <c r="F20" s="109">
        <v>978426</v>
      </c>
      <c r="G20" s="110">
        <v>275000</v>
      </c>
      <c r="H20" s="108" t="s">
        <v>75</v>
      </c>
      <c r="I20" s="108" t="s">
        <v>73</v>
      </c>
      <c r="J20" s="111">
        <v>44545</v>
      </c>
    </row>
    <row r="21" spans="1:10" ht="15">
      <c r="A21" s="108" t="s">
        <v>40</v>
      </c>
      <c r="B21" s="108" t="s">
        <v>250</v>
      </c>
      <c r="C21" s="108" t="s">
        <v>77</v>
      </c>
      <c r="D21" s="108" t="s">
        <v>78</v>
      </c>
      <c r="E21" s="108" t="s">
        <v>76</v>
      </c>
      <c r="F21" s="109">
        <v>978452</v>
      </c>
      <c r="G21" s="110">
        <v>6250000</v>
      </c>
      <c r="H21" s="108" t="s">
        <v>75</v>
      </c>
      <c r="I21" s="108" t="s">
        <v>73</v>
      </c>
      <c r="J21" s="111">
        <v>44546</v>
      </c>
    </row>
    <row r="22" spans="1:10" ht="15">
      <c r="A22" s="108" t="s">
        <v>40</v>
      </c>
      <c r="B22" s="108" t="s">
        <v>250</v>
      </c>
      <c r="C22" s="108" t="s">
        <v>56</v>
      </c>
      <c r="D22" s="108" t="s">
        <v>57</v>
      </c>
      <c r="E22" s="108" t="s">
        <v>71</v>
      </c>
      <c r="F22" s="109">
        <v>978597</v>
      </c>
      <c r="G22" s="110">
        <v>780000</v>
      </c>
      <c r="H22" s="108" t="s">
        <v>75</v>
      </c>
      <c r="I22" s="108" t="s">
        <v>73</v>
      </c>
      <c r="J22" s="111">
        <v>44550</v>
      </c>
    </row>
    <row r="23" spans="1:10" ht="15">
      <c r="A23" s="108" t="s">
        <v>40</v>
      </c>
      <c r="B23" s="108" t="s">
        <v>250</v>
      </c>
      <c r="C23" s="108" t="s">
        <v>56</v>
      </c>
      <c r="D23" s="108" t="s">
        <v>79</v>
      </c>
      <c r="E23" s="108" t="s">
        <v>81</v>
      </c>
      <c r="F23" s="109">
        <v>978048</v>
      </c>
      <c r="G23" s="110">
        <v>700000</v>
      </c>
      <c r="H23" s="108" t="s">
        <v>75</v>
      </c>
      <c r="I23" s="108" t="s">
        <v>73</v>
      </c>
      <c r="J23" s="111">
        <v>44536</v>
      </c>
    </row>
    <row r="24" spans="1:10" ht="15">
      <c r="A24" s="108" t="s">
        <v>40</v>
      </c>
      <c r="B24" s="108" t="s">
        <v>250</v>
      </c>
      <c r="C24" s="108" t="s">
        <v>56</v>
      </c>
      <c r="D24" s="108" t="s">
        <v>79</v>
      </c>
      <c r="E24" s="108" t="s">
        <v>71</v>
      </c>
      <c r="F24" s="109">
        <v>977932</v>
      </c>
      <c r="G24" s="110">
        <v>557500</v>
      </c>
      <c r="H24" s="108" t="s">
        <v>75</v>
      </c>
      <c r="I24" s="108" t="s">
        <v>73</v>
      </c>
      <c r="J24" s="111">
        <v>44533</v>
      </c>
    </row>
    <row r="25" spans="1:10" ht="15">
      <c r="A25" s="108" t="s">
        <v>40</v>
      </c>
      <c r="B25" s="108" t="s">
        <v>250</v>
      </c>
      <c r="C25" s="108" t="s">
        <v>56</v>
      </c>
      <c r="D25" s="108" t="s">
        <v>79</v>
      </c>
      <c r="E25" s="108" t="s">
        <v>71</v>
      </c>
      <c r="F25" s="109">
        <v>977969</v>
      </c>
      <c r="G25" s="110">
        <v>486500</v>
      </c>
      <c r="H25" s="108" t="s">
        <v>75</v>
      </c>
      <c r="I25" s="108" t="s">
        <v>73</v>
      </c>
      <c r="J25" s="111">
        <v>44533</v>
      </c>
    </row>
    <row r="26" spans="1:10" ht="15">
      <c r="A26" s="108" t="s">
        <v>40</v>
      </c>
      <c r="B26" s="108" t="s">
        <v>250</v>
      </c>
      <c r="C26" s="108" t="s">
        <v>56</v>
      </c>
      <c r="D26" s="108" t="s">
        <v>79</v>
      </c>
      <c r="E26" s="108" t="s">
        <v>71</v>
      </c>
      <c r="F26" s="109">
        <v>977847</v>
      </c>
      <c r="G26" s="110">
        <v>400000</v>
      </c>
      <c r="H26" s="108" t="s">
        <v>75</v>
      </c>
      <c r="I26" s="108" t="s">
        <v>73</v>
      </c>
      <c r="J26" s="111">
        <v>44531</v>
      </c>
    </row>
    <row r="27" spans="1:10" ht="15">
      <c r="A27" s="108" t="s">
        <v>40</v>
      </c>
      <c r="B27" s="108" t="s">
        <v>250</v>
      </c>
      <c r="C27" s="108" t="s">
        <v>56</v>
      </c>
      <c r="D27" s="108" t="s">
        <v>79</v>
      </c>
      <c r="E27" s="108" t="s">
        <v>71</v>
      </c>
      <c r="F27" s="109">
        <v>977800</v>
      </c>
      <c r="G27" s="110">
        <v>615000</v>
      </c>
      <c r="H27" s="108" t="s">
        <v>75</v>
      </c>
      <c r="I27" s="108" t="s">
        <v>73</v>
      </c>
      <c r="J27" s="111">
        <v>44531</v>
      </c>
    </row>
    <row r="28" spans="1:10" ht="15">
      <c r="A28" s="108" t="s">
        <v>40</v>
      </c>
      <c r="B28" s="108" t="s">
        <v>250</v>
      </c>
      <c r="C28" s="108" t="s">
        <v>56</v>
      </c>
      <c r="D28" s="108" t="s">
        <v>79</v>
      </c>
      <c r="E28" s="108" t="s">
        <v>71</v>
      </c>
      <c r="F28" s="109">
        <v>978421</v>
      </c>
      <c r="G28" s="110">
        <v>2300000</v>
      </c>
      <c r="H28" s="108" t="s">
        <v>75</v>
      </c>
      <c r="I28" s="108" t="s">
        <v>73</v>
      </c>
      <c r="J28" s="111">
        <v>44545</v>
      </c>
    </row>
    <row r="29" spans="1:10" ht="15">
      <c r="A29" s="108" t="s">
        <v>40</v>
      </c>
      <c r="B29" s="108" t="s">
        <v>250</v>
      </c>
      <c r="C29" s="108" t="s">
        <v>56</v>
      </c>
      <c r="D29" s="108" t="s">
        <v>79</v>
      </c>
      <c r="E29" s="108" t="s">
        <v>71</v>
      </c>
      <c r="F29" s="109">
        <v>978233</v>
      </c>
      <c r="G29" s="110">
        <v>790000</v>
      </c>
      <c r="H29" s="108" t="s">
        <v>75</v>
      </c>
      <c r="I29" s="108" t="s">
        <v>73</v>
      </c>
      <c r="J29" s="111">
        <v>44540</v>
      </c>
    </row>
    <row r="30" spans="1:10" ht="15">
      <c r="A30" s="108" t="s">
        <v>40</v>
      </c>
      <c r="B30" s="108" t="s">
        <v>250</v>
      </c>
      <c r="C30" s="108" t="s">
        <v>82</v>
      </c>
      <c r="D30" s="108" t="s">
        <v>58</v>
      </c>
      <c r="E30" s="108" t="s">
        <v>81</v>
      </c>
      <c r="F30" s="109">
        <v>977887</v>
      </c>
      <c r="G30" s="110">
        <v>160000</v>
      </c>
      <c r="H30" s="108" t="s">
        <v>75</v>
      </c>
      <c r="I30" s="108" t="s">
        <v>73</v>
      </c>
      <c r="J30" s="111">
        <v>44532</v>
      </c>
    </row>
    <row r="31" spans="1:10" ht="15">
      <c r="A31" s="108" t="s">
        <v>40</v>
      </c>
      <c r="B31" s="108" t="s">
        <v>250</v>
      </c>
      <c r="C31" s="108" t="s">
        <v>56</v>
      </c>
      <c r="D31" s="108" t="s">
        <v>57</v>
      </c>
      <c r="E31" s="108" t="s">
        <v>83</v>
      </c>
      <c r="F31" s="109">
        <v>977937</v>
      </c>
      <c r="G31" s="110">
        <v>570000</v>
      </c>
      <c r="H31" s="108" t="s">
        <v>75</v>
      </c>
      <c r="I31" s="108" t="s">
        <v>73</v>
      </c>
      <c r="J31" s="111">
        <v>44533</v>
      </c>
    </row>
    <row r="32" spans="1:10" ht="15">
      <c r="A32" s="108" t="s">
        <v>40</v>
      </c>
      <c r="B32" s="108" t="s">
        <v>250</v>
      </c>
      <c r="C32" s="108" t="s">
        <v>27</v>
      </c>
      <c r="D32" s="108" t="s">
        <v>84</v>
      </c>
      <c r="E32" s="108" t="s">
        <v>71</v>
      </c>
      <c r="F32" s="109">
        <v>977953</v>
      </c>
      <c r="G32" s="110">
        <v>450000</v>
      </c>
      <c r="H32" s="108" t="s">
        <v>75</v>
      </c>
      <c r="I32" s="108" t="s">
        <v>73</v>
      </c>
      <c r="J32" s="111">
        <v>44533</v>
      </c>
    </row>
    <row r="33" spans="1:10" ht="15">
      <c r="A33" s="108" t="s">
        <v>40</v>
      </c>
      <c r="B33" s="108" t="s">
        <v>250</v>
      </c>
      <c r="C33" s="108" t="s">
        <v>27</v>
      </c>
      <c r="D33" s="108" t="s">
        <v>85</v>
      </c>
      <c r="E33" s="108" t="s">
        <v>71</v>
      </c>
      <c r="F33" s="109">
        <v>977963</v>
      </c>
      <c r="G33" s="110">
        <v>525000</v>
      </c>
      <c r="H33" s="108" t="s">
        <v>75</v>
      </c>
      <c r="I33" s="108" t="s">
        <v>73</v>
      </c>
      <c r="J33" s="111">
        <v>44533</v>
      </c>
    </row>
    <row r="34" spans="1:10" ht="15">
      <c r="A34" s="108" t="s">
        <v>40</v>
      </c>
      <c r="B34" s="108" t="s">
        <v>250</v>
      </c>
      <c r="C34" s="108" t="s">
        <v>56</v>
      </c>
      <c r="D34" s="108" t="s">
        <v>79</v>
      </c>
      <c r="E34" s="108" t="s">
        <v>80</v>
      </c>
      <c r="F34" s="109">
        <v>978315</v>
      </c>
      <c r="G34" s="110">
        <v>390000</v>
      </c>
      <c r="H34" s="108" t="s">
        <v>75</v>
      </c>
      <c r="I34" s="108" t="s">
        <v>73</v>
      </c>
      <c r="J34" s="111">
        <v>44543</v>
      </c>
    </row>
    <row r="35" spans="1:10" ht="15">
      <c r="A35" s="108" t="s">
        <v>40</v>
      </c>
      <c r="B35" s="108" t="s">
        <v>250</v>
      </c>
      <c r="C35" s="108" t="s">
        <v>56</v>
      </c>
      <c r="D35" s="108" t="s">
        <v>57</v>
      </c>
      <c r="E35" s="108" t="s">
        <v>71</v>
      </c>
      <c r="F35" s="109">
        <v>977966</v>
      </c>
      <c r="G35" s="110">
        <v>526000</v>
      </c>
      <c r="H35" s="108" t="s">
        <v>75</v>
      </c>
      <c r="I35" s="108" t="s">
        <v>73</v>
      </c>
      <c r="J35" s="111">
        <v>44533</v>
      </c>
    </row>
    <row r="36" spans="1:10" ht="15">
      <c r="A36" s="108" t="s">
        <v>40</v>
      </c>
      <c r="B36" s="108" t="s">
        <v>250</v>
      </c>
      <c r="C36" s="108" t="s">
        <v>56</v>
      </c>
      <c r="D36" s="108" t="s">
        <v>79</v>
      </c>
      <c r="E36" s="108" t="s">
        <v>71</v>
      </c>
      <c r="F36" s="109">
        <v>977995</v>
      </c>
      <c r="G36" s="110">
        <v>520000</v>
      </c>
      <c r="H36" s="108" t="s">
        <v>75</v>
      </c>
      <c r="I36" s="108" t="s">
        <v>73</v>
      </c>
      <c r="J36" s="111">
        <v>44533</v>
      </c>
    </row>
    <row r="37" spans="1:10" ht="15">
      <c r="A37" s="108" t="s">
        <v>38</v>
      </c>
      <c r="B37" s="108" t="s">
        <v>251</v>
      </c>
      <c r="C37" s="108" t="s">
        <v>45</v>
      </c>
      <c r="D37" s="108" t="s">
        <v>46</v>
      </c>
      <c r="E37" s="108" t="s">
        <v>83</v>
      </c>
      <c r="F37" s="109">
        <v>978242</v>
      </c>
      <c r="G37" s="110">
        <v>660000</v>
      </c>
      <c r="H37" s="108" t="s">
        <v>75</v>
      </c>
      <c r="I37" s="108" t="s">
        <v>73</v>
      </c>
      <c r="J37" s="111">
        <v>44540</v>
      </c>
    </row>
    <row r="38" spans="1:10" ht="15">
      <c r="A38" s="108" t="s">
        <v>38</v>
      </c>
      <c r="B38" s="108" t="s">
        <v>251</v>
      </c>
      <c r="C38" s="108" t="s">
        <v>28</v>
      </c>
      <c r="D38" s="108" t="s">
        <v>47</v>
      </c>
      <c r="E38" s="108" t="s">
        <v>81</v>
      </c>
      <c r="F38" s="109">
        <v>978375</v>
      </c>
      <c r="G38" s="110">
        <v>244750</v>
      </c>
      <c r="H38" s="108" t="s">
        <v>75</v>
      </c>
      <c r="I38" s="108" t="s">
        <v>73</v>
      </c>
      <c r="J38" s="111">
        <v>44544</v>
      </c>
    </row>
    <row r="39" spans="1:10" ht="15">
      <c r="A39" s="108" t="s">
        <v>38</v>
      </c>
      <c r="B39" s="108" t="s">
        <v>251</v>
      </c>
      <c r="C39" s="108" t="s">
        <v>90</v>
      </c>
      <c r="D39" s="108" t="s">
        <v>91</v>
      </c>
      <c r="E39" s="108" t="s">
        <v>81</v>
      </c>
      <c r="F39" s="109">
        <v>978335</v>
      </c>
      <c r="G39" s="110">
        <v>390000</v>
      </c>
      <c r="H39" s="108" t="s">
        <v>75</v>
      </c>
      <c r="I39" s="108" t="s">
        <v>73</v>
      </c>
      <c r="J39" s="111">
        <v>44543</v>
      </c>
    </row>
    <row r="40" spans="1:10" ht="15">
      <c r="A40" s="108" t="s">
        <v>38</v>
      </c>
      <c r="B40" s="108" t="s">
        <v>251</v>
      </c>
      <c r="C40" s="108" t="s">
        <v>28</v>
      </c>
      <c r="D40" s="108" t="s">
        <v>94</v>
      </c>
      <c r="E40" s="108" t="s">
        <v>71</v>
      </c>
      <c r="F40" s="109">
        <v>979122</v>
      </c>
      <c r="G40" s="110">
        <v>699900</v>
      </c>
      <c r="H40" s="108" t="s">
        <v>75</v>
      </c>
      <c r="I40" s="108" t="s">
        <v>73</v>
      </c>
      <c r="J40" s="111">
        <v>44560</v>
      </c>
    </row>
    <row r="41" spans="1:10" ht="15">
      <c r="A41" s="108" t="s">
        <v>38</v>
      </c>
      <c r="B41" s="108" t="s">
        <v>251</v>
      </c>
      <c r="C41" s="108" t="s">
        <v>82</v>
      </c>
      <c r="D41" s="108" t="s">
        <v>92</v>
      </c>
      <c r="E41" s="108" t="s">
        <v>81</v>
      </c>
      <c r="F41" s="109">
        <v>979120</v>
      </c>
      <c r="G41" s="110">
        <v>2000000</v>
      </c>
      <c r="H41" s="108" t="s">
        <v>75</v>
      </c>
      <c r="I41" s="108" t="s">
        <v>73</v>
      </c>
      <c r="J41" s="111">
        <v>44560</v>
      </c>
    </row>
    <row r="42" spans="1:10" ht="15">
      <c r="A42" s="108" t="s">
        <v>38</v>
      </c>
      <c r="B42" s="108" t="s">
        <v>251</v>
      </c>
      <c r="C42" s="108" t="s">
        <v>28</v>
      </c>
      <c r="D42" s="108" t="s">
        <v>95</v>
      </c>
      <c r="E42" s="108" t="s">
        <v>71</v>
      </c>
      <c r="F42" s="109">
        <v>978705</v>
      </c>
      <c r="G42" s="110">
        <v>450000</v>
      </c>
      <c r="H42" s="108" t="s">
        <v>75</v>
      </c>
      <c r="I42" s="108" t="s">
        <v>73</v>
      </c>
      <c r="J42" s="111">
        <v>44551</v>
      </c>
    </row>
    <row r="43" spans="1:10" ht="15">
      <c r="A43" s="108" t="s">
        <v>38</v>
      </c>
      <c r="B43" s="108" t="s">
        <v>251</v>
      </c>
      <c r="C43" s="108" t="s">
        <v>82</v>
      </c>
      <c r="D43" s="108" t="s">
        <v>92</v>
      </c>
      <c r="E43" s="108" t="s">
        <v>71</v>
      </c>
      <c r="F43" s="109">
        <v>978314</v>
      </c>
      <c r="G43" s="110">
        <v>1880000</v>
      </c>
      <c r="H43" s="108" t="s">
        <v>75</v>
      </c>
      <c r="I43" s="108" t="s">
        <v>73</v>
      </c>
      <c r="J43" s="111">
        <v>44543</v>
      </c>
    </row>
    <row r="44" spans="1:10" ht="15">
      <c r="A44" s="108" t="s">
        <v>38</v>
      </c>
      <c r="B44" s="108" t="s">
        <v>251</v>
      </c>
      <c r="C44" s="108" t="s">
        <v>82</v>
      </c>
      <c r="D44" s="108" t="s">
        <v>92</v>
      </c>
      <c r="E44" s="108" t="s">
        <v>71</v>
      </c>
      <c r="F44" s="109">
        <v>978722</v>
      </c>
      <c r="G44" s="110">
        <v>1530000</v>
      </c>
      <c r="H44" s="108" t="s">
        <v>75</v>
      </c>
      <c r="I44" s="108" t="s">
        <v>73</v>
      </c>
      <c r="J44" s="111">
        <v>44551</v>
      </c>
    </row>
    <row r="45" spans="1:10" ht="15">
      <c r="A45" s="108" t="s">
        <v>38</v>
      </c>
      <c r="B45" s="108" t="s">
        <v>251</v>
      </c>
      <c r="C45" s="108" t="s">
        <v>82</v>
      </c>
      <c r="D45" s="108" t="s">
        <v>92</v>
      </c>
      <c r="E45" s="108" t="s">
        <v>71</v>
      </c>
      <c r="F45" s="109">
        <v>978378</v>
      </c>
      <c r="G45" s="110">
        <v>2150000</v>
      </c>
      <c r="H45" s="108" t="s">
        <v>75</v>
      </c>
      <c r="I45" s="108" t="s">
        <v>73</v>
      </c>
      <c r="J45" s="111">
        <v>44544</v>
      </c>
    </row>
    <row r="46" spans="1:10" ht="15">
      <c r="A46" s="108" t="s">
        <v>38</v>
      </c>
      <c r="B46" s="108" t="s">
        <v>251</v>
      </c>
      <c r="C46" s="108" t="s">
        <v>82</v>
      </c>
      <c r="D46" s="108" t="s">
        <v>92</v>
      </c>
      <c r="E46" s="108" t="s">
        <v>71</v>
      </c>
      <c r="F46" s="109">
        <v>978614</v>
      </c>
      <c r="G46" s="110">
        <v>1050000</v>
      </c>
      <c r="H46" s="108" t="s">
        <v>75</v>
      </c>
      <c r="I46" s="108" t="s">
        <v>73</v>
      </c>
      <c r="J46" s="111">
        <v>44550</v>
      </c>
    </row>
    <row r="47" spans="1:10" ht="15">
      <c r="A47" s="108" t="s">
        <v>38</v>
      </c>
      <c r="B47" s="108" t="s">
        <v>251</v>
      </c>
      <c r="C47" s="108" t="s">
        <v>28</v>
      </c>
      <c r="D47" s="108" t="s">
        <v>94</v>
      </c>
      <c r="E47" s="108" t="s">
        <v>71</v>
      </c>
      <c r="F47" s="109">
        <v>978255</v>
      </c>
      <c r="G47" s="110">
        <v>835000</v>
      </c>
      <c r="H47" s="108" t="s">
        <v>75</v>
      </c>
      <c r="I47" s="108" t="s">
        <v>73</v>
      </c>
      <c r="J47" s="111">
        <v>44540</v>
      </c>
    </row>
    <row r="48" spans="1:10" ht="15">
      <c r="A48" s="108" t="s">
        <v>38</v>
      </c>
      <c r="B48" s="108" t="s">
        <v>251</v>
      </c>
      <c r="C48" s="108" t="s">
        <v>82</v>
      </c>
      <c r="D48" s="108" t="s">
        <v>92</v>
      </c>
      <c r="E48" s="108" t="s">
        <v>71</v>
      </c>
      <c r="F48" s="109">
        <v>979144</v>
      </c>
      <c r="G48" s="110">
        <v>1000000</v>
      </c>
      <c r="H48" s="108" t="s">
        <v>75</v>
      </c>
      <c r="I48" s="108" t="s">
        <v>73</v>
      </c>
      <c r="J48" s="111">
        <v>44560</v>
      </c>
    </row>
    <row r="49" spans="1:10" ht="15">
      <c r="A49" s="108" t="s">
        <v>38</v>
      </c>
      <c r="B49" s="108" t="s">
        <v>251</v>
      </c>
      <c r="C49" s="108" t="s">
        <v>82</v>
      </c>
      <c r="D49" s="108" t="s">
        <v>58</v>
      </c>
      <c r="E49" s="108" t="s">
        <v>71</v>
      </c>
      <c r="F49" s="109">
        <v>979156</v>
      </c>
      <c r="G49" s="110">
        <v>465000</v>
      </c>
      <c r="H49" s="108" t="s">
        <v>75</v>
      </c>
      <c r="I49" s="108" t="s">
        <v>73</v>
      </c>
      <c r="J49" s="111">
        <v>44560</v>
      </c>
    </row>
    <row r="50" spans="1:10" ht="15">
      <c r="A50" s="108" t="s">
        <v>38</v>
      </c>
      <c r="B50" s="108" t="s">
        <v>251</v>
      </c>
      <c r="C50" s="108" t="s">
        <v>82</v>
      </c>
      <c r="D50" s="108" t="s">
        <v>92</v>
      </c>
      <c r="E50" s="108" t="s">
        <v>74</v>
      </c>
      <c r="F50" s="109">
        <v>978841</v>
      </c>
      <c r="G50" s="110">
        <v>2375000</v>
      </c>
      <c r="H50" s="108" t="s">
        <v>75</v>
      </c>
      <c r="I50" s="108" t="s">
        <v>73</v>
      </c>
      <c r="J50" s="111">
        <v>44553</v>
      </c>
    </row>
    <row r="51" spans="1:10" ht="15">
      <c r="A51" s="108" t="s">
        <v>38</v>
      </c>
      <c r="B51" s="108" t="s">
        <v>251</v>
      </c>
      <c r="C51" s="108" t="s">
        <v>82</v>
      </c>
      <c r="D51" s="108" t="s">
        <v>92</v>
      </c>
      <c r="E51" s="108" t="s">
        <v>71</v>
      </c>
      <c r="F51" s="109">
        <v>979161</v>
      </c>
      <c r="G51" s="110">
        <v>959000</v>
      </c>
      <c r="H51" s="108" t="s">
        <v>75</v>
      </c>
      <c r="I51" s="108" t="s">
        <v>73</v>
      </c>
      <c r="J51" s="111">
        <v>44560</v>
      </c>
    </row>
    <row r="52" spans="1:10" ht="15">
      <c r="A52" s="108" t="s">
        <v>38</v>
      </c>
      <c r="B52" s="108" t="s">
        <v>251</v>
      </c>
      <c r="C52" s="108" t="s">
        <v>28</v>
      </c>
      <c r="D52" s="108" t="s">
        <v>47</v>
      </c>
      <c r="E52" s="108" t="s">
        <v>71</v>
      </c>
      <c r="F52" s="109">
        <v>979167</v>
      </c>
      <c r="G52" s="110">
        <v>190100</v>
      </c>
      <c r="H52" s="108" t="s">
        <v>75</v>
      </c>
      <c r="I52" s="108" t="s">
        <v>73</v>
      </c>
      <c r="J52" s="111">
        <v>44560</v>
      </c>
    </row>
    <row r="53" spans="1:10" ht="15">
      <c r="A53" s="108" t="s">
        <v>38</v>
      </c>
      <c r="B53" s="108" t="s">
        <v>251</v>
      </c>
      <c r="C53" s="108" t="s">
        <v>90</v>
      </c>
      <c r="D53" s="108" t="s">
        <v>91</v>
      </c>
      <c r="E53" s="108" t="s">
        <v>71</v>
      </c>
      <c r="F53" s="109">
        <v>978221</v>
      </c>
      <c r="G53" s="110">
        <v>899000</v>
      </c>
      <c r="H53" s="108" t="s">
        <v>75</v>
      </c>
      <c r="I53" s="108" t="s">
        <v>73</v>
      </c>
      <c r="J53" s="111">
        <v>44540</v>
      </c>
    </row>
    <row r="54" spans="1:10" ht="15">
      <c r="A54" s="108" t="s">
        <v>38</v>
      </c>
      <c r="B54" s="108" t="s">
        <v>251</v>
      </c>
      <c r="C54" s="108" t="s">
        <v>45</v>
      </c>
      <c r="D54" s="108" t="s">
        <v>46</v>
      </c>
      <c r="E54" s="108" t="s">
        <v>71</v>
      </c>
      <c r="F54" s="109">
        <v>979209</v>
      </c>
      <c r="G54" s="110">
        <v>450000</v>
      </c>
      <c r="H54" s="108" t="s">
        <v>75</v>
      </c>
      <c r="I54" s="108" t="s">
        <v>73</v>
      </c>
      <c r="J54" s="111">
        <v>44560</v>
      </c>
    </row>
    <row r="55" spans="1:10" ht="15">
      <c r="A55" s="108" t="s">
        <v>38</v>
      </c>
      <c r="B55" s="108" t="s">
        <v>251</v>
      </c>
      <c r="C55" s="108" t="s">
        <v>82</v>
      </c>
      <c r="D55" s="108" t="s">
        <v>93</v>
      </c>
      <c r="E55" s="108" t="s">
        <v>80</v>
      </c>
      <c r="F55" s="109">
        <v>978885</v>
      </c>
      <c r="G55" s="110">
        <v>1850000</v>
      </c>
      <c r="H55" s="108" t="s">
        <v>75</v>
      </c>
      <c r="I55" s="108" t="s">
        <v>73</v>
      </c>
      <c r="J55" s="111">
        <v>44558</v>
      </c>
    </row>
    <row r="56" spans="1:10" ht="15">
      <c r="A56" s="108" t="s">
        <v>38</v>
      </c>
      <c r="B56" s="108" t="s">
        <v>251</v>
      </c>
      <c r="C56" s="108" t="s">
        <v>82</v>
      </c>
      <c r="D56" s="108" t="s">
        <v>92</v>
      </c>
      <c r="E56" s="108" t="s">
        <v>71</v>
      </c>
      <c r="F56" s="109">
        <v>978120</v>
      </c>
      <c r="G56" s="110">
        <v>940000</v>
      </c>
      <c r="H56" s="108" t="s">
        <v>75</v>
      </c>
      <c r="I56" s="108" t="s">
        <v>73</v>
      </c>
      <c r="J56" s="111">
        <v>44537</v>
      </c>
    </row>
    <row r="57" spans="1:10" ht="15">
      <c r="A57" s="108" t="s">
        <v>64</v>
      </c>
      <c r="B57" s="108" t="s">
        <v>252</v>
      </c>
      <c r="C57" s="108" t="s">
        <v>59</v>
      </c>
      <c r="D57" s="108" t="s">
        <v>60</v>
      </c>
      <c r="E57" s="108" t="s">
        <v>81</v>
      </c>
      <c r="F57" s="109">
        <v>978222</v>
      </c>
      <c r="G57" s="110">
        <v>1564000</v>
      </c>
      <c r="H57" s="108" t="s">
        <v>75</v>
      </c>
      <c r="I57" s="108" t="s">
        <v>73</v>
      </c>
      <c r="J57" s="111">
        <v>44540</v>
      </c>
    </row>
    <row r="58" spans="1:10" ht="15">
      <c r="A58" s="108" t="s">
        <v>64</v>
      </c>
      <c r="B58" s="108" t="s">
        <v>252</v>
      </c>
      <c r="C58" s="108" t="s">
        <v>59</v>
      </c>
      <c r="D58" s="108" t="s">
        <v>60</v>
      </c>
      <c r="E58" s="108" t="s">
        <v>71</v>
      </c>
      <c r="F58" s="109">
        <v>978564</v>
      </c>
      <c r="G58" s="110">
        <v>1849990</v>
      </c>
      <c r="H58" s="108" t="s">
        <v>73</v>
      </c>
      <c r="I58" s="108" t="s">
        <v>73</v>
      </c>
      <c r="J58" s="111">
        <v>44547</v>
      </c>
    </row>
    <row r="59" spans="1:10" ht="15">
      <c r="A59" s="108" t="s">
        <v>64</v>
      </c>
      <c r="B59" s="108" t="s">
        <v>252</v>
      </c>
      <c r="C59" s="108" t="s">
        <v>98</v>
      </c>
      <c r="D59" s="108" t="s">
        <v>99</v>
      </c>
      <c r="E59" s="108" t="s">
        <v>71</v>
      </c>
      <c r="F59" s="109">
        <v>978028</v>
      </c>
      <c r="G59" s="110">
        <v>675000</v>
      </c>
      <c r="H59" s="108" t="s">
        <v>75</v>
      </c>
      <c r="I59" s="108" t="s">
        <v>73</v>
      </c>
      <c r="J59" s="111">
        <v>44536</v>
      </c>
    </row>
    <row r="60" spans="1:10" ht="15">
      <c r="A60" s="108" t="s">
        <v>64</v>
      </c>
      <c r="B60" s="108" t="s">
        <v>252</v>
      </c>
      <c r="C60" s="108" t="s">
        <v>59</v>
      </c>
      <c r="D60" s="108" t="s">
        <v>60</v>
      </c>
      <c r="E60" s="108" t="s">
        <v>81</v>
      </c>
      <c r="F60" s="109">
        <v>978792</v>
      </c>
      <c r="G60" s="110">
        <v>1656500</v>
      </c>
      <c r="H60" s="108" t="s">
        <v>75</v>
      </c>
      <c r="I60" s="108" t="s">
        <v>73</v>
      </c>
      <c r="J60" s="111">
        <v>44552</v>
      </c>
    </row>
    <row r="61" spans="1:10" ht="15">
      <c r="A61" s="108" t="s">
        <v>64</v>
      </c>
      <c r="B61" s="108" t="s">
        <v>252</v>
      </c>
      <c r="C61" s="108" t="s">
        <v>59</v>
      </c>
      <c r="D61" s="108" t="s">
        <v>60</v>
      </c>
      <c r="E61" s="108" t="s">
        <v>71</v>
      </c>
      <c r="F61" s="109">
        <v>977930</v>
      </c>
      <c r="G61" s="110">
        <v>686000</v>
      </c>
      <c r="H61" s="108" t="s">
        <v>75</v>
      </c>
      <c r="I61" s="108" t="s">
        <v>73</v>
      </c>
      <c r="J61" s="111">
        <v>44533</v>
      </c>
    </row>
    <row r="62" spans="1:10" ht="15">
      <c r="A62" s="108" t="s">
        <v>64</v>
      </c>
      <c r="B62" s="108" t="s">
        <v>252</v>
      </c>
      <c r="C62" s="108" t="s">
        <v>59</v>
      </c>
      <c r="D62" s="108" t="s">
        <v>60</v>
      </c>
      <c r="E62" s="108" t="s">
        <v>71</v>
      </c>
      <c r="F62" s="109">
        <v>978186</v>
      </c>
      <c r="G62" s="110">
        <v>457000</v>
      </c>
      <c r="H62" s="108" t="s">
        <v>75</v>
      </c>
      <c r="I62" s="108" t="s">
        <v>73</v>
      </c>
      <c r="J62" s="111">
        <v>44539</v>
      </c>
    </row>
    <row r="63" spans="1:10" ht="15">
      <c r="A63" s="108" t="s">
        <v>64</v>
      </c>
      <c r="B63" s="108" t="s">
        <v>252</v>
      </c>
      <c r="C63" s="108" t="s">
        <v>59</v>
      </c>
      <c r="D63" s="108" t="s">
        <v>60</v>
      </c>
      <c r="E63" s="108" t="s">
        <v>71</v>
      </c>
      <c r="F63" s="109">
        <v>977854</v>
      </c>
      <c r="G63" s="110">
        <v>1350000</v>
      </c>
      <c r="H63" s="108" t="s">
        <v>75</v>
      </c>
      <c r="I63" s="108" t="s">
        <v>73</v>
      </c>
      <c r="J63" s="111">
        <v>44531</v>
      </c>
    </row>
    <row r="64" spans="1:10" ht="15">
      <c r="A64" s="108" t="s">
        <v>64</v>
      </c>
      <c r="B64" s="108" t="s">
        <v>252</v>
      </c>
      <c r="C64" s="108" t="s">
        <v>59</v>
      </c>
      <c r="D64" s="108" t="s">
        <v>60</v>
      </c>
      <c r="E64" s="108" t="s">
        <v>81</v>
      </c>
      <c r="F64" s="109">
        <v>979132</v>
      </c>
      <c r="G64" s="110">
        <v>714000</v>
      </c>
      <c r="H64" s="108" t="s">
        <v>75</v>
      </c>
      <c r="I64" s="108" t="s">
        <v>73</v>
      </c>
      <c r="J64" s="111">
        <v>44560</v>
      </c>
    </row>
    <row r="65" spans="1:10" ht="15">
      <c r="A65" s="108" t="s">
        <v>64</v>
      </c>
      <c r="B65" s="108" t="s">
        <v>252</v>
      </c>
      <c r="C65" s="108" t="s">
        <v>56</v>
      </c>
      <c r="D65" s="108" t="s">
        <v>97</v>
      </c>
      <c r="E65" s="108" t="s">
        <v>71</v>
      </c>
      <c r="F65" s="109">
        <v>978570</v>
      </c>
      <c r="G65" s="110">
        <v>470000</v>
      </c>
      <c r="H65" s="108" t="s">
        <v>75</v>
      </c>
      <c r="I65" s="108" t="s">
        <v>73</v>
      </c>
      <c r="J65" s="111">
        <v>44547</v>
      </c>
    </row>
    <row r="66" spans="1:10" ht="15">
      <c r="A66" s="108" t="s">
        <v>64</v>
      </c>
      <c r="B66" s="108" t="s">
        <v>252</v>
      </c>
      <c r="C66" s="108" t="s">
        <v>59</v>
      </c>
      <c r="D66" s="108" t="s">
        <v>60</v>
      </c>
      <c r="E66" s="108" t="s">
        <v>81</v>
      </c>
      <c r="F66" s="109">
        <v>979135</v>
      </c>
      <c r="G66" s="110">
        <v>591500</v>
      </c>
      <c r="H66" s="108" t="s">
        <v>75</v>
      </c>
      <c r="I66" s="108" t="s">
        <v>73</v>
      </c>
      <c r="J66" s="111">
        <v>44560</v>
      </c>
    </row>
    <row r="67" spans="1:10" ht="15">
      <c r="A67" s="108" t="s">
        <v>64</v>
      </c>
      <c r="B67" s="108" t="s">
        <v>252</v>
      </c>
      <c r="C67" s="108" t="s">
        <v>59</v>
      </c>
      <c r="D67" s="108" t="s">
        <v>60</v>
      </c>
      <c r="E67" s="108" t="s">
        <v>74</v>
      </c>
      <c r="F67" s="109">
        <v>978940</v>
      </c>
      <c r="G67" s="110">
        <v>2000000</v>
      </c>
      <c r="H67" s="108" t="s">
        <v>75</v>
      </c>
      <c r="I67" s="108" t="s">
        <v>73</v>
      </c>
      <c r="J67" s="111">
        <v>44558</v>
      </c>
    </row>
    <row r="68" spans="1:10" ht="15">
      <c r="A68" s="108" t="s">
        <v>64</v>
      </c>
      <c r="B68" s="108" t="s">
        <v>252</v>
      </c>
      <c r="C68" s="108" t="s">
        <v>59</v>
      </c>
      <c r="D68" s="108" t="s">
        <v>60</v>
      </c>
      <c r="E68" s="108" t="s">
        <v>81</v>
      </c>
      <c r="F68" s="109">
        <v>978565</v>
      </c>
      <c r="G68" s="110">
        <v>2456500</v>
      </c>
      <c r="H68" s="108" t="s">
        <v>75</v>
      </c>
      <c r="I68" s="108" t="s">
        <v>73</v>
      </c>
      <c r="J68" s="111">
        <v>44547</v>
      </c>
    </row>
    <row r="69" spans="1:10" ht="15">
      <c r="A69" s="108" t="s">
        <v>64</v>
      </c>
      <c r="B69" s="108" t="s">
        <v>252</v>
      </c>
      <c r="C69" s="108" t="s">
        <v>59</v>
      </c>
      <c r="D69" s="108" t="s">
        <v>60</v>
      </c>
      <c r="E69" s="108" t="s">
        <v>81</v>
      </c>
      <c r="F69" s="109">
        <v>977905</v>
      </c>
      <c r="G69" s="110">
        <v>712750</v>
      </c>
      <c r="H69" s="108" t="s">
        <v>75</v>
      </c>
      <c r="I69" s="108" t="s">
        <v>73</v>
      </c>
      <c r="J69" s="111">
        <v>44532</v>
      </c>
    </row>
    <row r="70" spans="1:10" ht="15">
      <c r="A70" s="108" t="s">
        <v>64</v>
      </c>
      <c r="B70" s="108" t="s">
        <v>252</v>
      </c>
      <c r="C70" s="108" t="s">
        <v>59</v>
      </c>
      <c r="D70" s="108" t="s">
        <v>60</v>
      </c>
      <c r="E70" s="108" t="s">
        <v>81</v>
      </c>
      <c r="F70" s="109">
        <v>978574</v>
      </c>
      <c r="G70" s="110">
        <v>671500</v>
      </c>
      <c r="H70" s="108" t="s">
        <v>75</v>
      </c>
      <c r="I70" s="108" t="s">
        <v>73</v>
      </c>
      <c r="J70" s="111">
        <v>44547</v>
      </c>
    </row>
    <row r="71" spans="1:10" ht="15">
      <c r="A71" s="108" t="s">
        <v>64</v>
      </c>
      <c r="B71" s="108" t="s">
        <v>252</v>
      </c>
      <c r="C71" s="108" t="s">
        <v>59</v>
      </c>
      <c r="D71" s="108" t="s">
        <v>60</v>
      </c>
      <c r="E71" s="108" t="s">
        <v>81</v>
      </c>
      <c r="F71" s="109">
        <v>978828</v>
      </c>
      <c r="G71" s="110">
        <v>551500</v>
      </c>
      <c r="H71" s="108" t="s">
        <v>75</v>
      </c>
      <c r="I71" s="108" t="s">
        <v>73</v>
      </c>
      <c r="J71" s="111">
        <v>44553</v>
      </c>
    </row>
    <row r="72" spans="1:10" ht="15">
      <c r="A72" s="108" t="s">
        <v>64</v>
      </c>
      <c r="B72" s="108" t="s">
        <v>252</v>
      </c>
      <c r="C72" s="108" t="s">
        <v>56</v>
      </c>
      <c r="D72" s="108" t="s">
        <v>97</v>
      </c>
      <c r="E72" s="108" t="s">
        <v>71</v>
      </c>
      <c r="F72" s="109">
        <v>979222</v>
      </c>
      <c r="G72" s="110">
        <v>300000</v>
      </c>
      <c r="H72" s="108" t="s">
        <v>75</v>
      </c>
      <c r="I72" s="108" t="s">
        <v>73</v>
      </c>
      <c r="J72" s="111">
        <v>44560</v>
      </c>
    </row>
    <row r="73" spans="1:10" ht="15">
      <c r="A73" s="108" t="s">
        <v>64</v>
      </c>
      <c r="B73" s="108" t="s">
        <v>252</v>
      </c>
      <c r="C73" s="108" t="s">
        <v>59</v>
      </c>
      <c r="D73" s="108" t="s">
        <v>60</v>
      </c>
      <c r="E73" s="108" t="s">
        <v>81</v>
      </c>
      <c r="F73" s="109">
        <v>978628</v>
      </c>
      <c r="G73" s="110">
        <v>1521500</v>
      </c>
      <c r="H73" s="108" t="s">
        <v>75</v>
      </c>
      <c r="I73" s="108" t="s">
        <v>73</v>
      </c>
      <c r="J73" s="111">
        <v>44550</v>
      </c>
    </row>
    <row r="74" spans="1:10" ht="15">
      <c r="A74" s="108" t="s">
        <v>64</v>
      </c>
      <c r="B74" s="108" t="s">
        <v>252</v>
      </c>
      <c r="C74" s="108" t="s">
        <v>59</v>
      </c>
      <c r="D74" s="108" t="s">
        <v>60</v>
      </c>
      <c r="E74" s="108" t="s">
        <v>81</v>
      </c>
      <c r="F74" s="109">
        <v>978843</v>
      </c>
      <c r="G74" s="110">
        <v>777750</v>
      </c>
      <c r="H74" s="108" t="s">
        <v>75</v>
      </c>
      <c r="I74" s="108" t="s">
        <v>73</v>
      </c>
      <c r="J74" s="111">
        <v>44553</v>
      </c>
    </row>
    <row r="75" spans="1:10" ht="15">
      <c r="A75" s="108" t="s">
        <v>64</v>
      </c>
      <c r="B75" s="108" t="s">
        <v>252</v>
      </c>
      <c r="C75" s="108" t="s">
        <v>59</v>
      </c>
      <c r="D75" s="108" t="s">
        <v>60</v>
      </c>
      <c r="E75" s="108" t="s">
        <v>71</v>
      </c>
      <c r="F75" s="109">
        <v>978698</v>
      </c>
      <c r="G75" s="110">
        <v>3700000</v>
      </c>
      <c r="H75" s="108" t="s">
        <v>75</v>
      </c>
      <c r="I75" s="108" t="s">
        <v>73</v>
      </c>
      <c r="J75" s="111">
        <v>44551</v>
      </c>
    </row>
    <row r="76" spans="1:10" ht="15">
      <c r="A76" s="108" t="s">
        <v>64</v>
      </c>
      <c r="B76" s="108" t="s">
        <v>252</v>
      </c>
      <c r="C76" s="108" t="s">
        <v>59</v>
      </c>
      <c r="D76" s="108" t="s">
        <v>60</v>
      </c>
      <c r="E76" s="108" t="s">
        <v>81</v>
      </c>
      <c r="F76" s="109">
        <v>979100</v>
      </c>
      <c r="G76" s="110">
        <v>1921500</v>
      </c>
      <c r="H76" s="108" t="s">
        <v>75</v>
      </c>
      <c r="I76" s="108" t="s">
        <v>73</v>
      </c>
      <c r="J76" s="111">
        <v>44559</v>
      </c>
    </row>
    <row r="77" spans="1:10" ht="15">
      <c r="A77" s="108" t="s">
        <v>64</v>
      </c>
      <c r="B77" s="108" t="s">
        <v>252</v>
      </c>
      <c r="C77" s="108" t="s">
        <v>59</v>
      </c>
      <c r="D77" s="108" t="s">
        <v>60</v>
      </c>
      <c r="E77" s="108" t="s">
        <v>81</v>
      </c>
      <c r="F77" s="109">
        <v>979102</v>
      </c>
      <c r="G77" s="110">
        <v>714000</v>
      </c>
      <c r="H77" s="108" t="s">
        <v>75</v>
      </c>
      <c r="I77" s="108" t="s">
        <v>73</v>
      </c>
      <c r="J77" s="111">
        <v>44559</v>
      </c>
    </row>
    <row r="78" spans="1:10" ht="15">
      <c r="A78" s="108" t="s">
        <v>64</v>
      </c>
      <c r="B78" s="108" t="s">
        <v>252</v>
      </c>
      <c r="C78" s="108" t="s">
        <v>59</v>
      </c>
      <c r="D78" s="108" t="s">
        <v>60</v>
      </c>
      <c r="E78" s="108" t="s">
        <v>71</v>
      </c>
      <c r="F78" s="109">
        <v>979128</v>
      </c>
      <c r="G78" s="110">
        <v>596000</v>
      </c>
      <c r="H78" s="108" t="s">
        <v>75</v>
      </c>
      <c r="I78" s="108" t="s">
        <v>73</v>
      </c>
      <c r="J78" s="111">
        <v>44560</v>
      </c>
    </row>
    <row r="79" spans="1:10" ht="15">
      <c r="A79" s="108" t="s">
        <v>64</v>
      </c>
      <c r="B79" s="108" t="s">
        <v>252</v>
      </c>
      <c r="C79" s="108" t="s">
        <v>59</v>
      </c>
      <c r="D79" s="108" t="s">
        <v>60</v>
      </c>
      <c r="E79" s="108" t="s">
        <v>81</v>
      </c>
      <c r="F79" s="109">
        <v>977934</v>
      </c>
      <c r="G79" s="110">
        <v>1250000</v>
      </c>
      <c r="H79" s="108" t="s">
        <v>75</v>
      </c>
      <c r="I79" s="108" t="s">
        <v>73</v>
      </c>
      <c r="J79" s="111">
        <v>44533</v>
      </c>
    </row>
    <row r="80" spans="1:10" ht="15">
      <c r="A80" s="108" t="s">
        <v>64</v>
      </c>
      <c r="B80" s="108" t="s">
        <v>252</v>
      </c>
      <c r="C80" s="108" t="s">
        <v>59</v>
      </c>
      <c r="D80" s="108" t="s">
        <v>60</v>
      </c>
      <c r="E80" s="108" t="s">
        <v>81</v>
      </c>
      <c r="F80" s="109">
        <v>979169</v>
      </c>
      <c r="G80" s="110">
        <v>689750</v>
      </c>
      <c r="H80" s="108" t="s">
        <v>75</v>
      </c>
      <c r="I80" s="108" t="s">
        <v>73</v>
      </c>
      <c r="J80" s="111">
        <v>44560</v>
      </c>
    </row>
    <row r="81" spans="1:10" ht="15">
      <c r="A81" s="108" t="s">
        <v>100</v>
      </c>
      <c r="B81" s="108" t="s">
        <v>253</v>
      </c>
      <c r="C81" s="108" t="s">
        <v>101</v>
      </c>
      <c r="D81" s="108" t="s">
        <v>102</v>
      </c>
      <c r="E81" s="108" t="s">
        <v>71</v>
      </c>
      <c r="F81" s="109">
        <v>978757</v>
      </c>
      <c r="G81" s="110">
        <v>459000</v>
      </c>
      <c r="H81" s="108" t="s">
        <v>73</v>
      </c>
      <c r="I81" s="108" t="s">
        <v>73</v>
      </c>
      <c r="J81" s="111">
        <v>44551</v>
      </c>
    </row>
    <row r="82" spans="1:10" ht="15">
      <c r="A82" s="108" t="s">
        <v>100</v>
      </c>
      <c r="B82" s="108" t="s">
        <v>253</v>
      </c>
      <c r="C82" s="108" t="s">
        <v>101</v>
      </c>
      <c r="D82" s="108" t="s">
        <v>103</v>
      </c>
      <c r="E82" s="108" t="s">
        <v>71</v>
      </c>
      <c r="F82" s="109">
        <v>978821</v>
      </c>
      <c r="G82" s="110">
        <v>386500</v>
      </c>
      <c r="H82" s="108" t="s">
        <v>75</v>
      </c>
      <c r="I82" s="108" t="s">
        <v>73</v>
      </c>
      <c r="J82" s="111">
        <v>44553</v>
      </c>
    </row>
    <row r="83" spans="1:10" ht="15">
      <c r="A83" s="108" t="s">
        <v>100</v>
      </c>
      <c r="B83" s="108" t="s">
        <v>253</v>
      </c>
      <c r="C83" s="108" t="s">
        <v>101</v>
      </c>
      <c r="D83" s="108" t="s">
        <v>102</v>
      </c>
      <c r="E83" s="108" t="s">
        <v>71</v>
      </c>
      <c r="F83" s="109">
        <v>978026</v>
      </c>
      <c r="G83" s="110">
        <v>590000</v>
      </c>
      <c r="H83" s="108" t="s">
        <v>75</v>
      </c>
      <c r="I83" s="108" t="s">
        <v>73</v>
      </c>
      <c r="J83" s="111">
        <v>44536</v>
      </c>
    </row>
    <row r="84" spans="1:10" ht="15">
      <c r="A84" s="108" t="s">
        <v>100</v>
      </c>
      <c r="B84" s="108" t="s">
        <v>253</v>
      </c>
      <c r="C84" s="108" t="s">
        <v>82</v>
      </c>
      <c r="D84" s="108" t="s">
        <v>63</v>
      </c>
      <c r="E84" s="108" t="s">
        <v>71</v>
      </c>
      <c r="F84" s="109">
        <v>978032</v>
      </c>
      <c r="G84" s="110">
        <v>1050000</v>
      </c>
      <c r="H84" s="108" t="s">
        <v>75</v>
      </c>
      <c r="I84" s="108" t="s">
        <v>73</v>
      </c>
      <c r="J84" s="111">
        <v>44536</v>
      </c>
    </row>
    <row r="85" spans="1:10" ht="15">
      <c r="A85" s="108" t="s">
        <v>100</v>
      </c>
      <c r="B85" s="108" t="s">
        <v>253</v>
      </c>
      <c r="C85" s="108" t="s">
        <v>82</v>
      </c>
      <c r="D85" s="108" t="s">
        <v>63</v>
      </c>
      <c r="E85" s="108" t="s">
        <v>71</v>
      </c>
      <c r="F85" s="109">
        <v>977998</v>
      </c>
      <c r="G85" s="110">
        <v>539000</v>
      </c>
      <c r="H85" s="108" t="s">
        <v>75</v>
      </c>
      <c r="I85" s="108" t="s">
        <v>73</v>
      </c>
      <c r="J85" s="111">
        <v>44533</v>
      </c>
    </row>
    <row r="86" spans="1:10" ht="15">
      <c r="A86" s="108" t="s">
        <v>100</v>
      </c>
      <c r="B86" s="108" t="s">
        <v>253</v>
      </c>
      <c r="C86" s="108" t="s">
        <v>101</v>
      </c>
      <c r="D86" s="108" t="s">
        <v>103</v>
      </c>
      <c r="E86" s="108" t="s">
        <v>71</v>
      </c>
      <c r="F86" s="109">
        <v>978167</v>
      </c>
      <c r="G86" s="110">
        <v>888000</v>
      </c>
      <c r="H86" s="108" t="s">
        <v>75</v>
      </c>
      <c r="I86" s="108" t="s">
        <v>73</v>
      </c>
      <c r="J86" s="111">
        <v>44538</v>
      </c>
    </row>
    <row r="87" spans="1:10" ht="15">
      <c r="A87" s="108" t="s">
        <v>100</v>
      </c>
      <c r="B87" s="108" t="s">
        <v>253</v>
      </c>
      <c r="C87" s="108" t="s">
        <v>101</v>
      </c>
      <c r="D87" s="108" t="s">
        <v>102</v>
      </c>
      <c r="E87" s="108" t="s">
        <v>81</v>
      </c>
      <c r="F87" s="109">
        <v>978798</v>
      </c>
      <c r="G87" s="110">
        <v>30000</v>
      </c>
      <c r="H87" s="108" t="s">
        <v>75</v>
      </c>
      <c r="I87" s="108" t="s">
        <v>73</v>
      </c>
      <c r="J87" s="111">
        <v>44552</v>
      </c>
    </row>
    <row r="88" spans="1:10" ht="15">
      <c r="A88" s="108" t="s">
        <v>100</v>
      </c>
      <c r="B88" s="108" t="s">
        <v>253</v>
      </c>
      <c r="C88" s="108" t="s">
        <v>101</v>
      </c>
      <c r="D88" s="108" t="s">
        <v>102</v>
      </c>
      <c r="E88" s="108" t="s">
        <v>71</v>
      </c>
      <c r="F88" s="109">
        <v>978926</v>
      </c>
      <c r="G88" s="110">
        <v>525183</v>
      </c>
      <c r="H88" s="108" t="s">
        <v>73</v>
      </c>
      <c r="I88" s="108" t="s">
        <v>73</v>
      </c>
      <c r="J88" s="111">
        <v>44558</v>
      </c>
    </row>
    <row r="89" spans="1:10" ht="15">
      <c r="A89" s="108" t="s">
        <v>100</v>
      </c>
      <c r="B89" s="108" t="s">
        <v>253</v>
      </c>
      <c r="C89" s="108" t="s">
        <v>101</v>
      </c>
      <c r="D89" s="108" t="s">
        <v>103</v>
      </c>
      <c r="E89" s="108" t="s">
        <v>71</v>
      </c>
      <c r="F89" s="109">
        <v>977884</v>
      </c>
      <c r="G89" s="110">
        <v>499900</v>
      </c>
      <c r="H89" s="108" t="s">
        <v>75</v>
      </c>
      <c r="I89" s="108" t="s">
        <v>73</v>
      </c>
      <c r="J89" s="111">
        <v>44532</v>
      </c>
    </row>
    <row r="90" spans="1:10" ht="15">
      <c r="A90" s="108" t="s">
        <v>100</v>
      </c>
      <c r="B90" s="108" t="s">
        <v>253</v>
      </c>
      <c r="C90" s="108" t="s">
        <v>106</v>
      </c>
      <c r="D90" s="108" t="s">
        <v>108</v>
      </c>
      <c r="E90" s="108" t="s">
        <v>74</v>
      </c>
      <c r="F90" s="109">
        <v>978981</v>
      </c>
      <c r="G90" s="110">
        <v>999999</v>
      </c>
      <c r="H90" s="108" t="s">
        <v>75</v>
      </c>
      <c r="I90" s="108" t="s">
        <v>73</v>
      </c>
      <c r="J90" s="111">
        <v>44558</v>
      </c>
    </row>
    <row r="91" spans="1:10" ht="15">
      <c r="A91" s="108" t="s">
        <v>100</v>
      </c>
      <c r="B91" s="108" t="s">
        <v>253</v>
      </c>
      <c r="C91" s="108" t="s">
        <v>101</v>
      </c>
      <c r="D91" s="108" t="s">
        <v>103</v>
      </c>
      <c r="E91" s="108" t="s">
        <v>71</v>
      </c>
      <c r="F91" s="109">
        <v>979225</v>
      </c>
      <c r="G91" s="110">
        <v>1205000</v>
      </c>
      <c r="H91" s="108" t="s">
        <v>75</v>
      </c>
      <c r="I91" s="108" t="s">
        <v>73</v>
      </c>
      <c r="J91" s="111">
        <v>44560</v>
      </c>
    </row>
    <row r="92" spans="1:10" ht="15">
      <c r="A92" s="108" t="s">
        <v>100</v>
      </c>
      <c r="B92" s="108" t="s">
        <v>253</v>
      </c>
      <c r="C92" s="108" t="s">
        <v>82</v>
      </c>
      <c r="D92" s="108" t="s">
        <v>62</v>
      </c>
      <c r="E92" s="108" t="s">
        <v>71</v>
      </c>
      <c r="F92" s="109">
        <v>977891</v>
      </c>
      <c r="G92" s="110">
        <v>500000</v>
      </c>
      <c r="H92" s="108" t="s">
        <v>75</v>
      </c>
      <c r="I92" s="108" t="s">
        <v>73</v>
      </c>
      <c r="J92" s="111">
        <v>44532</v>
      </c>
    </row>
    <row r="93" spans="1:10" ht="15">
      <c r="A93" s="108" t="s">
        <v>100</v>
      </c>
      <c r="B93" s="108" t="s">
        <v>253</v>
      </c>
      <c r="C93" s="108" t="s">
        <v>82</v>
      </c>
      <c r="D93" s="108" t="s">
        <v>63</v>
      </c>
      <c r="E93" s="108" t="s">
        <v>71</v>
      </c>
      <c r="F93" s="109">
        <v>978814</v>
      </c>
      <c r="G93" s="110">
        <v>549000</v>
      </c>
      <c r="H93" s="108" t="s">
        <v>75</v>
      </c>
      <c r="I93" s="108" t="s">
        <v>73</v>
      </c>
      <c r="J93" s="111">
        <v>44552</v>
      </c>
    </row>
    <row r="94" spans="1:10" ht="15">
      <c r="A94" s="108" t="s">
        <v>100</v>
      </c>
      <c r="B94" s="108" t="s">
        <v>253</v>
      </c>
      <c r="C94" s="108" t="s">
        <v>101</v>
      </c>
      <c r="D94" s="108" t="s">
        <v>102</v>
      </c>
      <c r="E94" s="108" t="s">
        <v>71</v>
      </c>
      <c r="F94" s="109">
        <v>979043</v>
      </c>
      <c r="G94" s="110">
        <v>450000</v>
      </c>
      <c r="H94" s="108" t="s">
        <v>75</v>
      </c>
      <c r="I94" s="108" t="s">
        <v>73</v>
      </c>
      <c r="J94" s="111">
        <v>44559</v>
      </c>
    </row>
    <row r="95" spans="1:10" ht="15">
      <c r="A95" s="108" t="s">
        <v>100</v>
      </c>
      <c r="B95" s="108" t="s">
        <v>253</v>
      </c>
      <c r="C95" s="108" t="s">
        <v>101</v>
      </c>
      <c r="D95" s="108" t="s">
        <v>103</v>
      </c>
      <c r="E95" s="108" t="s">
        <v>71</v>
      </c>
      <c r="F95" s="109">
        <v>979082</v>
      </c>
      <c r="G95" s="110">
        <v>465000</v>
      </c>
      <c r="H95" s="108" t="s">
        <v>75</v>
      </c>
      <c r="I95" s="108" t="s">
        <v>73</v>
      </c>
      <c r="J95" s="111">
        <v>44559</v>
      </c>
    </row>
    <row r="96" spans="1:10" ht="15">
      <c r="A96" s="108" t="s">
        <v>100</v>
      </c>
      <c r="B96" s="108" t="s">
        <v>253</v>
      </c>
      <c r="C96" s="108" t="s">
        <v>82</v>
      </c>
      <c r="D96" s="108" t="s">
        <v>63</v>
      </c>
      <c r="E96" s="108" t="s">
        <v>83</v>
      </c>
      <c r="F96" s="109">
        <v>978278</v>
      </c>
      <c r="G96" s="110">
        <v>1265000</v>
      </c>
      <c r="H96" s="108" t="s">
        <v>75</v>
      </c>
      <c r="I96" s="108" t="s">
        <v>73</v>
      </c>
      <c r="J96" s="111">
        <v>44540</v>
      </c>
    </row>
    <row r="97" spans="1:10" ht="15">
      <c r="A97" s="108" t="s">
        <v>100</v>
      </c>
      <c r="B97" s="108" t="s">
        <v>253</v>
      </c>
      <c r="C97" s="108" t="s">
        <v>101</v>
      </c>
      <c r="D97" s="108" t="s">
        <v>102</v>
      </c>
      <c r="E97" s="108" t="s">
        <v>71</v>
      </c>
      <c r="F97" s="109">
        <v>978731</v>
      </c>
      <c r="G97" s="110">
        <v>375000</v>
      </c>
      <c r="H97" s="108" t="s">
        <v>75</v>
      </c>
      <c r="I97" s="108" t="s">
        <v>73</v>
      </c>
      <c r="J97" s="111">
        <v>44551</v>
      </c>
    </row>
    <row r="98" spans="1:10" ht="15">
      <c r="A98" s="108" t="s">
        <v>100</v>
      </c>
      <c r="B98" s="108" t="s">
        <v>253</v>
      </c>
      <c r="C98" s="108" t="s">
        <v>101</v>
      </c>
      <c r="D98" s="108" t="s">
        <v>102</v>
      </c>
      <c r="E98" s="108" t="s">
        <v>71</v>
      </c>
      <c r="F98" s="109">
        <v>979228</v>
      </c>
      <c r="G98" s="110">
        <v>845000</v>
      </c>
      <c r="H98" s="108" t="s">
        <v>73</v>
      </c>
      <c r="I98" s="108" t="s">
        <v>73</v>
      </c>
      <c r="J98" s="111">
        <v>44560</v>
      </c>
    </row>
    <row r="99" spans="1:10" ht="15">
      <c r="A99" s="108" t="s">
        <v>100</v>
      </c>
      <c r="B99" s="108" t="s">
        <v>253</v>
      </c>
      <c r="C99" s="108" t="s">
        <v>101</v>
      </c>
      <c r="D99" s="108" t="s">
        <v>102</v>
      </c>
      <c r="E99" s="108" t="s">
        <v>71</v>
      </c>
      <c r="F99" s="109">
        <v>978738</v>
      </c>
      <c r="G99" s="110">
        <v>468816.4</v>
      </c>
      <c r="H99" s="108" t="s">
        <v>73</v>
      </c>
      <c r="I99" s="108" t="s">
        <v>73</v>
      </c>
      <c r="J99" s="111">
        <v>44551</v>
      </c>
    </row>
    <row r="100" spans="1:10" ht="15">
      <c r="A100" s="108" t="s">
        <v>100</v>
      </c>
      <c r="B100" s="108" t="s">
        <v>253</v>
      </c>
      <c r="C100" s="108" t="s">
        <v>27</v>
      </c>
      <c r="D100" s="108" t="s">
        <v>109</v>
      </c>
      <c r="E100" s="108" t="s">
        <v>71</v>
      </c>
      <c r="F100" s="109">
        <v>978970</v>
      </c>
      <c r="G100" s="110">
        <v>400000</v>
      </c>
      <c r="H100" s="108" t="s">
        <v>75</v>
      </c>
      <c r="I100" s="108" t="s">
        <v>73</v>
      </c>
      <c r="J100" s="111">
        <v>44558</v>
      </c>
    </row>
    <row r="101" spans="1:10" ht="15">
      <c r="A101" s="108" t="s">
        <v>100</v>
      </c>
      <c r="B101" s="108" t="s">
        <v>253</v>
      </c>
      <c r="C101" s="108" t="s">
        <v>101</v>
      </c>
      <c r="D101" s="108" t="s">
        <v>102</v>
      </c>
      <c r="E101" s="108" t="s">
        <v>71</v>
      </c>
      <c r="F101" s="109">
        <v>978045</v>
      </c>
      <c r="G101" s="110">
        <v>488419</v>
      </c>
      <c r="H101" s="108" t="s">
        <v>75</v>
      </c>
      <c r="I101" s="108" t="s">
        <v>73</v>
      </c>
      <c r="J101" s="111">
        <v>44536</v>
      </c>
    </row>
    <row r="102" spans="1:10" ht="15">
      <c r="A102" s="108" t="s">
        <v>100</v>
      </c>
      <c r="B102" s="108" t="s">
        <v>253</v>
      </c>
      <c r="C102" s="108" t="s">
        <v>110</v>
      </c>
      <c r="D102" s="108" t="s">
        <v>111</v>
      </c>
      <c r="E102" s="108" t="s">
        <v>83</v>
      </c>
      <c r="F102" s="109">
        <v>978868</v>
      </c>
      <c r="G102" s="110">
        <v>490000</v>
      </c>
      <c r="H102" s="108" t="s">
        <v>75</v>
      </c>
      <c r="I102" s="108" t="s">
        <v>73</v>
      </c>
      <c r="J102" s="111">
        <v>44558</v>
      </c>
    </row>
    <row r="103" spans="1:10" ht="15">
      <c r="A103" s="108" t="s">
        <v>100</v>
      </c>
      <c r="B103" s="108" t="s">
        <v>253</v>
      </c>
      <c r="C103" s="108" t="s">
        <v>101</v>
      </c>
      <c r="D103" s="108" t="s">
        <v>102</v>
      </c>
      <c r="E103" s="108" t="s">
        <v>71</v>
      </c>
      <c r="F103" s="109">
        <v>978823</v>
      </c>
      <c r="G103" s="110">
        <v>750000</v>
      </c>
      <c r="H103" s="108" t="s">
        <v>75</v>
      </c>
      <c r="I103" s="108" t="s">
        <v>73</v>
      </c>
      <c r="J103" s="111">
        <v>44553</v>
      </c>
    </row>
    <row r="104" spans="1:10" ht="15">
      <c r="A104" s="108" t="s">
        <v>100</v>
      </c>
      <c r="B104" s="108" t="s">
        <v>253</v>
      </c>
      <c r="C104" s="108" t="s">
        <v>27</v>
      </c>
      <c r="D104" s="108" t="s">
        <v>104</v>
      </c>
      <c r="E104" s="108" t="s">
        <v>71</v>
      </c>
      <c r="F104" s="109">
        <v>978805</v>
      </c>
      <c r="G104" s="110">
        <v>452650</v>
      </c>
      <c r="H104" s="108" t="s">
        <v>73</v>
      </c>
      <c r="I104" s="108" t="s">
        <v>73</v>
      </c>
      <c r="J104" s="111">
        <v>44552</v>
      </c>
    </row>
    <row r="105" spans="1:10" ht="15">
      <c r="A105" s="108" t="s">
        <v>100</v>
      </c>
      <c r="B105" s="108" t="s">
        <v>253</v>
      </c>
      <c r="C105" s="108" t="s">
        <v>27</v>
      </c>
      <c r="D105" s="108" t="s">
        <v>104</v>
      </c>
      <c r="E105" s="108" t="s">
        <v>71</v>
      </c>
      <c r="F105" s="109">
        <v>978688</v>
      </c>
      <c r="G105" s="110">
        <v>448125</v>
      </c>
      <c r="H105" s="108" t="s">
        <v>73</v>
      </c>
      <c r="I105" s="108" t="s">
        <v>73</v>
      </c>
      <c r="J105" s="111">
        <v>44550</v>
      </c>
    </row>
    <row r="106" spans="1:10" ht="15">
      <c r="A106" s="108" t="s">
        <v>100</v>
      </c>
      <c r="B106" s="108" t="s">
        <v>253</v>
      </c>
      <c r="C106" s="108" t="s">
        <v>101</v>
      </c>
      <c r="D106" s="108" t="s">
        <v>103</v>
      </c>
      <c r="E106" s="108" t="s">
        <v>71</v>
      </c>
      <c r="F106" s="109">
        <v>978203</v>
      </c>
      <c r="G106" s="110">
        <v>328000</v>
      </c>
      <c r="H106" s="108" t="s">
        <v>75</v>
      </c>
      <c r="I106" s="108" t="s">
        <v>73</v>
      </c>
      <c r="J106" s="111">
        <v>44539</v>
      </c>
    </row>
    <row r="107" spans="1:10" ht="15">
      <c r="A107" s="108" t="s">
        <v>100</v>
      </c>
      <c r="B107" s="108" t="s">
        <v>253</v>
      </c>
      <c r="C107" s="108" t="s">
        <v>101</v>
      </c>
      <c r="D107" s="108" t="s">
        <v>102</v>
      </c>
      <c r="E107" s="108" t="s">
        <v>71</v>
      </c>
      <c r="F107" s="109">
        <v>977949</v>
      </c>
      <c r="G107" s="110">
        <v>399000</v>
      </c>
      <c r="H107" s="108" t="s">
        <v>73</v>
      </c>
      <c r="I107" s="108" t="s">
        <v>73</v>
      </c>
      <c r="J107" s="111">
        <v>44533</v>
      </c>
    </row>
    <row r="108" spans="1:10" ht="15">
      <c r="A108" s="108" t="s">
        <v>100</v>
      </c>
      <c r="B108" s="108" t="s">
        <v>253</v>
      </c>
      <c r="C108" s="108" t="s">
        <v>27</v>
      </c>
      <c r="D108" s="108" t="s">
        <v>48</v>
      </c>
      <c r="E108" s="108" t="s">
        <v>71</v>
      </c>
      <c r="F108" s="109">
        <v>978759</v>
      </c>
      <c r="G108" s="110">
        <v>856000</v>
      </c>
      <c r="H108" s="108" t="s">
        <v>75</v>
      </c>
      <c r="I108" s="108" t="s">
        <v>73</v>
      </c>
      <c r="J108" s="111">
        <v>44552</v>
      </c>
    </row>
    <row r="109" spans="1:10" ht="15">
      <c r="A109" s="108" t="s">
        <v>100</v>
      </c>
      <c r="B109" s="108" t="s">
        <v>253</v>
      </c>
      <c r="C109" s="108" t="s">
        <v>101</v>
      </c>
      <c r="D109" s="108" t="s">
        <v>103</v>
      </c>
      <c r="E109" s="108" t="s">
        <v>71</v>
      </c>
      <c r="F109" s="109">
        <v>978752</v>
      </c>
      <c r="G109" s="110">
        <v>515000</v>
      </c>
      <c r="H109" s="108" t="s">
        <v>75</v>
      </c>
      <c r="I109" s="108" t="s">
        <v>73</v>
      </c>
      <c r="J109" s="111">
        <v>44551</v>
      </c>
    </row>
    <row r="110" spans="1:10" ht="15">
      <c r="A110" s="108" t="s">
        <v>100</v>
      </c>
      <c r="B110" s="108" t="s">
        <v>253</v>
      </c>
      <c r="C110" s="108" t="s">
        <v>101</v>
      </c>
      <c r="D110" s="108" t="s">
        <v>102</v>
      </c>
      <c r="E110" s="108" t="s">
        <v>71</v>
      </c>
      <c r="F110" s="109">
        <v>978669</v>
      </c>
      <c r="G110" s="110">
        <v>860000</v>
      </c>
      <c r="H110" s="108" t="s">
        <v>73</v>
      </c>
      <c r="I110" s="108" t="s">
        <v>73</v>
      </c>
      <c r="J110" s="111">
        <v>44550</v>
      </c>
    </row>
    <row r="111" spans="1:10" ht="15">
      <c r="A111" s="108" t="s">
        <v>100</v>
      </c>
      <c r="B111" s="108" t="s">
        <v>253</v>
      </c>
      <c r="C111" s="108" t="s">
        <v>101</v>
      </c>
      <c r="D111" s="108" t="s">
        <v>103</v>
      </c>
      <c r="E111" s="108" t="s">
        <v>71</v>
      </c>
      <c r="F111" s="109">
        <v>978493</v>
      </c>
      <c r="G111" s="110">
        <v>830000</v>
      </c>
      <c r="H111" s="108" t="s">
        <v>75</v>
      </c>
      <c r="I111" s="108" t="s">
        <v>73</v>
      </c>
      <c r="J111" s="111">
        <v>44546</v>
      </c>
    </row>
    <row r="112" spans="1:10" ht="15">
      <c r="A112" s="108" t="s">
        <v>100</v>
      </c>
      <c r="B112" s="108" t="s">
        <v>253</v>
      </c>
      <c r="C112" s="108" t="s">
        <v>101</v>
      </c>
      <c r="D112" s="108" t="s">
        <v>103</v>
      </c>
      <c r="E112" s="108" t="s">
        <v>71</v>
      </c>
      <c r="F112" s="109">
        <v>978108</v>
      </c>
      <c r="G112" s="110">
        <v>255000</v>
      </c>
      <c r="H112" s="108" t="s">
        <v>75</v>
      </c>
      <c r="I112" s="108" t="s">
        <v>73</v>
      </c>
      <c r="J112" s="111">
        <v>44537</v>
      </c>
    </row>
    <row r="113" spans="1:10" ht="15">
      <c r="A113" s="108" t="s">
        <v>100</v>
      </c>
      <c r="B113" s="108" t="s">
        <v>253</v>
      </c>
      <c r="C113" s="108" t="s">
        <v>101</v>
      </c>
      <c r="D113" s="108" t="s">
        <v>102</v>
      </c>
      <c r="E113" s="108" t="s">
        <v>71</v>
      </c>
      <c r="F113" s="109">
        <v>978538</v>
      </c>
      <c r="G113" s="110">
        <v>1200000</v>
      </c>
      <c r="H113" s="108" t="s">
        <v>75</v>
      </c>
      <c r="I113" s="108" t="s">
        <v>73</v>
      </c>
      <c r="J113" s="111">
        <v>44547</v>
      </c>
    </row>
    <row r="114" spans="1:10" ht="15">
      <c r="A114" s="108" t="s">
        <v>100</v>
      </c>
      <c r="B114" s="108" t="s">
        <v>253</v>
      </c>
      <c r="C114" s="108" t="s">
        <v>101</v>
      </c>
      <c r="D114" s="108" t="s">
        <v>102</v>
      </c>
      <c r="E114" s="108" t="s">
        <v>71</v>
      </c>
      <c r="F114" s="109">
        <v>978318</v>
      </c>
      <c r="G114" s="110">
        <v>545000</v>
      </c>
      <c r="H114" s="108" t="s">
        <v>73</v>
      </c>
      <c r="I114" s="108" t="s">
        <v>73</v>
      </c>
      <c r="J114" s="111">
        <v>44543</v>
      </c>
    </row>
    <row r="115" spans="1:10" ht="15">
      <c r="A115" s="108" t="s">
        <v>100</v>
      </c>
      <c r="B115" s="108" t="s">
        <v>253</v>
      </c>
      <c r="C115" s="108" t="s">
        <v>101</v>
      </c>
      <c r="D115" s="108" t="s">
        <v>102</v>
      </c>
      <c r="E115" s="108" t="s">
        <v>71</v>
      </c>
      <c r="F115" s="109">
        <v>978437</v>
      </c>
      <c r="G115" s="110">
        <v>399000</v>
      </c>
      <c r="H115" s="108" t="s">
        <v>73</v>
      </c>
      <c r="I115" s="108" t="s">
        <v>73</v>
      </c>
      <c r="J115" s="111">
        <v>44545</v>
      </c>
    </row>
    <row r="116" spans="1:10" ht="15">
      <c r="A116" s="108" t="s">
        <v>100</v>
      </c>
      <c r="B116" s="108" t="s">
        <v>253</v>
      </c>
      <c r="C116" s="108" t="s">
        <v>82</v>
      </c>
      <c r="D116" s="108" t="s">
        <v>63</v>
      </c>
      <c r="E116" s="108" t="s">
        <v>71</v>
      </c>
      <c r="F116" s="109">
        <v>977978</v>
      </c>
      <c r="G116" s="110">
        <v>450000</v>
      </c>
      <c r="H116" s="108" t="s">
        <v>75</v>
      </c>
      <c r="I116" s="108" t="s">
        <v>73</v>
      </c>
      <c r="J116" s="111">
        <v>44533</v>
      </c>
    </row>
    <row r="117" spans="1:10" ht="15">
      <c r="A117" s="108" t="s">
        <v>100</v>
      </c>
      <c r="B117" s="108" t="s">
        <v>253</v>
      </c>
      <c r="C117" s="108" t="s">
        <v>106</v>
      </c>
      <c r="D117" s="108" t="s">
        <v>107</v>
      </c>
      <c r="E117" s="108" t="s">
        <v>71</v>
      </c>
      <c r="F117" s="109">
        <v>977961</v>
      </c>
      <c r="G117" s="110">
        <v>1450000</v>
      </c>
      <c r="H117" s="108" t="s">
        <v>75</v>
      </c>
      <c r="I117" s="108" t="s">
        <v>73</v>
      </c>
      <c r="J117" s="111">
        <v>44533</v>
      </c>
    </row>
    <row r="118" spans="1:10" ht="15">
      <c r="A118" s="108" t="s">
        <v>100</v>
      </c>
      <c r="B118" s="108" t="s">
        <v>253</v>
      </c>
      <c r="C118" s="108" t="s">
        <v>101</v>
      </c>
      <c r="D118" s="108" t="s">
        <v>102</v>
      </c>
      <c r="E118" s="108" t="s">
        <v>71</v>
      </c>
      <c r="F118" s="109">
        <v>978783</v>
      </c>
      <c r="G118" s="110">
        <v>356000</v>
      </c>
      <c r="H118" s="108" t="s">
        <v>75</v>
      </c>
      <c r="I118" s="108" t="s">
        <v>73</v>
      </c>
      <c r="J118" s="111">
        <v>44552</v>
      </c>
    </row>
    <row r="119" spans="1:10" ht="15">
      <c r="A119" s="108" t="s">
        <v>100</v>
      </c>
      <c r="B119" s="108" t="s">
        <v>253</v>
      </c>
      <c r="C119" s="108" t="s">
        <v>27</v>
      </c>
      <c r="D119" s="108" t="s">
        <v>105</v>
      </c>
      <c r="E119" s="108" t="s">
        <v>81</v>
      </c>
      <c r="F119" s="109">
        <v>978440</v>
      </c>
      <c r="G119" s="110">
        <v>350000</v>
      </c>
      <c r="H119" s="108" t="s">
        <v>75</v>
      </c>
      <c r="I119" s="108" t="s">
        <v>73</v>
      </c>
      <c r="J119" s="111">
        <v>44545</v>
      </c>
    </row>
    <row r="120" spans="1:10" ht="15">
      <c r="A120" s="108" t="s">
        <v>100</v>
      </c>
      <c r="B120" s="108" t="s">
        <v>253</v>
      </c>
      <c r="C120" s="108" t="s">
        <v>101</v>
      </c>
      <c r="D120" s="108" t="s">
        <v>103</v>
      </c>
      <c r="E120" s="108" t="s">
        <v>71</v>
      </c>
      <c r="F120" s="109">
        <v>977958</v>
      </c>
      <c r="G120" s="110">
        <v>595000</v>
      </c>
      <c r="H120" s="108" t="s">
        <v>75</v>
      </c>
      <c r="I120" s="108" t="s">
        <v>73</v>
      </c>
      <c r="J120" s="111">
        <v>44533</v>
      </c>
    </row>
    <row r="121" spans="1:10" ht="15">
      <c r="A121" s="108" t="s">
        <v>100</v>
      </c>
      <c r="B121" s="108" t="s">
        <v>253</v>
      </c>
      <c r="C121" s="108" t="s">
        <v>101</v>
      </c>
      <c r="D121" s="108" t="s">
        <v>103</v>
      </c>
      <c r="E121" s="108" t="s">
        <v>71</v>
      </c>
      <c r="F121" s="109">
        <v>977968</v>
      </c>
      <c r="G121" s="110">
        <v>532000</v>
      </c>
      <c r="H121" s="108" t="s">
        <v>75</v>
      </c>
      <c r="I121" s="108" t="s">
        <v>73</v>
      </c>
      <c r="J121" s="111">
        <v>44533</v>
      </c>
    </row>
    <row r="122" spans="1:10" ht="15">
      <c r="A122" s="108" t="s">
        <v>100</v>
      </c>
      <c r="B122" s="108" t="s">
        <v>253</v>
      </c>
      <c r="C122" s="108" t="s">
        <v>82</v>
      </c>
      <c r="D122" s="108" t="s">
        <v>62</v>
      </c>
      <c r="E122" s="108" t="s">
        <v>71</v>
      </c>
      <c r="F122" s="109">
        <v>978299</v>
      </c>
      <c r="G122" s="110">
        <v>970000</v>
      </c>
      <c r="H122" s="108" t="s">
        <v>75</v>
      </c>
      <c r="I122" s="108" t="s">
        <v>73</v>
      </c>
      <c r="J122" s="111">
        <v>44543</v>
      </c>
    </row>
    <row r="123" spans="1:10" ht="15">
      <c r="A123" s="108" t="s">
        <v>100</v>
      </c>
      <c r="B123" s="108" t="s">
        <v>253</v>
      </c>
      <c r="C123" s="108" t="s">
        <v>101</v>
      </c>
      <c r="D123" s="108" t="s">
        <v>103</v>
      </c>
      <c r="E123" s="108" t="s">
        <v>71</v>
      </c>
      <c r="F123" s="109">
        <v>977863</v>
      </c>
      <c r="G123" s="110">
        <v>490000</v>
      </c>
      <c r="H123" s="108" t="s">
        <v>75</v>
      </c>
      <c r="I123" s="108" t="s">
        <v>73</v>
      </c>
      <c r="J123" s="111">
        <v>44531</v>
      </c>
    </row>
    <row r="124" spans="1:10" ht="15">
      <c r="A124" s="108" t="s">
        <v>100</v>
      </c>
      <c r="B124" s="108" t="s">
        <v>253</v>
      </c>
      <c r="C124" s="108" t="s">
        <v>101</v>
      </c>
      <c r="D124" s="108" t="s">
        <v>102</v>
      </c>
      <c r="E124" s="108" t="s">
        <v>71</v>
      </c>
      <c r="F124" s="109">
        <v>978099</v>
      </c>
      <c r="G124" s="110">
        <v>685000</v>
      </c>
      <c r="H124" s="108" t="s">
        <v>75</v>
      </c>
      <c r="I124" s="108" t="s">
        <v>73</v>
      </c>
      <c r="J124" s="111">
        <v>44537</v>
      </c>
    </row>
    <row r="125" spans="1:10" ht="15">
      <c r="A125" s="108" t="s">
        <v>100</v>
      </c>
      <c r="B125" s="108" t="s">
        <v>253</v>
      </c>
      <c r="C125" s="108" t="s">
        <v>82</v>
      </c>
      <c r="D125" s="108" t="s">
        <v>62</v>
      </c>
      <c r="E125" s="108" t="s">
        <v>71</v>
      </c>
      <c r="F125" s="109">
        <v>978550</v>
      </c>
      <c r="G125" s="110">
        <v>669900</v>
      </c>
      <c r="H125" s="108" t="s">
        <v>75</v>
      </c>
      <c r="I125" s="108" t="s">
        <v>73</v>
      </c>
      <c r="J125" s="111">
        <v>44547</v>
      </c>
    </row>
    <row r="126" spans="1:10" ht="15">
      <c r="A126" s="108" t="s">
        <v>100</v>
      </c>
      <c r="B126" s="108" t="s">
        <v>253</v>
      </c>
      <c r="C126" s="108" t="s">
        <v>101</v>
      </c>
      <c r="D126" s="108" t="s">
        <v>102</v>
      </c>
      <c r="E126" s="108" t="s">
        <v>71</v>
      </c>
      <c r="F126" s="109">
        <v>978554</v>
      </c>
      <c r="G126" s="110">
        <v>750000</v>
      </c>
      <c r="H126" s="108" t="s">
        <v>75</v>
      </c>
      <c r="I126" s="108" t="s">
        <v>73</v>
      </c>
      <c r="J126" s="111">
        <v>44547</v>
      </c>
    </row>
    <row r="127" spans="1:10" ht="15">
      <c r="A127" s="108" t="s">
        <v>100</v>
      </c>
      <c r="B127" s="108" t="s">
        <v>253</v>
      </c>
      <c r="C127" s="108" t="s">
        <v>101</v>
      </c>
      <c r="D127" s="108" t="s">
        <v>102</v>
      </c>
      <c r="E127" s="108" t="s">
        <v>71</v>
      </c>
      <c r="F127" s="109">
        <v>978558</v>
      </c>
      <c r="G127" s="110">
        <v>530000</v>
      </c>
      <c r="H127" s="108" t="s">
        <v>75</v>
      </c>
      <c r="I127" s="108" t="s">
        <v>73</v>
      </c>
      <c r="J127" s="111">
        <v>44547</v>
      </c>
    </row>
    <row r="128" spans="1:10" ht="15">
      <c r="A128" s="108" t="s">
        <v>39</v>
      </c>
      <c r="B128" s="108" t="s">
        <v>254</v>
      </c>
      <c r="C128" s="108" t="s">
        <v>27</v>
      </c>
      <c r="D128" s="108" t="s">
        <v>117</v>
      </c>
      <c r="E128" s="108" t="s">
        <v>71</v>
      </c>
      <c r="F128" s="109">
        <v>978856</v>
      </c>
      <c r="G128" s="110">
        <v>985000</v>
      </c>
      <c r="H128" s="108" t="s">
        <v>75</v>
      </c>
      <c r="I128" s="108" t="s">
        <v>73</v>
      </c>
      <c r="J128" s="111">
        <v>44553</v>
      </c>
    </row>
    <row r="129" spans="1:10" ht="15">
      <c r="A129" s="108" t="s">
        <v>39</v>
      </c>
      <c r="B129" s="108" t="s">
        <v>254</v>
      </c>
      <c r="C129" s="108" t="s">
        <v>101</v>
      </c>
      <c r="D129" s="108" t="s">
        <v>112</v>
      </c>
      <c r="E129" s="108" t="s">
        <v>81</v>
      </c>
      <c r="F129" s="109">
        <v>978433</v>
      </c>
      <c r="G129" s="110">
        <v>80000</v>
      </c>
      <c r="H129" s="108" t="s">
        <v>75</v>
      </c>
      <c r="I129" s="108" t="s">
        <v>73</v>
      </c>
      <c r="J129" s="111">
        <v>44545</v>
      </c>
    </row>
    <row r="130" spans="1:10" ht="15">
      <c r="A130" s="108" t="s">
        <v>39</v>
      </c>
      <c r="B130" s="108" t="s">
        <v>254</v>
      </c>
      <c r="C130" s="108" t="s">
        <v>82</v>
      </c>
      <c r="D130" s="108" t="s">
        <v>113</v>
      </c>
      <c r="E130" s="108" t="s">
        <v>71</v>
      </c>
      <c r="F130" s="109">
        <v>978508</v>
      </c>
      <c r="G130" s="110">
        <v>595000</v>
      </c>
      <c r="H130" s="108" t="s">
        <v>75</v>
      </c>
      <c r="I130" s="108" t="s">
        <v>73</v>
      </c>
      <c r="J130" s="111">
        <v>44546</v>
      </c>
    </row>
    <row r="131" spans="1:10" ht="15">
      <c r="A131" s="108" t="s">
        <v>39</v>
      </c>
      <c r="B131" s="108" t="s">
        <v>254</v>
      </c>
      <c r="C131" s="108" t="s">
        <v>101</v>
      </c>
      <c r="D131" s="108" t="s">
        <v>112</v>
      </c>
      <c r="E131" s="108" t="s">
        <v>71</v>
      </c>
      <c r="F131" s="109">
        <v>978624</v>
      </c>
      <c r="G131" s="110">
        <v>9500000</v>
      </c>
      <c r="H131" s="108" t="s">
        <v>75</v>
      </c>
      <c r="I131" s="108" t="s">
        <v>73</v>
      </c>
      <c r="J131" s="111">
        <v>44550</v>
      </c>
    </row>
    <row r="132" spans="1:10" ht="15">
      <c r="A132" s="108" t="s">
        <v>39</v>
      </c>
      <c r="B132" s="108" t="s">
        <v>254</v>
      </c>
      <c r="C132" s="108" t="s">
        <v>101</v>
      </c>
      <c r="D132" s="108" t="s">
        <v>112</v>
      </c>
      <c r="E132" s="108" t="s">
        <v>81</v>
      </c>
      <c r="F132" s="109">
        <v>978430</v>
      </c>
      <c r="G132" s="110">
        <v>55000</v>
      </c>
      <c r="H132" s="108" t="s">
        <v>75</v>
      </c>
      <c r="I132" s="108" t="s">
        <v>73</v>
      </c>
      <c r="J132" s="111">
        <v>44545</v>
      </c>
    </row>
    <row r="133" spans="1:10" ht="15">
      <c r="A133" s="108" t="s">
        <v>39</v>
      </c>
      <c r="B133" s="108" t="s">
        <v>254</v>
      </c>
      <c r="C133" s="108" t="s">
        <v>114</v>
      </c>
      <c r="D133" s="108" t="s">
        <v>115</v>
      </c>
      <c r="E133" s="108" t="s">
        <v>71</v>
      </c>
      <c r="F133" s="109">
        <v>978580</v>
      </c>
      <c r="G133" s="110">
        <v>799000</v>
      </c>
      <c r="H133" s="108" t="s">
        <v>75</v>
      </c>
      <c r="I133" s="108" t="s">
        <v>73</v>
      </c>
      <c r="J133" s="111">
        <v>44547</v>
      </c>
    </row>
    <row r="134" spans="1:10" ht="15">
      <c r="A134" s="108" t="s">
        <v>39</v>
      </c>
      <c r="B134" s="108" t="s">
        <v>254</v>
      </c>
      <c r="C134" s="108" t="s">
        <v>82</v>
      </c>
      <c r="D134" s="108" t="s">
        <v>113</v>
      </c>
      <c r="E134" s="108" t="s">
        <v>71</v>
      </c>
      <c r="F134" s="109">
        <v>977878</v>
      </c>
      <c r="G134" s="110">
        <v>2800000</v>
      </c>
      <c r="H134" s="108" t="s">
        <v>75</v>
      </c>
      <c r="I134" s="108" t="s">
        <v>73</v>
      </c>
      <c r="J134" s="111">
        <v>44532</v>
      </c>
    </row>
    <row r="135" spans="1:10" ht="15">
      <c r="A135" s="108" t="s">
        <v>39</v>
      </c>
      <c r="B135" s="108" t="s">
        <v>254</v>
      </c>
      <c r="C135" s="108" t="s">
        <v>82</v>
      </c>
      <c r="D135" s="108" t="s">
        <v>61</v>
      </c>
      <c r="E135" s="108" t="s">
        <v>71</v>
      </c>
      <c r="F135" s="109">
        <v>978552</v>
      </c>
      <c r="G135" s="110">
        <v>515000</v>
      </c>
      <c r="H135" s="108" t="s">
        <v>75</v>
      </c>
      <c r="I135" s="108" t="s">
        <v>73</v>
      </c>
      <c r="J135" s="111">
        <v>44547</v>
      </c>
    </row>
    <row r="136" spans="1:10" ht="15">
      <c r="A136" s="108" t="s">
        <v>39</v>
      </c>
      <c r="B136" s="108" t="s">
        <v>254</v>
      </c>
      <c r="C136" s="108" t="s">
        <v>101</v>
      </c>
      <c r="D136" s="108" t="s">
        <v>112</v>
      </c>
      <c r="E136" s="108" t="s">
        <v>71</v>
      </c>
      <c r="F136" s="109">
        <v>977987</v>
      </c>
      <c r="G136" s="110">
        <v>795000</v>
      </c>
      <c r="H136" s="108" t="s">
        <v>75</v>
      </c>
      <c r="I136" s="108" t="s">
        <v>73</v>
      </c>
      <c r="J136" s="111">
        <v>44533</v>
      </c>
    </row>
    <row r="137" spans="1:10" ht="15">
      <c r="A137" s="108" t="s">
        <v>39</v>
      </c>
      <c r="B137" s="108" t="s">
        <v>254</v>
      </c>
      <c r="C137" s="108" t="s">
        <v>82</v>
      </c>
      <c r="D137" s="108" t="s">
        <v>113</v>
      </c>
      <c r="E137" s="108" t="s">
        <v>71</v>
      </c>
      <c r="F137" s="109">
        <v>978024</v>
      </c>
      <c r="G137" s="110">
        <v>745000</v>
      </c>
      <c r="H137" s="108" t="s">
        <v>75</v>
      </c>
      <c r="I137" s="108" t="s">
        <v>73</v>
      </c>
      <c r="J137" s="111">
        <v>44536</v>
      </c>
    </row>
    <row r="138" spans="1:10" ht="15">
      <c r="A138" s="108" t="s">
        <v>39</v>
      </c>
      <c r="B138" s="108" t="s">
        <v>254</v>
      </c>
      <c r="C138" s="108" t="s">
        <v>101</v>
      </c>
      <c r="D138" s="108" t="s">
        <v>112</v>
      </c>
      <c r="E138" s="108" t="s">
        <v>74</v>
      </c>
      <c r="F138" s="109">
        <v>978194</v>
      </c>
      <c r="G138" s="110">
        <v>205000</v>
      </c>
      <c r="H138" s="108" t="s">
        <v>75</v>
      </c>
      <c r="I138" s="108" t="s">
        <v>73</v>
      </c>
      <c r="J138" s="111">
        <v>44539</v>
      </c>
    </row>
    <row r="139" spans="1:10" ht="15">
      <c r="A139" s="108" t="s">
        <v>39</v>
      </c>
      <c r="B139" s="108" t="s">
        <v>254</v>
      </c>
      <c r="C139" s="108" t="s">
        <v>82</v>
      </c>
      <c r="D139" s="108" t="s">
        <v>113</v>
      </c>
      <c r="E139" s="108" t="s">
        <v>71</v>
      </c>
      <c r="F139" s="109">
        <v>977880</v>
      </c>
      <c r="G139" s="110">
        <v>1650000</v>
      </c>
      <c r="H139" s="108" t="s">
        <v>75</v>
      </c>
      <c r="I139" s="108" t="s">
        <v>73</v>
      </c>
      <c r="J139" s="111">
        <v>44532</v>
      </c>
    </row>
    <row r="140" spans="1:10" ht="15">
      <c r="A140" s="108" t="s">
        <v>39</v>
      </c>
      <c r="B140" s="108" t="s">
        <v>254</v>
      </c>
      <c r="C140" s="108" t="s">
        <v>101</v>
      </c>
      <c r="D140" s="108" t="s">
        <v>112</v>
      </c>
      <c r="E140" s="108" t="s">
        <v>71</v>
      </c>
      <c r="F140" s="109">
        <v>978846</v>
      </c>
      <c r="G140" s="110">
        <v>720000</v>
      </c>
      <c r="H140" s="108" t="s">
        <v>75</v>
      </c>
      <c r="I140" s="108" t="s">
        <v>73</v>
      </c>
      <c r="J140" s="111">
        <v>44553</v>
      </c>
    </row>
    <row r="141" spans="1:10" ht="15">
      <c r="A141" s="108" t="s">
        <v>39</v>
      </c>
      <c r="B141" s="108" t="s">
        <v>254</v>
      </c>
      <c r="C141" s="108" t="s">
        <v>82</v>
      </c>
      <c r="D141" s="108" t="s">
        <v>61</v>
      </c>
      <c r="E141" s="108" t="s">
        <v>81</v>
      </c>
      <c r="F141" s="109">
        <v>978228</v>
      </c>
      <c r="G141" s="110">
        <v>325000</v>
      </c>
      <c r="H141" s="108" t="s">
        <v>75</v>
      </c>
      <c r="I141" s="108" t="s">
        <v>73</v>
      </c>
      <c r="J141" s="111">
        <v>44540</v>
      </c>
    </row>
    <row r="142" spans="1:10" ht="15">
      <c r="A142" s="108" t="s">
        <v>39</v>
      </c>
      <c r="B142" s="108" t="s">
        <v>254</v>
      </c>
      <c r="C142" s="108" t="s">
        <v>101</v>
      </c>
      <c r="D142" s="108" t="s">
        <v>112</v>
      </c>
      <c r="E142" s="108" t="s">
        <v>71</v>
      </c>
      <c r="F142" s="109">
        <v>978862</v>
      </c>
      <c r="G142" s="110">
        <v>517500</v>
      </c>
      <c r="H142" s="108" t="s">
        <v>75</v>
      </c>
      <c r="I142" s="108" t="s">
        <v>73</v>
      </c>
      <c r="J142" s="111">
        <v>44553</v>
      </c>
    </row>
    <row r="143" spans="1:10" ht="15">
      <c r="A143" s="108" t="s">
        <v>39</v>
      </c>
      <c r="B143" s="108" t="s">
        <v>254</v>
      </c>
      <c r="C143" s="108" t="s">
        <v>82</v>
      </c>
      <c r="D143" s="108" t="s">
        <v>113</v>
      </c>
      <c r="E143" s="108" t="s">
        <v>71</v>
      </c>
      <c r="F143" s="109">
        <v>978301</v>
      </c>
      <c r="G143" s="110">
        <v>213160</v>
      </c>
      <c r="H143" s="108" t="s">
        <v>75</v>
      </c>
      <c r="I143" s="108" t="s">
        <v>73</v>
      </c>
      <c r="J143" s="111">
        <v>44543</v>
      </c>
    </row>
    <row r="144" spans="1:10" ht="15">
      <c r="A144" s="108" t="s">
        <v>39</v>
      </c>
      <c r="B144" s="108" t="s">
        <v>254</v>
      </c>
      <c r="C144" s="108" t="s">
        <v>82</v>
      </c>
      <c r="D144" s="108" t="s">
        <v>61</v>
      </c>
      <c r="E144" s="108" t="s">
        <v>71</v>
      </c>
      <c r="F144" s="109">
        <v>978259</v>
      </c>
      <c r="G144" s="110">
        <v>245000</v>
      </c>
      <c r="H144" s="108" t="s">
        <v>75</v>
      </c>
      <c r="I144" s="108" t="s">
        <v>73</v>
      </c>
      <c r="J144" s="111">
        <v>44540</v>
      </c>
    </row>
    <row r="145" spans="1:10" ht="15">
      <c r="A145" s="108" t="s">
        <v>39</v>
      </c>
      <c r="B145" s="108" t="s">
        <v>254</v>
      </c>
      <c r="C145" s="108" t="s">
        <v>101</v>
      </c>
      <c r="D145" s="108" t="s">
        <v>112</v>
      </c>
      <c r="E145" s="108" t="s">
        <v>71</v>
      </c>
      <c r="F145" s="109">
        <v>978419</v>
      </c>
      <c r="G145" s="110">
        <v>733275</v>
      </c>
      <c r="H145" s="108" t="s">
        <v>73</v>
      </c>
      <c r="I145" s="108" t="s">
        <v>73</v>
      </c>
      <c r="J145" s="111">
        <v>44545</v>
      </c>
    </row>
    <row r="146" spans="1:10" ht="15">
      <c r="A146" s="108" t="s">
        <v>39</v>
      </c>
      <c r="B146" s="108" t="s">
        <v>254</v>
      </c>
      <c r="C146" s="108" t="s">
        <v>101</v>
      </c>
      <c r="D146" s="108" t="s">
        <v>112</v>
      </c>
      <c r="E146" s="108" t="s">
        <v>71</v>
      </c>
      <c r="F146" s="109">
        <v>977833</v>
      </c>
      <c r="G146" s="110">
        <v>770000</v>
      </c>
      <c r="H146" s="108" t="s">
        <v>75</v>
      </c>
      <c r="I146" s="108" t="s">
        <v>73</v>
      </c>
      <c r="J146" s="111">
        <v>44531</v>
      </c>
    </row>
    <row r="147" spans="1:10" ht="15">
      <c r="A147" s="108" t="s">
        <v>39</v>
      </c>
      <c r="B147" s="108" t="s">
        <v>254</v>
      </c>
      <c r="C147" s="108" t="s">
        <v>101</v>
      </c>
      <c r="D147" s="108" t="s">
        <v>112</v>
      </c>
      <c r="E147" s="108" t="s">
        <v>71</v>
      </c>
      <c r="F147" s="109">
        <v>978415</v>
      </c>
      <c r="G147" s="110">
        <v>330000</v>
      </c>
      <c r="H147" s="108" t="s">
        <v>75</v>
      </c>
      <c r="I147" s="108" t="s">
        <v>73</v>
      </c>
      <c r="J147" s="111">
        <v>44545</v>
      </c>
    </row>
    <row r="148" spans="1:10" ht="15">
      <c r="A148" s="108" t="s">
        <v>39</v>
      </c>
      <c r="B148" s="108" t="s">
        <v>254</v>
      </c>
      <c r="C148" s="108" t="s">
        <v>101</v>
      </c>
      <c r="D148" s="108" t="s">
        <v>112</v>
      </c>
      <c r="E148" s="108" t="s">
        <v>71</v>
      </c>
      <c r="F148" s="109">
        <v>978827</v>
      </c>
      <c r="G148" s="110">
        <v>850000</v>
      </c>
      <c r="H148" s="108" t="s">
        <v>75</v>
      </c>
      <c r="I148" s="108" t="s">
        <v>73</v>
      </c>
      <c r="J148" s="111">
        <v>44553</v>
      </c>
    </row>
    <row r="149" spans="1:10" ht="15">
      <c r="A149" s="108" t="s">
        <v>39</v>
      </c>
      <c r="B149" s="108" t="s">
        <v>254</v>
      </c>
      <c r="C149" s="108" t="s">
        <v>82</v>
      </c>
      <c r="D149" s="108" t="s">
        <v>61</v>
      </c>
      <c r="E149" s="108" t="s">
        <v>71</v>
      </c>
      <c r="F149" s="109">
        <v>978339</v>
      </c>
      <c r="G149" s="110">
        <v>480000</v>
      </c>
      <c r="H149" s="108" t="s">
        <v>75</v>
      </c>
      <c r="I149" s="108" t="s">
        <v>73</v>
      </c>
      <c r="J149" s="111">
        <v>44543</v>
      </c>
    </row>
    <row r="150" spans="1:10" ht="15">
      <c r="A150" s="108" t="s">
        <v>39</v>
      </c>
      <c r="B150" s="108" t="s">
        <v>254</v>
      </c>
      <c r="C150" s="108" t="s">
        <v>114</v>
      </c>
      <c r="D150" s="108" t="s">
        <v>115</v>
      </c>
      <c r="E150" s="108" t="s">
        <v>83</v>
      </c>
      <c r="F150" s="109">
        <v>978327</v>
      </c>
      <c r="G150" s="110">
        <v>720000</v>
      </c>
      <c r="H150" s="108" t="s">
        <v>75</v>
      </c>
      <c r="I150" s="108" t="s">
        <v>73</v>
      </c>
      <c r="J150" s="111">
        <v>44543</v>
      </c>
    </row>
    <row r="151" spans="1:10" ht="15">
      <c r="A151" s="108" t="s">
        <v>39</v>
      </c>
      <c r="B151" s="108" t="s">
        <v>254</v>
      </c>
      <c r="C151" s="108" t="s">
        <v>82</v>
      </c>
      <c r="D151" s="108" t="s">
        <v>61</v>
      </c>
      <c r="E151" s="108" t="s">
        <v>71</v>
      </c>
      <c r="F151" s="109">
        <v>977849</v>
      </c>
      <c r="G151" s="110">
        <v>695000</v>
      </c>
      <c r="H151" s="108" t="s">
        <v>75</v>
      </c>
      <c r="I151" s="108" t="s">
        <v>73</v>
      </c>
      <c r="J151" s="111">
        <v>44531</v>
      </c>
    </row>
    <row r="152" spans="1:10" ht="15">
      <c r="A152" s="108" t="s">
        <v>39</v>
      </c>
      <c r="B152" s="108" t="s">
        <v>254</v>
      </c>
      <c r="C152" s="108" t="s">
        <v>101</v>
      </c>
      <c r="D152" s="108" t="s">
        <v>112</v>
      </c>
      <c r="E152" s="108" t="s">
        <v>116</v>
      </c>
      <c r="F152" s="109">
        <v>978977</v>
      </c>
      <c r="G152" s="110">
        <v>325000</v>
      </c>
      <c r="H152" s="108" t="s">
        <v>75</v>
      </c>
      <c r="I152" s="108" t="s">
        <v>73</v>
      </c>
      <c r="J152" s="111">
        <v>44558</v>
      </c>
    </row>
    <row r="153" spans="1:10" ht="15">
      <c r="A153" s="108" t="s">
        <v>39</v>
      </c>
      <c r="B153" s="108" t="s">
        <v>254</v>
      </c>
      <c r="C153" s="108" t="s">
        <v>101</v>
      </c>
      <c r="D153" s="108" t="s">
        <v>112</v>
      </c>
      <c r="E153" s="108" t="s">
        <v>71</v>
      </c>
      <c r="F153" s="109">
        <v>978150</v>
      </c>
      <c r="G153" s="110">
        <v>749000</v>
      </c>
      <c r="H153" s="108" t="s">
        <v>75</v>
      </c>
      <c r="I153" s="108" t="s">
        <v>73</v>
      </c>
      <c r="J153" s="111">
        <v>44538</v>
      </c>
    </row>
    <row r="154" spans="1:10" ht="15">
      <c r="A154" s="108" t="s">
        <v>39</v>
      </c>
      <c r="B154" s="108" t="s">
        <v>254</v>
      </c>
      <c r="C154" s="108" t="s">
        <v>101</v>
      </c>
      <c r="D154" s="108" t="s">
        <v>112</v>
      </c>
      <c r="E154" s="108" t="s">
        <v>71</v>
      </c>
      <c r="F154" s="109">
        <v>978368</v>
      </c>
      <c r="G154" s="110">
        <v>370000</v>
      </c>
      <c r="H154" s="108" t="s">
        <v>75</v>
      </c>
      <c r="I154" s="108" t="s">
        <v>73</v>
      </c>
      <c r="J154" s="111">
        <v>44544</v>
      </c>
    </row>
    <row r="155" spans="1:10" ht="15">
      <c r="A155" s="108" t="s">
        <v>39</v>
      </c>
      <c r="B155" s="108" t="s">
        <v>254</v>
      </c>
      <c r="C155" s="108" t="s">
        <v>101</v>
      </c>
      <c r="D155" s="108" t="s">
        <v>112</v>
      </c>
      <c r="E155" s="108" t="s">
        <v>71</v>
      </c>
      <c r="F155" s="109">
        <v>978623</v>
      </c>
      <c r="G155" s="110">
        <v>1349000</v>
      </c>
      <c r="H155" s="108" t="s">
        <v>75</v>
      </c>
      <c r="I155" s="108" t="s">
        <v>73</v>
      </c>
      <c r="J155" s="111">
        <v>44550</v>
      </c>
    </row>
    <row r="156" spans="1:10" ht="15">
      <c r="A156" s="108" t="s">
        <v>39</v>
      </c>
      <c r="B156" s="108" t="s">
        <v>254</v>
      </c>
      <c r="C156" s="108" t="s">
        <v>82</v>
      </c>
      <c r="D156" s="108" t="s">
        <v>113</v>
      </c>
      <c r="E156" s="108" t="s">
        <v>71</v>
      </c>
      <c r="F156" s="109">
        <v>978745</v>
      </c>
      <c r="G156" s="110">
        <v>419000</v>
      </c>
      <c r="H156" s="108" t="s">
        <v>75</v>
      </c>
      <c r="I156" s="108" t="s">
        <v>73</v>
      </c>
      <c r="J156" s="111">
        <v>44551</v>
      </c>
    </row>
    <row r="157" spans="1:10" ht="15">
      <c r="A157" s="108" t="s">
        <v>39</v>
      </c>
      <c r="B157" s="108" t="s">
        <v>254</v>
      </c>
      <c r="C157" s="108" t="s">
        <v>101</v>
      </c>
      <c r="D157" s="108" t="s">
        <v>112</v>
      </c>
      <c r="E157" s="108" t="s">
        <v>71</v>
      </c>
      <c r="F157" s="109">
        <v>978417</v>
      </c>
      <c r="G157" s="110">
        <v>1450000</v>
      </c>
      <c r="H157" s="108" t="s">
        <v>75</v>
      </c>
      <c r="I157" s="108" t="s">
        <v>73</v>
      </c>
      <c r="J157" s="111">
        <v>44545</v>
      </c>
    </row>
    <row r="158" spans="1:10" ht="15">
      <c r="A158" s="108" t="s">
        <v>53</v>
      </c>
      <c r="B158" s="108" t="s">
        <v>255</v>
      </c>
      <c r="C158" s="108" t="s">
        <v>34</v>
      </c>
      <c r="D158" s="108" t="s">
        <v>118</v>
      </c>
      <c r="E158" s="108" t="s">
        <v>71</v>
      </c>
      <c r="F158" s="109">
        <v>978802</v>
      </c>
      <c r="G158" s="110">
        <v>415000</v>
      </c>
      <c r="H158" s="108" t="s">
        <v>75</v>
      </c>
      <c r="I158" s="108" t="s">
        <v>73</v>
      </c>
      <c r="J158" s="111">
        <v>44552</v>
      </c>
    </row>
    <row r="159" spans="1:10" ht="15">
      <c r="A159" s="108" t="s">
        <v>53</v>
      </c>
      <c r="B159" s="108" t="s">
        <v>255</v>
      </c>
      <c r="C159" s="108" t="s">
        <v>34</v>
      </c>
      <c r="D159" s="108" t="s">
        <v>118</v>
      </c>
      <c r="E159" s="108" t="s">
        <v>71</v>
      </c>
      <c r="F159" s="109">
        <v>977888</v>
      </c>
      <c r="G159" s="110">
        <v>395000</v>
      </c>
      <c r="H159" s="108" t="s">
        <v>75</v>
      </c>
      <c r="I159" s="108" t="s">
        <v>73</v>
      </c>
      <c r="J159" s="111">
        <v>44532</v>
      </c>
    </row>
    <row r="160" spans="1:10" ht="15">
      <c r="A160" s="108" t="s">
        <v>53</v>
      </c>
      <c r="B160" s="108" t="s">
        <v>255</v>
      </c>
      <c r="C160" s="108" t="s">
        <v>34</v>
      </c>
      <c r="D160" s="108" t="s">
        <v>118</v>
      </c>
      <c r="E160" s="108" t="s">
        <v>71</v>
      </c>
      <c r="F160" s="109">
        <v>978442</v>
      </c>
      <c r="G160" s="110">
        <v>1050000</v>
      </c>
      <c r="H160" s="108" t="s">
        <v>75</v>
      </c>
      <c r="I160" s="108" t="s">
        <v>73</v>
      </c>
      <c r="J160" s="111">
        <v>44545</v>
      </c>
    </row>
    <row r="161" spans="1:10" ht="15">
      <c r="A161" s="108" t="s">
        <v>53</v>
      </c>
      <c r="B161" s="108" t="s">
        <v>255</v>
      </c>
      <c r="C161" s="108" t="s">
        <v>34</v>
      </c>
      <c r="D161" s="108" t="s">
        <v>118</v>
      </c>
      <c r="E161" s="108" t="s">
        <v>81</v>
      </c>
      <c r="F161" s="109">
        <v>978836</v>
      </c>
      <c r="G161" s="110">
        <v>160000</v>
      </c>
      <c r="H161" s="108" t="s">
        <v>75</v>
      </c>
      <c r="I161" s="108" t="s">
        <v>73</v>
      </c>
      <c r="J161" s="111">
        <v>44553</v>
      </c>
    </row>
    <row r="162" spans="1:10" ht="15">
      <c r="A162" s="108" t="s">
        <v>53</v>
      </c>
      <c r="B162" s="108" t="s">
        <v>255</v>
      </c>
      <c r="C162" s="108" t="s">
        <v>34</v>
      </c>
      <c r="D162" s="108" t="s">
        <v>118</v>
      </c>
      <c r="E162" s="108" t="s">
        <v>71</v>
      </c>
      <c r="F162" s="109">
        <v>978833</v>
      </c>
      <c r="G162" s="110">
        <v>545000</v>
      </c>
      <c r="H162" s="108" t="s">
        <v>75</v>
      </c>
      <c r="I162" s="108" t="s">
        <v>73</v>
      </c>
      <c r="J162" s="111">
        <v>44553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8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41</v>
      </c>
      <c r="C1" s="87" t="s">
        <v>1</v>
      </c>
      <c r="D1" s="87" t="s">
        <v>37</v>
      </c>
      <c r="E1" s="87" t="s">
        <v>35</v>
      </c>
      <c r="F1" s="87" t="s">
        <v>42</v>
      </c>
      <c r="G1" s="87" t="s">
        <v>36</v>
      </c>
      <c r="H1" s="87" t="s">
        <v>49</v>
      </c>
      <c r="L1">
        <v>86</v>
      </c>
    </row>
    <row r="2" spans="1:12" ht="15">
      <c r="A2" s="112" t="s">
        <v>40</v>
      </c>
      <c r="B2" s="112" t="s">
        <v>250</v>
      </c>
      <c r="C2" s="112" t="s">
        <v>120</v>
      </c>
      <c r="D2" s="112" t="s">
        <v>139</v>
      </c>
      <c r="E2" s="113">
        <v>978138</v>
      </c>
      <c r="F2" s="114">
        <v>75001</v>
      </c>
      <c r="G2" s="115">
        <v>44538</v>
      </c>
      <c r="H2" s="112" t="s">
        <v>123</v>
      </c>
    </row>
    <row r="3" spans="1:12" ht="15">
      <c r="A3" s="112" t="s">
        <v>40</v>
      </c>
      <c r="B3" s="112" t="s">
        <v>250</v>
      </c>
      <c r="C3" s="112" t="s">
        <v>120</v>
      </c>
      <c r="D3" s="112" t="s">
        <v>119</v>
      </c>
      <c r="E3" s="113">
        <v>978712</v>
      </c>
      <c r="F3" s="114">
        <v>170500</v>
      </c>
      <c r="G3" s="115">
        <v>44551</v>
      </c>
      <c r="H3" s="112" t="s">
        <v>121</v>
      </c>
    </row>
    <row r="4" spans="1:12" ht="15">
      <c r="A4" s="112" t="s">
        <v>40</v>
      </c>
      <c r="B4" s="112" t="s">
        <v>250</v>
      </c>
      <c r="C4" s="112" t="s">
        <v>120</v>
      </c>
      <c r="D4" s="112" t="s">
        <v>146</v>
      </c>
      <c r="E4" s="113">
        <v>978951</v>
      </c>
      <c r="F4" s="114">
        <v>291600</v>
      </c>
      <c r="G4" s="115">
        <v>44558</v>
      </c>
      <c r="H4" s="112" t="s">
        <v>121</v>
      </c>
    </row>
    <row r="5" spans="1:12" ht="15">
      <c r="A5" s="112" t="s">
        <v>40</v>
      </c>
      <c r="B5" s="112" t="s">
        <v>250</v>
      </c>
      <c r="C5" s="112" t="s">
        <v>120</v>
      </c>
      <c r="D5" s="112" t="s">
        <v>145</v>
      </c>
      <c r="E5" s="113">
        <v>979152</v>
      </c>
      <c r="F5" s="114">
        <v>330000</v>
      </c>
      <c r="G5" s="115">
        <v>44560</v>
      </c>
      <c r="H5" s="112" t="s">
        <v>128</v>
      </c>
    </row>
    <row r="6" spans="1:12" ht="15">
      <c r="A6" s="112" t="s">
        <v>40</v>
      </c>
      <c r="B6" s="112" t="s">
        <v>250</v>
      </c>
      <c r="C6" s="112" t="s">
        <v>120</v>
      </c>
      <c r="D6" s="112" t="s">
        <v>143</v>
      </c>
      <c r="E6" s="113">
        <v>979208</v>
      </c>
      <c r="F6" s="114">
        <v>9875000</v>
      </c>
      <c r="G6" s="115">
        <v>44560</v>
      </c>
      <c r="H6" s="112" t="s">
        <v>144</v>
      </c>
    </row>
    <row r="7" spans="1:12" ht="15">
      <c r="A7" s="112" t="s">
        <v>40</v>
      </c>
      <c r="B7" s="112" t="s">
        <v>250</v>
      </c>
      <c r="C7" s="112" t="s">
        <v>120</v>
      </c>
      <c r="D7" s="112" t="s">
        <v>140</v>
      </c>
      <c r="E7" s="113">
        <v>978812</v>
      </c>
      <c r="F7" s="114">
        <v>394000</v>
      </c>
      <c r="G7" s="115">
        <v>44552</v>
      </c>
      <c r="H7" s="112" t="s">
        <v>141</v>
      </c>
    </row>
    <row r="8" spans="1:12" ht="15">
      <c r="A8" s="112" t="s">
        <v>40</v>
      </c>
      <c r="B8" s="112" t="s">
        <v>250</v>
      </c>
      <c r="C8" s="112" t="s">
        <v>120</v>
      </c>
      <c r="D8" s="112" t="s">
        <v>138</v>
      </c>
      <c r="E8" s="113">
        <v>978303</v>
      </c>
      <c r="F8" s="114">
        <v>311180</v>
      </c>
      <c r="G8" s="115">
        <v>44543</v>
      </c>
      <c r="H8" s="112" t="s">
        <v>121</v>
      </c>
    </row>
    <row r="9" spans="1:12" ht="15">
      <c r="A9" s="112" t="s">
        <v>40</v>
      </c>
      <c r="B9" s="112" t="s">
        <v>250</v>
      </c>
      <c r="C9" s="112" t="s">
        <v>120</v>
      </c>
      <c r="D9" s="112" t="s">
        <v>137</v>
      </c>
      <c r="E9" s="113">
        <v>978407</v>
      </c>
      <c r="F9" s="114">
        <v>175000</v>
      </c>
      <c r="G9" s="115">
        <v>44545</v>
      </c>
      <c r="H9" s="112" t="s">
        <v>128</v>
      </c>
    </row>
    <row r="10" spans="1:12" ht="15">
      <c r="A10" s="112" t="s">
        <v>40</v>
      </c>
      <c r="B10" s="112" t="s">
        <v>250</v>
      </c>
      <c r="C10" s="112" t="s">
        <v>136</v>
      </c>
      <c r="D10" s="112" t="s">
        <v>88</v>
      </c>
      <c r="E10" s="113">
        <v>978504</v>
      </c>
      <c r="F10" s="114">
        <v>8666000</v>
      </c>
      <c r="G10" s="115">
        <v>44546</v>
      </c>
      <c r="H10" s="112" t="s">
        <v>128</v>
      </c>
    </row>
    <row r="11" spans="1:12" ht="15">
      <c r="A11" s="112" t="s">
        <v>40</v>
      </c>
      <c r="B11" s="112" t="s">
        <v>250</v>
      </c>
      <c r="C11" s="112" t="s">
        <v>120</v>
      </c>
      <c r="D11" s="112" t="s">
        <v>134</v>
      </c>
      <c r="E11" s="113">
        <v>978604</v>
      </c>
      <c r="F11" s="114">
        <v>148000</v>
      </c>
      <c r="G11" s="115">
        <v>44550</v>
      </c>
      <c r="H11" s="112" t="s">
        <v>135</v>
      </c>
    </row>
    <row r="12" spans="1:12" ht="15">
      <c r="A12" s="112" t="s">
        <v>40</v>
      </c>
      <c r="B12" s="112" t="s">
        <v>250</v>
      </c>
      <c r="C12" s="112" t="s">
        <v>120</v>
      </c>
      <c r="D12" s="112" t="s">
        <v>124</v>
      </c>
      <c r="E12" s="113">
        <v>978908</v>
      </c>
      <c r="F12" s="114">
        <v>171166</v>
      </c>
      <c r="G12" s="115">
        <v>44558</v>
      </c>
      <c r="H12" s="112" t="s">
        <v>121</v>
      </c>
    </row>
    <row r="13" spans="1:12" ht="15">
      <c r="A13" s="112" t="s">
        <v>40</v>
      </c>
      <c r="B13" s="112" t="s">
        <v>250</v>
      </c>
      <c r="C13" s="112" t="s">
        <v>120</v>
      </c>
      <c r="D13" s="112" t="s">
        <v>96</v>
      </c>
      <c r="E13" s="113">
        <v>977894</v>
      </c>
      <c r="F13" s="114">
        <v>580000</v>
      </c>
      <c r="G13" s="115">
        <v>44532</v>
      </c>
      <c r="H13" s="112" t="s">
        <v>131</v>
      </c>
    </row>
    <row r="14" spans="1:12" ht="15">
      <c r="A14" s="112" t="s">
        <v>40</v>
      </c>
      <c r="B14" s="112" t="s">
        <v>250</v>
      </c>
      <c r="C14" s="112" t="s">
        <v>120</v>
      </c>
      <c r="D14" s="112" t="s">
        <v>130</v>
      </c>
      <c r="E14" s="113">
        <v>978785</v>
      </c>
      <c r="F14" s="114">
        <v>158163</v>
      </c>
      <c r="G14" s="115">
        <v>44552</v>
      </c>
      <c r="H14" s="112" t="s">
        <v>121</v>
      </c>
    </row>
    <row r="15" spans="1:12" ht="15">
      <c r="A15" s="112" t="s">
        <v>40</v>
      </c>
      <c r="B15" s="112" t="s">
        <v>250</v>
      </c>
      <c r="C15" s="112" t="s">
        <v>120</v>
      </c>
      <c r="D15" s="112" t="s">
        <v>129</v>
      </c>
      <c r="E15" s="113">
        <v>978935</v>
      </c>
      <c r="F15" s="114">
        <v>169000</v>
      </c>
      <c r="G15" s="115">
        <v>44558</v>
      </c>
      <c r="H15" s="112" t="s">
        <v>123</v>
      </c>
    </row>
    <row r="16" spans="1:12" ht="15">
      <c r="A16" s="112" t="s">
        <v>40</v>
      </c>
      <c r="B16" s="112" t="s">
        <v>250</v>
      </c>
      <c r="C16" s="112" t="s">
        <v>120</v>
      </c>
      <c r="D16" s="112" t="s">
        <v>127</v>
      </c>
      <c r="E16" s="113">
        <v>978873</v>
      </c>
      <c r="F16" s="114">
        <v>2000000</v>
      </c>
      <c r="G16" s="115">
        <v>44558</v>
      </c>
      <c r="H16" s="112" t="s">
        <v>128</v>
      </c>
    </row>
    <row r="17" spans="1:8" ht="15">
      <c r="A17" s="112" t="s">
        <v>40</v>
      </c>
      <c r="B17" s="112" t="s">
        <v>250</v>
      </c>
      <c r="C17" s="112" t="s">
        <v>120</v>
      </c>
      <c r="D17" s="112" t="s">
        <v>126</v>
      </c>
      <c r="E17" s="113">
        <v>979216</v>
      </c>
      <c r="F17" s="114">
        <v>465000</v>
      </c>
      <c r="G17" s="115">
        <v>44560</v>
      </c>
      <c r="H17" s="112" t="s">
        <v>121</v>
      </c>
    </row>
    <row r="18" spans="1:8" ht="15">
      <c r="A18" s="112" t="s">
        <v>40</v>
      </c>
      <c r="B18" s="112" t="s">
        <v>250</v>
      </c>
      <c r="C18" s="112" t="s">
        <v>120</v>
      </c>
      <c r="D18" s="112" t="s">
        <v>125</v>
      </c>
      <c r="E18" s="113">
        <v>978898</v>
      </c>
      <c r="F18" s="114">
        <v>314975</v>
      </c>
      <c r="G18" s="115">
        <v>44558</v>
      </c>
      <c r="H18" s="112" t="s">
        <v>121</v>
      </c>
    </row>
    <row r="19" spans="1:8" ht="15">
      <c r="A19" s="112" t="s">
        <v>40</v>
      </c>
      <c r="B19" s="112" t="s">
        <v>250</v>
      </c>
      <c r="C19" s="112" t="s">
        <v>120</v>
      </c>
      <c r="D19" s="112" t="s">
        <v>132</v>
      </c>
      <c r="E19" s="113">
        <v>978701</v>
      </c>
      <c r="F19" s="114">
        <v>148000</v>
      </c>
      <c r="G19" s="115">
        <v>44551</v>
      </c>
      <c r="H19" s="112" t="s">
        <v>133</v>
      </c>
    </row>
    <row r="20" spans="1:8" ht="15">
      <c r="A20" s="112" t="s">
        <v>40</v>
      </c>
      <c r="B20" s="112" t="s">
        <v>250</v>
      </c>
      <c r="C20" s="112" t="s">
        <v>120</v>
      </c>
      <c r="D20" s="112" t="s">
        <v>96</v>
      </c>
      <c r="E20" s="113">
        <v>979084</v>
      </c>
      <c r="F20" s="114">
        <v>1875000</v>
      </c>
      <c r="G20" s="115">
        <v>44559</v>
      </c>
      <c r="H20" s="112" t="s">
        <v>142</v>
      </c>
    </row>
    <row r="21" spans="1:8" ht="15">
      <c r="A21" s="112" t="s">
        <v>40</v>
      </c>
      <c r="B21" s="112" t="s">
        <v>250</v>
      </c>
      <c r="C21" s="112" t="s">
        <v>120</v>
      </c>
      <c r="D21" s="112" t="s">
        <v>122</v>
      </c>
      <c r="E21" s="113">
        <v>978909</v>
      </c>
      <c r="F21" s="114">
        <v>263000</v>
      </c>
      <c r="G21" s="115">
        <v>44558</v>
      </c>
      <c r="H21" s="112" t="s">
        <v>123</v>
      </c>
    </row>
    <row r="22" spans="1:8" ht="15">
      <c r="A22" s="112" t="s">
        <v>38</v>
      </c>
      <c r="B22" s="112" t="s">
        <v>251</v>
      </c>
      <c r="C22" s="112" t="s">
        <v>166</v>
      </c>
      <c r="D22" s="112" t="s">
        <v>168</v>
      </c>
      <c r="E22" s="113">
        <v>978305</v>
      </c>
      <c r="F22" s="114">
        <v>250000</v>
      </c>
      <c r="G22" s="115">
        <v>44543</v>
      </c>
      <c r="H22" s="112" t="s">
        <v>169</v>
      </c>
    </row>
    <row r="23" spans="1:8" ht="15">
      <c r="A23" s="112" t="s">
        <v>38</v>
      </c>
      <c r="B23" s="112" t="s">
        <v>251</v>
      </c>
      <c r="C23" s="112" t="s">
        <v>166</v>
      </c>
      <c r="D23" s="112" t="s">
        <v>170</v>
      </c>
      <c r="E23" s="113">
        <v>979215</v>
      </c>
      <c r="F23" s="114">
        <v>300000</v>
      </c>
      <c r="G23" s="115">
        <v>44560</v>
      </c>
      <c r="H23" s="112" t="s">
        <v>155</v>
      </c>
    </row>
    <row r="24" spans="1:8" ht="15">
      <c r="A24" s="112" t="s">
        <v>38</v>
      </c>
      <c r="B24" s="112" t="s">
        <v>251</v>
      </c>
      <c r="C24" s="112" t="s">
        <v>120</v>
      </c>
      <c r="D24" s="112" t="s">
        <v>171</v>
      </c>
      <c r="E24" s="113">
        <v>979108</v>
      </c>
      <c r="F24" s="114">
        <v>392000</v>
      </c>
      <c r="G24" s="115">
        <v>44560</v>
      </c>
      <c r="H24" s="112" t="s">
        <v>172</v>
      </c>
    </row>
    <row r="25" spans="1:8" ht="15">
      <c r="A25" s="112" t="s">
        <v>38</v>
      </c>
      <c r="B25" s="112" t="s">
        <v>251</v>
      </c>
      <c r="C25" s="112" t="s">
        <v>120</v>
      </c>
      <c r="D25" s="112" t="s">
        <v>173</v>
      </c>
      <c r="E25" s="113">
        <v>978248</v>
      </c>
      <c r="F25" s="114">
        <v>236100</v>
      </c>
      <c r="G25" s="115">
        <v>44540</v>
      </c>
      <c r="H25" s="112" t="s">
        <v>174</v>
      </c>
    </row>
    <row r="26" spans="1:8" ht="15">
      <c r="A26" s="112" t="s">
        <v>38</v>
      </c>
      <c r="B26" s="112" t="s">
        <v>251</v>
      </c>
      <c r="C26" s="112" t="s">
        <v>136</v>
      </c>
      <c r="D26" s="112" t="s">
        <v>175</v>
      </c>
      <c r="E26" s="113">
        <v>978930</v>
      </c>
      <c r="F26" s="114">
        <v>1500000</v>
      </c>
      <c r="G26" s="115">
        <v>44558</v>
      </c>
      <c r="H26" s="112" t="s">
        <v>157</v>
      </c>
    </row>
    <row r="27" spans="1:8" ht="15">
      <c r="A27" s="112" t="s">
        <v>38</v>
      </c>
      <c r="B27" s="112" t="s">
        <v>251</v>
      </c>
      <c r="C27" s="112" t="s">
        <v>120</v>
      </c>
      <c r="D27" s="112" t="s">
        <v>176</v>
      </c>
      <c r="E27" s="113">
        <v>977852</v>
      </c>
      <c r="F27" s="114">
        <v>109500</v>
      </c>
      <c r="G27" s="115">
        <v>44531</v>
      </c>
      <c r="H27" s="112" t="s">
        <v>177</v>
      </c>
    </row>
    <row r="28" spans="1:8" ht="15">
      <c r="A28" s="112" t="s">
        <v>38</v>
      </c>
      <c r="B28" s="112" t="s">
        <v>251</v>
      </c>
      <c r="C28" s="112" t="s">
        <v>74</v>
      </c>
      <c r="D28" s="112" t="s">
        <v>179</v>
      </c>
      <c r="E28" s="113">
        <v>978251</v>
      </c>
      <c r="F28" s="114">
        <v>344000</v>
      </c>
      <c r="G28" s="115">
        <v>44540</v>
      </c>
      <c r="H28" s="112" t="s">
        <v>180</v>
      </c>
    </row>
    <row r="29" spans="1:8" ht="15">
      <c r="A29" s="112" t="s">
        <v>38</v>
      </c>
      <c r="B29" s="112" t="s">
        <v>251</v>
      </c>
      <c r="C29" s="112" t="s">
        <v>166</v>
      </c>
      <c r="D29" s="112" t="s">
        <v>165</v>
      </c>
      <c r="E29" s="113">
        <v>978434</v>
      </c>
      <c r="F29" s="114">
        <v>520000</v>
      </c>
      <c r="G29" s="115">
        <v>44545</v>
      </c>
      <c r="H29" s="112" t="s">
        <v>167</v>
      </c>
    </row>
    <row r="30" spans="1:8" ht="15">
      <c r="A30" s="112" t="s">
        <v>38</v>
      </c>
      <c r="B30" s="112" t="s">
        <v>251</v>
      </c>
      <c r="C30" s="112" t="s">
        <v>120</v>
      </c>
      <c r="D30" s="112" t="s">
        <v>147</v>
      </c>
      <c r="E30" s="113">
        <v>978547</v>
      </c>
      <c r="F30" s="114">
        <v>361000</v>
      </c>
      <c r="G30" s="115">
        <v>44547</v>
      </c>
      <c r="H30" s="112" t="s">
        <v>148</v>
      </c>
    </row>
    <row r="31" spans="1:8" ht="15">
      <c r="A31" s="112" t="s">
        <v>38</v>
      </c>
      <c r="B31" s="112" t="s">
        <v>251</v>
      </c>
      <c r="C31" s="112" t="s">
        <v>166</v>
      </c>
      <c r="D31" s="112" t="s">
        <v>178</v>
      </c>
      <c r="E31" s="113">
        <v>978966</v>
      </c>
      <c r="F31" s="114">
        <v>50000</v>
      </c>
      <c r="G31" s="115">
        <v>44558</v>
      </c>
      <c r="H31" s="112" t="s">
        <v>169</v>
      </c>
    </row>
    <row r="32" spans="1:8" ht="15">
      <c r="A32" s="112" t="s">
        <v>38</v>
      </c>
      <c r="B32" s="112" t="s">
        <v>251</v>
      </c>
      <c r="C32" s="112" t="s">
        <v>120</v>
      </c>
      <c r="D32" s="112" t="s">
        <v>164</v>
      </c>
      <c r="E32" s="113">
        <v>978540</v>
      </c>
      <c r="F32" s="114">
        <v>323000</v>
      </c>
      <c r="G32" s="115">
        <v>44547</v>
      </c>
      <c r="H32" s="112" t="s">
        <v>123</v>
      </c>
    </row>
    <row r="33" spans="1:8" ht="15">
      <c r="A33" s="112" t="s">
        <v>38</v>
      </c>
      <c r="B33" s="112" t="s">
        <v>251</v>
      </c>
      <c r="C33" s="112" t="s">
        <v>120</v>
      </c>
      <c r="D33" s="112" t="s">
        <v>162</v>
      </c>
      <c r="E33" s="113">
        <v>978545</v>
      </c>
      <c r="F33" s="114">
        <v>221500</v>
      </c>
      <c r="G33" s="115">
        <v>44547</v>
      </c>
      <c r="H33" s="112" t="s">
        <v>163</v>
      </c>
    </row>
    <row r="34" spans="1:8" ht="15">
      <c r="A34" s="112" t="s">
        <v>38</v>
      </c>
      <c r="B34" s="112" t="s">
        <v>251</v>
      </c>
      <c r="C34" s="112" t="s">
        <v>120</v>
      </c>
      <c r="D34" s="112" t="s">
        <v>160</v>
      </c>
      <c r="E34" s="113">
        <v>979106</v>
      </c>
      <c r="F34" s="114">
        <v>275000</v>
      </c>
      <c r="G34" s="115">
        <v>44560</v>
      </c>
      <c r="H34" s="112" t="s">
        <v>161</v>
      </c>
    </row>
    <row r="35" spans="1:8" ht="15">
      <c r="A35" s="112" t="s">
        <v>38</v>
      </c>
      <c r="B35" s="112" t="s">
        <v>251</v>
      </c>
      <c r="C35" s="112" t="s">
        <v>120</v>
      </c>
      <c r="D35" s="112" t="s">
        <v>158</v>
      </c>
      <c r="E35" s="113">
        <v>978578</v>
      </c>
      <c r="F35" s="114">
        <v>480000</v>
      </c>
      <c r="G35" s="115">
        <v>44547</v>
      </c>
      <c r="H35" s="112" t="s">
        <v>159</v>
      </c>
    </row>
    <row r="36" spans="1:8" ht="15">
      <c r="A36" s="112" t="s">
        <v>38</v>
      </c>
      <c r="B36" s="112" t="s">
        <v>251</v>
      </c>
      <c r="C36" s="112" t="s">
        <v>136</v>
      </c>
      <c r="D36" s="112" t="s">
        <v>156</v>
      </c>
      <c r="E36" s="113">
        <v>978197</v>
      </c>
      <c r="F36" s="114">
        <v>1500000</v>
      </c>
      <c r="G36" s="115">
        <v>44539</v>
      </c>
      <c r="H36" s="112" t="s">
        <v>157</v>
      </c>
    </row>
    <row r="37" spans="1:8" ht="15">
      <c r="A37" s="112" t="s">
        <v>38</v>
      </c>
      <c r="B37" s="112" t="s">
        <v>251</v>
      </c>
      <c r="C37" s="112" t="s">
        <v>120</v>
      </c>
      <c r="D37" s="112" t="s">
        <v>154</v>
      </c>
      <c r="E37" s="113">
        <v>978605</v>
      </c>
      <c r="F37" s="114">
        <v>60000</v>
      </c>
      <c r="G37" s="115">
        <v>44550</v>
      </c>
      <c r="H37" s="112" t="s">
        <v>155</v>
      </c>
    </row>
    <row r="38" spans="1:8" ht="15">
      <c r="A38" s="112" t="s">
        <v>38</v>
      </c>
      <c r="B38" s="112" t="s">
        <v>251</v>
      </c>
      <c r="C38" s="112" t="s">
        <v>120</v>
      </c>
      <c r="D38" s="112" t="s">
        <v>153</v>
      </c>
      <c r="E38" s="113">
        <v>978621</v>
      </c>
      <c r="F38" s="114">
        <v>336500</v>
      </c>
      <c r="G38" s="115">
        <v>44550</v>
      </c>
      <c r="H38" s="112" t="s">
        <v>123</v>
      </c>
    </row>
    <row r="39" spans="1:8" ht="15">
      <c r="A39" s="112" t="s">
        <v>38</v>
      </c>
      <c r="B39" s="112" t="s">
        <v>251</v>
      </c>
      <c r="C39" s="112" t="s">
        <v>150</v>
      </c>
      <c r="D39" s="112" t="s">
        <v>149</v>
      </c>
      <c r="E39" s="113">
        <v>978768</v>
      </c>
      <c r="F39" s="114">
        <v>231907</v>
      </c>
      <c r="G39" s="115">
        <v>44552</v>
      </c>
      <c r="H39" s="112" t="s">
        <v>128</v>
      </c>
    </row>
    <row r="40" spans="1:8" ht="15">
      <c r="A40" s="112" t="s">
        <v>38</v>
      </c>
      <c r="B40" s="112" t="s">
        <v>251</v>
      </c>
      <c r="C40" s="112" t="s">
        <v>120</v>
      </c>
      <c r="D40" s="112" t="s">
        <v>151</v>
      </c>
      <c r="E40" s="113">
        <v>978707</v>
      </c>
      <c r="F40" s="114">
        <v>405000</v>
      </c>
      <c r="G40" s="115">
        <v>44551</v>
      </c>
      <c r="H40" s="112" t="s">
        <v>152</v>
      </c>
    </row>
    <row r="41" spans="1:8" ht="15">
      <c r="A41" s="112" t="s">
        <v>64</v>
      </c>
      <c r="B41" s="112" t="s">
        <v>252</v>
      </c>
      <c r="C41" s="112" t="s">
        <v>120</v>
      </c>
      <c r="D41" s="112" t="s">
        <v>181</v>
      </c>
      <c r="E41" s="113">
        <v>978942</v>
      </c>
      <c r="F41" s="114">
        <v>650000</v>
      </c>
      <c r="G41" s="115">
        <v>44558</v>
      </c>
      <c r="H41" s="112" t="s">
        <v>128</v>
      </c>
    </row>
    <row r="42" spans="1:8" ht="15">
      <c r="A42" s="112" t="s">
        <v>64</v>
      </c>
      <c r="B42" s="112" t="s">
        <v>252</v>
      </c>
      <c r="C42" s="112" t="s">
        <v>120</v>
      </c>
      <c r="D42" s="112" t="s">
        <v>182</v>
      </c>
      <c r="E42" s="113">
        <v>979059</v>
      </c>
      <c r="F42" s="114">
        <v>435500</v>
      </c>
      <c r="G42" s="115">
        <v>44559</v>
      </c>
      <c r="H42" s="112" t="s">
        <v>183</v>
      </c>
    </row>
    <row r="43" spans="1:8" ht="15">
      <c r="A43" s="112" t="s">
        <v>100</v>
      </c>
      <c r="B43" s="112" t="s">
        <v>253</v>
      </c>
      <c r="C43" s="112" t="s">
        <v>120</v>
      </c>
      <c r="D43" s="112" t="s">
        <v>188</v>
      </c>
      <c r="E43" s="113">
        <v>978536</v>
      </c>
      <c r="F43" s="114">
        <v>305000</v>
      </c>
      <c r="G43" s="115">
        <v>44547</v>
      </c>
      <c r="H43" s="112" t="s">
        <v>128</v>
      </c>
    </row>
    <row r="44" spans="1:8" ht="15">
      <c r="A44" s="112" t="s">
        <v>100</v>
      </c>
      <c r="B44" s="112" t="s">
        <v>253</v>
      </c>
      <c r="C44" s="112" t="s">
        <v>120</v>
      </c>
      <c r="D44" s="112" t="s">
        <v>217</v>
      </c>
      <c r="E44" s="113">
        <v>978890</v>
      </c>
      <c r="F44" s="114">
        <v>375000</v>
      </c>
      <c r="G44" s="115">
        <v>44558</v>
      </c>
      <c r="H44" s="112" t="s">
        <v>218</v>
      </c>
    </row>
    <row r="45" spans="1:8" ht="15">
      <c r="A45" s="112" t="s">
        <v>100</v>
      </c>
      <c r="B45" s="112" t="s">
        <v>253</v>
      </c>
      <c r="C45" s="112" t="s">
        <v>120</v>
      </c>
      <c r="D45" s="112" t="s">
        <v>226</v>
      </c>
      <c r="E45" s="113">
        <v>978891</v>
      </c>
      <c r="F45" s="114">
        <v>221000</v>
      </c>
      <c r="G45" s="115">
        <v>44558</v>
      </c>
      <c r="H45" s="112" t="s">
        <v>177</v>
      </c>
    </row>
    <row r="46" spans="1:8" ht="15">
      <c r="A46" s="112" t="s">
        <v>100</v>
      </c>
      <c r="B46" s="112" t="s">
        <v>253</v>
      </c>
      <c r="C46" s="112" t="s">
        <v>120</v>
      </c>
      <c r="D46" s="112" t="s">
        <v>225</v>
      </c>
      <c r="E46" s="113">
        <v>978584</v>
      </c>
      <c r="F46" s="114">
        <v>424000</v>
      </c>
      <c r="G46" s="115">
        <v>44547</v>
      </c>
      <c r="H46" s="112" t="s">
        <v>123</v>
      </c>
    </row>
    <row r="47" spans="1:8" ht="15">
      <c r="A47" s="112" t="s">
        <v>100</v>
      </c>
      <c r="B47" s="112" t="s">
        <v>253</v>
      </c>
      <c r="C47" s="112" t="s">
        <v>120</v>
      </c>
      <c r="D47" s="112" t="s">
        <v>224</v>
      </c>
      <c r="E47" s="113">
        <v>978967</v>
      </c>
      <c r="F47" s="114">
        <v>500000</v>
      </c>
      <c r="G47" s="115">
        <v>44558</v>
      </c>
      <c r="H47" s="112" t="s">
        <v>121</v>
      </c>
    </row>
    <row r="48" spans="1:8" ht="30">
      <c r="A48" s="112" t="s">
        <v>100</v>
      </c>
      <c r="B48" s="112" t="s">
        <v>253</v>
      </c>
      <c r="C48" s="112" t="s">
        <v>191</v>
      </c>
      <c r="D48" s="112" t="s">
        <v>222</v>
      </c>
      <c r="E48" s="113">
        <v>978893</v>
      </c>
      <c r="F48" s="114">
        <v>200000</v>
      </c>
      <c r="G48" s="115">
        <v>44558</v>
      </c>
      <c r="H48" s="112" t="s">
        <v>223</v>
      </c>
    </row>
    <row r="49" spans="1:8" ht="15">
      <c r="A49" s="112" t="s">
        <v>100</v>
      </c>
      <c r="B49" s="112" t="s">
        <v>253</v>
      </c>
      <c r="C49" s="112" t="s">
        <v>120</v>
      </c>
      <c r="D49" s="112" t="s">
        <v>184</v>
      </c>
      <c r="E49" s="113">
        <v>978201</v>
      </c>
      <c r="F49" s="114">
        <v>348893</v>
      </c>
      <c r="G49" s="115">
        <v>44539</v>
      </c>
      <c r="H49" s="112" t="s">
        <v>185</v>
      </c>
    </row>
    <row r="50" spans="1:8" ht="15">
      <c r="A50" s="112" t="s">
        <v>100</v>
      </c>
      <c r="B50" s="112" t="s">
        <v>253</v>
      </c>
      <c r="C50" s="112" t="s">
        <v>120</v>
      </c>
      <c r="D50" s="112" t="s">
        <v>219</v>
      </c>
      <c r="E50" s="113">
        <v>978240</v>
      </c>
      <c r="F50" s="114">
        <v>262000</v>
      </c>
      <c r="G50" s="115">
        <v>44540</v>
      </c>
      <c r="H50" s="112" t="s">
        <v>128</v>
      </c>
    </row>
    <row r="51" spans="1:8" ht="15">
      <c r="A51" s="112" t="s">
        <v>100</v>
      </c>
      <c r="B51" s="112" t="s">
        <v>253</v>
      </c>
      <c r="C51" s="112" t="s">
        <v>120</v>
      </c>
      <c r="D51" s="112" t="s">
        <v>186</v>
      </c>
      <c r="E51" s="113">
        <v>978964</v>
      </c>
      <c r="F51" s="114">
        <v>113000</v>
      </c>
      <c r="G51" s="115">
        <v>44558</v>
      </c>
      <c r="H51" s="112" t="s">
        <v>187</v>
      </c>
    </row>
    <row r="52" spans="1:8" ht="15">
      <c r="A52" s="112" t="s">
        <v>100</v>
      </c>
      <c r="B52" s="112" t="s">
        <v>253</v>
      </c>
      <c r="C52" s="112" t="s">
        <v>120</v>
      </c>
      <c r="D52" s="112" t="s">
        <v>216</v>
      </c>
      <c r="E52" s="113">
        <v>979097</v>
      </c>
      <c r="F52" s="114">
        <v>500000</v>
      </c>
      <c r="G52" s="115">
        <v>44559</v>
      </c>
      <c r="H52" s="112" t="s">
        <v>128</v>
      </c>
    </row>
    <row r="53" spans="1:8" ht="15">
      <c r="A53" s="112" t="s">
        <v>100</v>
      </c>
      <c r="B53" s="112" t="s">
        <v>253</v>
      </c>
      <c r="C53" s="112" t="s">
        <v>166</v>
      </c>
      <c r="D53" s="112" t="s">
        <v>214</v>
      </c>
      <c r="E53" s="113">
        <v>978170</v>
      </c>
      <c r="F53" s="114">
        <v>500000</v>
      </c>
      <c r="G53" s="115">
        <v>44538</v>
      </c>
      <c r="H53" s="112" t="s">
        <v>215</v>
      </c>
    </row>
    <row r="54" spans="1:8" ht="15">
      <c r="A54" s="112" t="s">
        <v>100</v>
      </c>
      <c r="B54" s="112" t="s">
        <v>253</v>
      </c>
      <c r="C54" s="112" t="s">
        <v>120</v>
      </c>
      <c r="D54" s="112" t="s">
        <v>213</v>
      </c>
      <c r="E54" s="113">
        <v>978169</v>
      </c>
      <c r="F54" s="114">
        <v>205000</v>
      </c>
      <c r="G54" s="115">
        <v>44538</v>
      </c>
      <c r="H54" s="112" t="s">
        <v>177</v>
      </c>
    </row>
    <row r="55" spans="1:8" ht="15">
      <c r="A55" s="112" t="s">
        <v>100</v>
      </c>
      <c r="B55" s="112" t="s">
        <v>253</v>
      </c>
      <c r="C55" s="112" t="s">
        <v>120</v>
      </c>
      <c r="D55" s="112" t="s">
        <v>211</v>
      </c>
      <c r="E55" s="113">
        <v>979062</v>
      </c>
      <c r="F55" s="114">
        <v>279300</v>
      </c>
      <c r="G55" s="115">
        <v>44559</v>
      </c>
      <c r="H55" s="112" t="s">
        <v>212</v>
      </c>
    </row>
    <row r="56" spans="1:8" ht="30">
      <c r="A56" s="112" t="s">
        <v>100</v>
      </c>
      <c r="B56" s="112" t="s">
        <v>253</v>
      </c>
      <c r="C56" s="112" t="s">
        <v>120</v>
      </c>
      <c r="D56" s="112" t="s">
        <v>209</v>
      </c>
      <c r="E56" s="113">
        <v>978618</v>
      </c>
      <c r="F56" s="114">
        <v>397800</v>
      </c>
      <c r="G56" s="115">
        <v>44550</v>
      </c>
      <c r="H56" s="112" t="s">
        <v>210</v>
      </c>
    </row>
    <row r="57" spans="1:8" ht="15">
      <c r="A57" s="112" t="s">
        <v>100</v>
      </c>
      <c r="B57" s="112" t="s">
        <v>253</v>
      </c>
      <c r="C57" s="112" t="s">
        <v>120</v>
      </c>
      <c r="D57" s="112" t="s">
        <v>208</v>
      </c>
      <c r="E57" s="113">
        <v>978408</v>
      </c>
      <c r="F57" s="114">
        <v>795000</v>
      </c>
      <c r="G57" s="115">
        <v>44545</v>
      </c>
      <c r="H57" s="112" t="s">
        <v>157</v>
      </c>
    </row>
    <row r="58" spans="1:8" ht="15">
      <c r="A58" s="112" t="s">
        <v>100</v>
      </c>
      <c r="B58" s="112" t="s">
        <v>253</v>
      </c>
      <c r="C58" s="112" t="s">
        <v>120</v>
      </c>
      <c r="D58" s="112" t="s">
        <v>193</v>
      </c>
      <c r="E58" s="113">
        <v>978429</v>
      </c>
      <c r="F58" s="114">
        <v>94500</v>
      </c>
      <c r="G58" s="115">
        <v>44545</v>
      </c>
      <c r="H58" s="112" t="s">
        <v>128</v>
      </c>
    </row>
    <row r="59" spans="1:8" ht="15">
      <c r="A59" s="112" t="s">
        <v>100</v>
      </c>
      <c r="B59" s="112" t="s">
        <v>253</v>
      </c>
      <c r="C59" s="112" t="s">
        <v>120</v>
      </c>
      <c r="D59" s="112" t="s">
        <v>220</v>
      </c>
      <c r="E59" s="113">
        <v>978200</v>
      </c>
      <c r="F59" s="114">
        <v>322000</v>
      </c>
      <c r="G59" s="115">
        <v>44539</v>
      </c>
      <c r="H59" s="112" t="s">
        <v>221</v>
      </c>
    </row>
    <row r="60" spans="1:8" ht="60">
      <c r="A60" s="112" t="s">
        <v>100</v>
      </c>
      <c r="B60" s="112" t="s">
        <v>253</v>
      </c>
      <c r="C60" s="112" t="s">
        <v>191</v>
      </c>
      <c r="D60" s="112" t="s">
        <v>206</v>
      </c>
      <c r="E60" s="113">
        <v>978136</v>
      </c>
      <c r="F60" s="114">
        <v>250000</v>
      </c>
      <c r="G60" s="115">
        <v>44538</v>
      </c>
      <c r="H60" s="112" t="s">
        <v>207</v>
      </c>
    </row>
    <row r="61" spans="1:8" ht="30">
      <c r="A61" s="112" t="s">
        <v>100</v>
      </c>
      <c r="B61" s="112" t="s">
        <v>253</v>
      </c>
      <c r="C61" s="112" t="s">
        <v>191</v>
      </c>
      <c r="D61" s="112" t="s">
        <v>190</v>
      </c>
      <c r="E61" s="113">
        <v>978474</v>
      </c>
      <c r="F61" s="114">
        <v>475000</v>
      </c>
      <c r="G61" s="115">
        <v>44546</v>
      </c>
      <c r="H61" s="112" t="s">
        <v>192</v>
      </c>
    </row>
    <row r="62" spans="1:8" ht="15">
      <c r="A62" s="112" t="s">
        <v>100</v>
      </c>
      <c r="B62" s="112" t="s">
        <v>253</v>
      </c>
      <c r="C62" s="112" t="s">
        <v>120</v>
      </c>
      <c r="D62" s="112" t="s">
        <v>194</v>
      </c>
      <c r="E62" s="113">
        <v>978567</v>
      </c>
      <c r="F62" s="114">
        <v>391000</v>
      </c>
      <c r="G62" s="115">
        <v>44547</v>
      </c>
      <c r="H62" s="112" t="s">
        <v>195</v>
      </c>
    </row>
    <row r="63" spans="1:8" ht="15">
      <c r="A63" s="112" t="s">
        <v>100</v>
      </c>
      <c r="B63" s="112" t="s">
        <v>253</v>
      </c>
      <c r="C63" s="112" t="s">
        <v>120</v>
      </c>
      <c r="D63" s="112" t="s">
        <v>196</v>
      </c>
      <c r="E63" s="113">
        <v>978931</v>
      </c>
      <c r="F63" s="114">
        <v>198000</v>
      </c>
      <c r="G63" s="115">
        <v>44558</v>
      </c>
      <c r="H63" s="112" t="s">
        <v>123</v>
      </c>
    </row>
    <row r="64" spans="1:8" ht="15">
      <c r="A64" s="112" t="s">
        <v>100</v>
      </c>
      <c r="B64" s="112" t="s">
        <v>253</v>
      </c>
      <c r="C64" s="112" t="s">
        <v>120</v>
      </c>
      <c r="D64" s="112" t="s">
        <v>197</v>
      </c>
      <c r="E64" s="113">
        <v>978406</v>
      </c>
      <c r="F64" s="114">
        <v>513000</v>
      </c>
      <c r="G64" s="115">
        <v>44545</v>
      </c>
      <c r="H64" s="112" t="s">
        <v>177</v>
      </c>
    </row>
    <row r="65" spans="1:8" ht="15">
      <c r="A65" s="112" t="s">
        <v>100</v>
      </c>
      <c r="B65" s="112" t="s">
        <v>253</v>
      </c>
      <c r="C65" s="112" t="s">
        <v>120</v>
      </c>
      <c r="D65" s="112" t="s">
        <v>198</v>
      </c>
      <c r="E65" s="113">
        <v>978405</v>
      </c>
      <c r="F65" s="114">
        <v>372500</v>
      </c>
      <c r="G65" s="115">
        <v>44545</v>
      </c>
      <c r="H65" s="112" t="s">
        <v>199</v>
      </c>
    </row>
    <row r="66" spans="1:8" ht="15">
      <c r="A66" s="112" t="s">
        <v>100</v>
      </c>
      <c r="B66" s="112" t="s">
        <v>253</v>
      </c>
      <c r="C66" s="112" t="s">
        <v>120</v>
      </c>
      <c r="D66" s="112" t="s">
        <v>200</v>
      </c>
      <c r="E66" s="113">
        <v>978359</v>
      </c>
      <c r="F66" s="114">
        <v>413700</v>
      </c>
      <c r="G66" s="115">
        <v>44544</v>
      </c>
      <c r="H66" s="112" t="s">
        <v>121</v>
      </c>
    </row>
    <row r="67" spans="1:8" ht="15">
      <c r="A67" s="112" t="s">
        <v>100</v>
      </c>
      <c r="B67" s="112" t="s">
        <v>253</v>
      </c>
      <c r="C67" s="112" t="s">
        <v>202</v>
      </c>
      <c r="D67" s="112" t="s">
        <v>201</v>
      </c>
      <c r="E67" s="113">
        <v>978953</v>
      </c>
      <c r="F67" s="114">
        <v>377696</v>
      </c>
      <c r="G67" s="115">
        <v>44558</v>
      </c>
      <c r="H67" s="112" t="s">
        <v>121</v>
      </c>
    </row>
    <row r="68" spans="1:8" ht="15">
      <c r="A68" s="112" t="s">
        <v>100</v>
      </c>
      <c r="B68" s="112" t="s">
        <v>253</v>
      </c>
      <c r="C68" s="112" t="s">
        <v>120</v>
      </c>
      <c r="D68" s="112" t="s">
        <v>203</v>
      </c>
      <c r="E68" s="113">
        <v>978166</v>
      </c>
      <c r="F68" s="114">
        <v>217000</v>
      </c>
      <c r="G68" s="115">
        <v>44538</v>
      </c>
      <c r="H68" s="112" t="s">
        <v>204</v>
      </c>
    </row>
    <row r="69" spans="1:8" ht="15">
      <c r="A69" s="112" t="s">
        <v>100</v>
      </c>
      <c r="B69" s="112" t="s">
        <v>253</v>
      </c>
      <c r="C69" s="112" t="s">
        <v>120</v>
      </c>
      <c r="D69" s="112" t="s">
        <v>205</v>
      </c>
      <c r="E69" s="113">
        <v>978946</v>
      </c>
      <c r="F69" s="114">
        <v>208000</v>
      </c>
      <c r="G69" s="115">
        <v>44558</v>
      </c>
      <c r="H69" s="112" t="s">
        <v>121</v>
      </c>
    </row>
    <row r="70" spans="1:8" ht="15">
      <c r="A70" s="112" t="s">
        <v>100</v>
      </c>
      <c r="B70" s="112" t="s">
        <v>253</v>
      </c>
      <c r="C70" s="112" t="s">
        <v>120</v>
      </c>
      <c r="D70" s="112" t="s">
        <v>189</v>
      </c>
      <c r="E70" s="113">
        <v>978477</v>
      </c>
      <c r="F70" s="114">
        <v>365000</v>
      </c>
      <c r="G70" s="115">
        <v>44546</v>
      </c>
      <c r="H70" s="112" t="s">
        <v>177</v>
      </c>
    </row>
    <row r="71" spans="1:8" ht="15">
      <c r="A71" s="112" t="s">
        <v>39</v>
      </c>
      <c r="B71" s="112" t="s">
        <v>254</v>
      </c>
      <c r="C71" s="112" t="s">
        <v>120</v>
      </c>
      <c r="D71" s="112" t="s">
        <v>227</v>
      </c>
      <c r="E71" s="113">
        <v>978220</v>
      </c>
      <c r="F71" s="114">
        <v>625000</v>
      </c>
      <c r="G71" s="115">
        <v>44540</v>
      </c>
      <c r="H71" s="112" t="s">
        <v>228</v>
      </c>
    </row>
    <row r="72" spans="1:8" ht="15">
      <c r="A72" s="112" t="s">
        <v>39</v>
      </c>
      <c r="B72" s="112" t="s">
        <v>254</v>
      </c>
      <c r="C72" s="112" t="s">
        <v>120</v>
      </c>
      <c r="D72" s="112" t="s">
        <v>238</v>
      </c>
      <c r="E72" s="113">
        <v>979070</v>
      </c>
      <c r="F72" s="114">
        <v>197000</v>
      </c>
      <c r="G72" s="115">
        <v>44559</v>
      </c>
      <c r="H72" s="112" t="s">
        <v>123</v>
      </c>
    </row>
    <row r="73" spans="1:8" ht="15">
      <c r="A73" s="112" t="s">
        <v>39</v>
      </c>
      <c r="B73" s="112" t="s">
        <v>254</v>
      </c>
      <c r="C73" s="112" t="s">
        <v>120</v>
      </c>
      <c r="D73" s="112" t="s">
        <v>247</v>
      </c>
      <c r="E73" s="113">
        <v>978092</v>
      </c>
      <c r="F73" s="114">
        <v>191900</v>
      </c>
      <c r="G73" s="115">
        <v>44537</v>
      </c>
      <c r="H73" s="112" t="s">
        <v>121</v>
      </c>
    </row>
    <row r="74" spans="1:8" ht="15">
      <c r="A74" s="112" t="s">
        <v>39</v>
      </c>
      <c r="B74" s="112" t="s">
        <v>254</v>
      </c>
      <c r="C74" s="112" t="s">
        <v>120</v>
      </c>
      <c r="D74" s="112" t="s">
        <v>245</v>
      </c>
      <c r="E74" s="113">
        <v>978631</v>
      </c>
      <c r="F74" s="114">
        <v>500000</v>
      </c>
      <c r="G74" s="115">
        <v>44550</v>
      </c>
      <c r="H74" s="112" t="s">
        <v>246</v>
      </c>
    </row>
    <row r="75" spans="1:8" ht="15">
      <c r="A75" s="112" t="s">
        <v>39</v>
      </c>
      <c r="B75" s="112" t="s">
        <v>254</v>
      </c>
      <c r="C75" s="112" t="s">
        <v>166</v>
      </c>
      <c r="D75" s="112" t="s">
        <v>243</v>
      </c>
      <c r="E75" s="113">
        <v>978913</v>
      </c>
      <c r="F75" s="114">
        <v>58470</v>
      </c>
      <c r="G75" s="115">
        <v>44558</v>
      </c>
      <c r="H75" s="112" t="s">
        <v>244</v>
      </c>
    </row>
    <row r="76" spans="1:8" ht="15">
      <c r="A76" s="112" t="s">
        <v>39</v>
      </c>
      <c r="B76" s="112" t="s">
        <v>254</v>
      </c>
      <c r="C76" s="112" t="s">
        <v>120</v>
      </c>
      <c r="D76" s="112" t="s">
        <v>241</v>
      </c>
      <c r="E76" s="113">
        <v>979139</v>
      </c>
      <c r="F76" s="114">
        <v>263000</v>
      </c>
      <c r="G76" s="115">
        <v>44560</v>
      </c>
      <c r="H76" s="112" t="s">
        <v>242</v>
      </c>
    </row>
    <row r="77" spans="1:8" ht="15">
      <c r="A77" s="112" t="s">
        <v>39</v>
      </c>
      <c r="B77" s="112" t="s">
        <v>254</v>
      </c>
      <c r="C77" s="112" t="s">
        <v>74</v>
      </c>
      <c r="D77" s="112" t="s">
        <v>240</v>
      </c>
      <c r="E77" s="113">
        <v>978491</v>
      </c>
      <c r="F77" s="114">
        <v>2000000</v>
      </c>
      <c r="G77" s="115">
        <v>44546</v>
      </c>
      <c r="H77" s="112" t="s">
        <v>180</v>
      </c>
    </row>
    <row r="78" spans="1:8" ht="15">
      <c r="A78" s="112" t="s">
        <v>39</v>
      </c>
      <c r="B78" s="112" t="s">
        <v>254</v>
      </c>
      <c r="C78" s="112" t="s">
        <v>120</v>
      </c>
      <c r="D78" s="112" t="s">
        <v>239</v>
      </c>
      <c r="E78" s="113">
        <v>978414</v>
      </c>
      <c r="F78" s="114">
        <v>364000</v>
      </c>
      <c r="G78" s="115">
        <v>44545</v>
      </c>
      <c r="H78" s="112" t="s">
        <v>121</v>
      </c>
    </row>
    <row r="79" spans="1:8" ht="15">
      <c r="A79" s="112" t="s">
        <v>39</v>
      </c>
      <c r="B79" s="112" t="s">
        <v>254</v>
      </c>
      <c r="C79" s="112" t="s">
        <v>120</v>
      </c>
      <c r="D79" s="112" t="s">
        <v>237</v>
      </c>
      <c r="E79" s="113">
        <v>978542</v>
      </c>
      <c r="F79" s="114">
        <v>400000</v>
      </c>
      <c r="G79" s="115">
        <v>44547</v>
      </c>
      <c r="H79" s="112" t="s">
        <v>177</v>
      </c>
    </row>
    <row r="80" spans="1:8" ht="15">
      <c r="A80" s="112" t="s">
        <v>39</v>
      </c>
      <c r="B80" s="112" t="s">
        <v>254</v>
      </c>
      <c r="C80" s="112" t="s">
        <v>120</v>
      </c>
      <c r="D80" s="112" t="s">
        <v>236</v>
      </c>
      <c r="E80" s="113">
        <v>978388</v>
      </c>
      <c r="F80" s="114">
        <v>287000</v>
      </c>
      <c r="G80" s="115">
        <v>44544</v>
      </c>
      <c r="H80" s="112" t="s">
        <v>133</v>
      </c>
    </row>
    <row r="81" spans="1:8" ht="15">
      <c r="A81" s="112" t="s">
        <v>39</v>
      </c>
      <c r="B81" s="112" t="s">
        <v>254</v>
      </c>
      <c r="C81" s="112" t="s">
        <v>120</v>
      </c>
      <c r="D81" s="112" t="s">
        <v>235</v>
      </c>
      <c r="E81" s="113">
        <v>978313</v>
      </c>
      <c r="F81" s="114">
        <v>246500</v>
      </c>
      <c r="G81" s="115">
        <v>44543</v>
      </c>
      <c r="H81" s="112" t="s">
        <v>123</v>
      </c>
    </row>
    <row r="82" spans="1:8" ht="15">
      <c r="A82" s="112" t="s">
        <v>39</v>
      </c>
      <c r="B82" s="112" t="s">
        <v>254</v>
      </c>
      <c r="C82" s="112" t="s">
        <v>120</v>
      </c>
      <c r="D82" s="112" t="s">
        <v>233</v>
      </c>
      <c r="E82" s="113">
        <v>978103</v>
      </c>
      <c r="F82" s="114">
        <v>290000</v>
      </c>
      <c r="G82" s="115">
        <v>44537</v>
      </c>
      <c r="H82" s="112" t="s">
        <v>234</v>
      </c>
    </row>
    <row r="83" spans="1:8" ht="15">
      <c r="A83" s="112" t="s">
        <v>39</v>
      </c>
      <c r="B83" s="112" t="s">
        <v>254</v>
      </c>
      <c r="C83" s="112" t="s">
        <v>191</v>
      </c>
      <c r="D83" s="112" t="s">
        <v>231</v>
      </c>
      <c r="E83" s="113">
        <v>978193</v>
      </c>
      <c r="F83" s="114">
        <v>1000000</v>
      </c>
      <c r="G83" s="115">
        <v>44539</v>
      </c>
      <c r="H83" s="112" t="s">
        <v>232</v>
      </c>
    </row>
    <row r="84" spans="1:8" ht="15">
      <c r="A84" s="112" t="s">
        <v>39</v>
      </c>
      <c r="B84" s="112" t="s">
        <v>254</v>
      </c>
      <c r="C84" s="112" t="s">
        <v>120</v>
      </c>
      <c r="D84" s="112" t="s">
        <v>229</v>
      </c>
      <c r="E84" s="113">
        <v>978029</v>
      </c>
      <c r="F84" s="114">
        <v>285500</v>
      </c>
      <c r="G84" s="115">
        <v>44536</v>
      </c>
      <c r="H84" s="112" t="s">
        <v>123</v>
      </c>
    </row>
    <row r="85" spans="1:8" ht="15">
      <c r="A85" s="112" t="s">
        <v>39</v>
      </c>
      <c r="B85" s="112" t="s">
        <v>254</v>
      </c>
      <c r="C85" s="112" t="s">
        <v>120</v>
      </c>
      <c r="D85" s="112" t="s">
        <v>230</v>
      </c>
      <c r="E85" s="113">
        <v>978111</v>
      </c>
      <c r="F85" s="114">
        <v>268000</v>
      </c>
      <c r="G85" s="115">
        <v>44537</v>
      </c>
      <c r="H85" s="112" t="s">
        <v>221</v>
      </c>
    </row>
    <row r="86" spans="1:8" ht="15">
      <c r="A86" s="112" t="s">
        <v>53</v>
      </c>
      <c r="B86" s="112" t="s">
        <v>255</v>
      </c>
      <c r="C86" s="112" t="s">
        <v>120</v>
      </c>
      <c r="D86" s="112" t="s">
        <v>248</v>
      </c>
      <c r="E86" s="113">
        <v>978900</v>
      </c>
      <c r="F86" s="114">
        <v>137000</v>
      </c>
      <c r="G86" s="115">
        <v>44558</v>
      </c>
      <c r="H86" s="112" t="s">
        <v>221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4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41</v>
      </c>
      <c r="C1" s="89" t="s">
        <v>42</v>
      </c>
      <c r="D1" s="89" t="s">
        <v>36</v>
      </c>
      <c r="E1" s="90" t="s">
        <v>51</v>
      </c>
      <c r="L1">
        <v>247</v>
      </c>
    </row>
    <row r="2" spans="1:12" ht="12.75" customHeight="1">
      <c r="A2" s="116" t="s">
        <v>70</v>
      </c>
      <c r="B2" s="116" t="s">
        <v>249</v>
      </c>
      <c r="C2" s="117">
        <v>593085</v>
      </c>
      <c r="D2" s="118">
        <v>44531</v>
      </c>
      <c r="E2" s="116" t="s">
        <v>256</v>
      </c>
    </row>
    <row r="3" spans="1:12" ht="12.75" customHeight="1">
      <c r="A3" s="116" t="s">
        <v>40</v>
      </c>
      <c r="B3" s="116" t="s">
        <v>250</v>
      </c>
      <c r="C3" s="117">
        <v>526000</v>
      </c>
      <c r="D3" s="118">
        <v>44533</v>
      </c>
      <c r="E3" s="116" t="s">
        <v>257</v>
      </c>
    </row>
    <row r="4" spans="1:12" ht="12.75" customHeight="1">
      <c r="A4" s="116" t="s">
        <v>40</v>
      </c>
      <c r="B4" s="116" t="s">
        <v>250</v>
      </c>
      <c r="C4" s="117">
        <v>700000</v>
      </c>
      <c r="D4" s="118">
        <v>44536</v>
      </c>
      <c r="E4" s="116" t="s">
        <v>257</v>
      </c>
    </row>
    <row r="5" spans="1:12" ht="12.75" customHeight="1">
      <c r="A5" s="116" t="s">
        <v>40</v>
      </c>
      <c r="B5" s="116" t="s">
        <v>250</v>
      </c>
      <c r="C5" s="117">
        <v>465000</v>
      </c>
      <c r="D5" s="118">
        <v>44560</v>
      </c>
      <c r="E5" s="116" t="s">
        <v>258</v>
      </c>
    </row>
    <row r="6" spans="1:12" ht="12.75" customHeight="1">
      <c r="A6" s="116" t="s">
        <v>40</v>
      </c>
      <c r="B6" s="116" t="s">
        <v>250</v>
      </c>
      <c r="C6" s="117">
        <v>75001</v>
      </c>
      <c r="D6" s="118">
        <v>44538</v>
      </c>
      <c r="E6" s="116" t="s">
        <v>258</v>
      </c>
    </row>
    <row r="7" spans="1:12" ht="12.75" customHeight="1">
      <c r="A7" s="116" t="s">
        <v>40</v>
      </c>
      <c r="B7" s="116" t="s">
        <v>250</v>
      </c>
      <c r="C7" s="117">
        <v>1470000</v>
      </c>
      <c r="D7" s="118">
        <v>44560</v>
      </c>
      <c r="E7" s="116" t="s">
        <v>257</v>
      </c>
    </row>
    <row r="8" spans="1:12" ht="12.75" customHeight="1">
      <c r="A8" s="116" t="s">
        <v>40</v>
      </c>
      <c r="B8" s="116" t="s">
        <v>250</v>
      </c>
      <c r="C8" s="117">
        <v>311180</v>
      </c>
      <c r="D8" s="118">
        <v>44543</v>
      </c>
      <c r="E8" s="116" t="s">
        <v>258</v>
      </c>
    </row>
    <row r="9" spans="1:12" ht="12.75" customHeight="1">
      <c r="A9" s="116" t="s">
        <v>40</v>
      </c>
      <c r="B9" s="116" t="s">
        <v>250</v>
      </c>
      <c r="C9" s="117">
        <v>9875000</v>
      </c>
      <c r="D9" s="118">
        <v>44560</v>
      </c>
      <c r="E9" s="116" t="s">
        <v>258</v>
      </c>
    </row>
    <row r="10" spans="1:12" ht="12.75" customHeight="1">
      <c r="A10" s="116" t="s">
        <v>40</v>
      </c>
      <c r="B10" s="116" t="s">
        <v>250</v>
      </c>
      <c r="C10" s="117">
        <v>790000</v>
      </c>
      <c r="D10" s="118">
        <v>44540</v>
      </c>
      <c r="E10" s="116" t="s">
        <v>257</v>
      </c>
    </row>
    <row r="11" spans="1:12" ht="12.75" customHeight="1">
      <c r="A11" s="116" t="s">
        <v>40</v>
      </c>
      <c r="B11" s="116" t="s">
        <v>250</v>
      </c>
      <c r="C11" s="117">
        <v>375000</v>
      </c>
      <c r="D11" s="118">
        <v>44560</v>
      </c>
      <c r="E11" s="116" t="s">
        <v>257</v>
      </c>
    </row>
    <row r="12" spans="1:12" ht="12.75" customHeight="1">
      <c r="A12" s="116" t="s">
        <v>40</v>
      </c>
      <c r="B12" s="116" t="s">
        <v>250</v>
      </c>
      <c r="C12" s="117">
        <v>1875000</v>
      </c>
      <c r="D12" s="118">
        <v>44559</v>
      </c>
      <c r="E12" s="116" t="s">
        <v>258</v>
      </c>
    </row>
    <row r="13" spans="1:12" ht="15">
      <c r="A13" s="116" t="s">
        <v>40</v>
      </c>
      <c r="B13" s="116" t="s">
        <v>250</v>
      </c>
      <c r="C13" s="117">
        <v>562000</v>
      </c>
      <c r="D13" s="118">
        <v>44543</v>
      </c>
      <c r="E13" s="116" t="s">
        <v>257</v>
      </c>
    </row>
    <row r="14" spans="1:12" ht="15">
      <c r="A14" s="116" t="s">
        <v>40</v>
      </c>
      <c r="B14" s="116" t="s">
        <v>250</v>
      </c>
      <c r="C14" s="117">
        <v>275000</v>
      </c>
      <c r="D14" s="118">
        <v>44545</v>
      </c>
      <c r="E14" s="116" t="s">
        <v>257</v>
      </c>
    </row>
    <row r="15" spans="1:12" ht="15">
      <c r="A15" s="116" t="s">
        <v>40</v>
      </c>
      <c r="B15" s="116" t="s">
        <v>250</v>
      </c>
      <c r="C15" s="117">
        <v>330000</v>
      </c>
      <c r="D15" s="118">
        <v>44560</v>
      </c>
      <c r="E15" s="116" t="s">
        <v>258</v>
      </c>
    </row>
    <row r="16" spans="1:12" ht="15">
      <c r="A16" s="116" t="s">
        <v>40</v>
      </c>
      <c r="B16" s="116" t="s">
        <v>250</v>
      </c>
      <c r="C16" s="117">
        <v>6250000</v>
      </c>
      <c r="D16" s="118">
        <v>44546</v>
      </c>
      <c r="E16" s="116" t="s">
        <v>257</v>
      </c>
    </row>
    <row r="17" spans="1:5" ht="15">
      <c r="A17" s="116" t="s">
        <v>40</v>
      </c>
      <c r="B17" s="116" t="s">
        <v>250</v>
      </c>
      <c r="C17" s="117">
        <v>520000</v>
      </c>
      <c r="D17" s="118">
        <v>44533</v>
      </c>
      <c r="E17" s="116" t="s">
        <v>257</v>
      </c>
    </row>
    <row r="18" spans="1:5" ht="15">
      <c r="A18" s="116" t="s">
        <v>40</v>
      </c>
      <c r="B18" s="116" t="s">
        <v>250</v>
      </c>
      <c r="C18" s="117">
        <v>1368000</v>
      </c>
      <c r="D18" s="118">
        <v>44560</v>
      </c>
      <c r="E18" s="116" t="s">
        <v>257</v>
      </c>
    </row>
    <row r="19" spans="1:5" ht="15">
      <c r="A19" s="116" t="s">
        <v>40</v>
      </c>
      <c r="B19" s="116" t="s">
        <v>250</v>
      </c>
      <c r="C19" s="117">
        <v>390000</v>
      </c>
      <c r="D19" s="118">
        <v>44543</v>
      </c>
      <c r="E19" s="116" t="s">
        <v>257</v>
      </c>
    </row>
    <row r="20" spans="1:5" ht="15">
      <c r="A20" s="116" t="s">
        <v>40</v>
      </c>
      <c r="B20" s="116" t="s">
        <v>250</v>
      </c>
      <c r="C20" s="117">
        <v>505000</v>
      </c>
      <c r="D20" s="118">
        <v>44560</v>
      </c>
      <c r="E20" s="116" t="s">
        <v>257</v>
      </c>
    </row>
    <row r="21" spans="1:5" ht="15">
      <c r="A21" s="116" t="s">
        <v>40</v>
      </c>
      <c r="B21" s="116" t="s">
        <v>250</v>
      </c>
      <c r="C21" s="117">
        <v>699000</v>
      </c>
      <c r="D21" s="118">
        <v>44550</v>
      </c>
      <c r="E21" s="116" t="s">
        <v>257</v>
      </c>
    </row>
    <row r="22" spans="1:5" ht="15">
      <c r="A22" s="116" t="s">
        <v>40</v>
      </c>
      <c r="B22" s="116" t="s">
        <v>250</v>
      </c>
      <c r="C22" s="117">
        <v>300000</v>
      </c>
      <c r="D22" s="118">
        <v>44545</v>
      </c>
      <c r="E22" s="116" t="s">
        <v>257</v>
      </c>
    </row>
    <row r="23" spans="1:5" ht="15">
      <c r="A23" s="116" t="s">
        <v>40</v>
      </c>
      <c r="B23" s="116" t="s">
        <v>250</v>
      </c>
      <c r="C23" s="117">
        <v>2300000</v>
      </c>
      <c r="D23" s="118">
        <v>44545</v>
      </c>
      <c r="E23" s="116" t="s">
        <v>257</v>
      </c>
    </row>
    <row r="24" spans="1:5" ht="15">
      <c r="A24" s="116" t="s">
        <v>40</v>
      </c>
      <c r="B24" s="116" t="s">
        <v>250</v>
      </c>
      <c r="C24" s="117">
        <v>175000</v>
      </c>
      <c r="D24" s="118">
        <v>44545</v>
      </c>
      <c r="E24" s="116" t="s">
        <v>258</v>
      </c>
    </row>
    <row r="25" spans="1:5" ht="15">
      <c r="A25" s="116" t="s">
        <v>40</v>
      </c>
      <c r="B25" s="116" t="s">
        <v>250</v>
      </c>
      <c r="C25" s="117">
        <v>486500</v>
      </c>
      <c r="D25" s="118">
        <v>44533</v>
      </c>
      <c r="E25" s="116" t="s">
        <v>257</v>
      </c>
    </row>
    <row r="26" spans="1:5" ht="15">
      <c r="A26" s="116" t="s">
        <v>40</v>
      </c>
      <c r="B26" s="116" t="s">
        <v>250</v>
      </c>
      <c r="C26" s="117">
        <v>585000</v>
      </c>
      <c r="D26" s="118">
        <v>44533</v>
      </c>
      <c r="E26" s="116" t="s">
        <v>257</v>
      </c>
    </row>
    <row r="27" spans="1:5" ht="15">
      <c r="A27" s="116" t="s">
        <v>40</v>
      </c>
      <c r="B27" s="116" t="s">
        <v>250</v>
      </c>
      <c r="C27" s="117">
        <v>550000</v>
      </c>
      <c r="D27" s="118">
        <v>44533</v>
      </c>
      <c r="E27" s="116" t="s">
        <v>257</v>
      </c>
    </row>
    <row r="28" spans="1:5" ht="15">
      <c r="A28" s="116" t="s">
        <v>40</v>
      </c>
      <c r="B28" s="116" t="s">
        <v>250</v>
      </c>
      <c r="C28" s="117">
        <v>4830000</v>
      </c>
      <c r="D28" s="118">
        <v>44546</v>
      </c>
      <c r="E28" s="116" t="s">
        <v>257</v>
      </c>
    </row>
    <row r="29" spans="1:5" ht="15">
      <c r="A29" s="116" t="s">
        <v>40</v>
      </c>
      <c r="B29" s="116" t="s">
        <v>250</v>
      </c>
      <c r="C29" s="117">
        <v>557500</v>
      </c>
      <c r="D29" s="118">
        <v>44533</v>
      </c>
      <c r="E29" s="116" t="s">
        <v>257</v>
      </c>
    </row>
    <row r="30" spans="1:5" ht="15">
      <c r="A30" s="116" t="s">
        <v>40</v>
      </c>
      <c r="B30" s="116" t="s">
        <v>250</v>
      </c>
      <c r="C30" s="117">
        <v>291600</v>
      </c>
      <c r="D30" s="118">
        <v>44558</v>
      </c>
      <c r="E30" s="116" t="s">
        <v>258</v>
      </c>
    </row>
    <row r="31" spans="1:5" ht="15">
      <c r="A31" s="116" t="s">
        <v>40</v>
      </c>
      <c r="B31" s="116" t="s">
        <v>250</v>
      </c>
      <c r="C31" s="117">
        <v>390000</v>
      </c>
      <c r="D31" s="118">
        <v>44531</v>
      </c>
      <c r="E31" s="116" t="s">
        <v>257</v>
      </c>
    </row>
    <row r="32" spans="1:5" ht="15">
      <c r="A32" s="116" t="s">
        <v>40</v>
      </c>
      <c r="B32" s="116" t="s">
        <v>250</v>
      </c>
      <c r="C32" s="117">
        <v>525000</v>
      </c>
      <c r="D32" s="118">
        <v>44533</v>
      </c>
      <c r="E32" s="116" t="s">
        <v>257</v>
      </c>
    </row>
    <row r="33" spans="1:5" ht="15">
      <c r="A33" s="116" t="s">
        <v>40</v>
      </c>
      <c r="B33" s="116" t="s">
        <v>250</v>
      </c>
      <c r="C33" s="117">
        <v>900000</v>
      </c>
      <c r="D33" s="118">
        <v>44560</v>
      </c>
      <c r="E33" s="116" t="s">
        <v>257</v>
      </c>
    </row>
    <row r="34" spans="1:5" ht="15">
      <c r="A34" s="116" t="s">
        <v>40</v>
      </c>
      <c r="B34" s="116" t="s">
        <v>250</v>
      </c>
      <c r="C34" s="117">
        <v>570000</v>
      </c>
      <c r="D34" s="118">
        <v>44533</v>
      </c>
      <c r="E34" s="116" t="s">
        <v>257</v>
      </c>
    </row>
    <row r="35" spans="1:5" ht="15">
      <c r="A35" s="116" t="s">
        <v>40</v>
      </c>
      <c r="B35" s="116" t="s">
        <v>250</v>
      </c>
      <c r="C35" s="117">
        <v>148000</v>
      </c>
      <c r="D35" s="118">
        <v>44551</v>
      </c>
      <c r="E35" s="116" t="s">
        <v>258</v>
      </c>
    </row>
    <row r="36" spans="1:5" ht="15">
      <c r="A36" s="116" t="s">
        <v>40</v>
      </c>
      <c r="B36" s="116" t="s">
        <v>250</v>
      </c>
      <c r="C36" s="117">
        <v>780000</v>
      </c>
      <c r="D36" s="118">
        <v>44550</v>
      </c>
      <c r="E36" s="116" t="s">
        <v>257</v>
      </c>
    </row>
    <row r="37" spans="1:5" ht="15">
      <c r="A37" s="116" t="s">
        <v>40</v>
      </c>
      <c r="B37" s="116" t="s">
        <v>250</v>
      </c>
      <c r="C37" s="117">
        <v>148000</v>
      </c>
      <c r="D37" s="118">
        <v>44550</v>
      </c>
      <c r="E37" s="116" t="s">
        <v>258</v>
      </c>
    </row>
    <row r="38" spans="1:5" ht="15">
      <c r="A38" s="116" t="s">
        <v>40</v>
      </c>
      <c r="B38" s="116" t="s">
        <v>250</v>
      </c>
      <c r="C38" s="117">
        <v>615000</v>
      </c>
      <c r="D38" s="118">
        <v>44531</v>
      </c>
      <c r="E38" s="116" t="s">
        <v>257</v>
      </c>
    </row>
    <row r="39" spans="1:5" ht="15">
      <c r="A39" s="116" t="s">
        <v>40</v>
      </c>
      <c r="B39" s="116" t="s">
        <v>250</v>
      </c>
      <c r="C39" s="117">
        <v>2000000</v>
      </c>
      <c r="D39" s="118">
        <v>44558</v>
      </c>
      <c r="E39" s="116" t="s">
        <v>258</v>
      </c>
    </row>
    <row r="40" spans="1:5" ht="15">
      <c r="A40" s="116" t="s">
        <v>40</v>
      </c>
      <c r="B40" s="116" t="s">
        <v>250</v>
      </c>
      <c r="C40" s="117">
        <v>580000</v>
      </c>
      <c r="D40" s="118">
        <v>44532</v>
      </c>
      <c r="E40" s="116" t="s">
        <v>258</v>
      </c>
    </row>
    <row r="41" spans="1:5" ht="15">
      <c r="A41" s="116" t="s">
        <v>40</v>
      </c>
      <c r="B41" s="116" t="s">
        <v>250</v>
      </c>
      <c r="C41" s="117">
        <v>1200000</v>
      </c>
      <c r="D41" s="118">
        <v>44546</v>
      </c>
      <c r="E41" s="116" t="s">
        <v>257</v>
      </c>
    </row>
    <row r="42" spans="1:5" ht="15">
      <c r="A42" s="116" t="s">
        <v>40</v>
      </c>
      <c r="B42" s="116" t="s">
        <v>250</v>
      </c>
      <c r="C42" s="117">
        <v>2020000</v>
      </c>
      <c r="D42" s="118">
        <v>44551</v>
      </c>
      <c r="E42" s="116" t="s">
        <v>257</v>
      </c>
    </row>
    <row r="43" spans="1:5" ht="15">
      <c r="A43" s="116" t="s">
        <v>40</v>
      </c>
      <c r="B43" s="116" t="s">
        <v>250</v>
      </c>
      <c r="C43" s="117">
        <v>8666000</v>
      </c>
      <c r="D43" s="118">
        <v>44546</v>
      </c>
      <c r="E43" s="116" t="s">
        <v>258</v>
      </c>
    </row>
    <row r="44" spans="1:5" ht="15">
      <c r="A44" s="116" t="s">
        <v>40</v>
      </c>
      <c r="B44" s="116" t="s">
        <v>250</v>
      </c>
      <c r="C44" s="117">
        <v>171166</v>
      </c>
      <c r="D44" s="118">
        <v>44558</v>
      </c>
      <c r="E44" s="116" t="s">
        <v>258</v>
      </c>
    </row>
    <row r="45" spans="1:5" ht="15">
      <c r="A45" s="116" t="s">
        <v>40</v>
      </c>
      <c r="B45" s="116" t="s">
        <v>250</v>
      </c>
      <c r="C45" s="117">
        <v>450000</v>
      </c>
      <c r="D45" s="118">
        <v>44533</v>
      </c>
      <c r="E45" s="116" t="s">
        <v>257</v>
      </c>
    </row>
    <row r="46" spans="1:5" ht="15">
      <c r="A46" s="116" t="s">
        <v>40</v>
      </c>
      <c r="B46" s="116" t="s">
        <v>250</v>
      </c>
      <c r="C46" s="117">
        <v>400000</v>
      </c>
      <c r="D46" s="118">
        <v>44531</v>
      </c>
      <c r="E46" s="116" t="s">
        <v>257</v>
      </c>
    </row>
    <row r="47" spans="1:5" ht="15">
      <c r="A47" s="116" t="s">
        <v>40</v>
      </c>
      <c r="B47" s="116" t="s">
        <v>250</v>
      </c>
      <c r="C47" s="117">
        <v>394000</v>
      </c>
      <c r="D47" s="118">
        <v>44552</v>
      </c>
      <c r="E47" s="116" t="s">
        <v>258</v>
      </c>
    </row>
    <row r="48" spans="1:5" ht="15">
      <c r="A48" s="116" t="s">
        <v>40</v>
      </c>
      <c r="B48" s="116" t="s">
        <v>250</v>
      </c>
      <c r="C48" s="117">
        <v>158163</v>
      </c>
      <c r="D48" s="118">
        <v>44552</v>
      </c>
      <c r="E48" s="116" t="s">
        <v>258</v>
      </c>
    </row>
    <row r="49" spans="1:5" ht="15">
      <c r="A49" s="116" t="s">
        <v>40</v>
      </c>
      <c r="B49" s="116" t="s">
        <v>250</v>
      </c>
      <c r="C49" s="117">
        <v>263000</v>
      </c>
      <c r="D49" s="118">
        <v>44558</v>
      </c>
      <c r="E49" s="116" t="s">
        <v>258</v>
      </c>
    </row>
    <row r="50" spans="1:5" ht="15">
      <c r="A50" s="116" t="s">
        <v>40</v>
      </c>
      <c r="B50" s="116" t="s">
        <v>250</v>
      </c>
      <c r="C50" s="117">
        <v>2800000</v>
      </c>
      <c r="D50" s="118">
        <v>44553</v>
      </c>
      <c r="E50" s="116" t="s">
        <v>257</v>
      </c>
    </row>
    <row r="51" spans="1:5" ht="15">
      <c r="A51" s="116" t="s">
        <v>40</v>
      </c>
      <c r="B51" s="116" t="s">
        <v>250</v>
      </c>
      <c r="C51" s="117">
        <v>170500</v>
      </c>
      <c r="D51" s="118">
        <v>44551</v>
      </c>
      <c r="E51" s="116" t="s">
        <v>258</v>
      </c>
    </row>
    <row r="52" spans="1:5" ht="15">
      <c r="A52" s="116" t="s">
        <v>40</v>
      </c>
      <c r="B52" s="116" t="s">
        <v>250</v>
      </c>
      <c r="C52" s="117">
        <v>437500</v>
      </c>
      <c r="D52" s="118">
        <v>44551</v>
      </c>
      <c r="E52" s="116" t="s">
        <v>257</v>
      </c>
    </row>
    <row r="53" spans="1:5" ht="15">
      <c r="A53" s="116" t="s">
        <v>40</v>
      </c>
      <c r="B53" s="116" t="s">
        <v>250</v>
      </c>
      <c r="C53" s="117">
        <v>169000</v>
      </c>
      <c r="D53" s="118">
        <v>44558</v>
      </c>
      <c r="E53" s="116" t="s">
        <v>258</v>
      </c>
    </row>
    <row r="54" spans="1:5" ht="15">
      <c r="A54" s="116" t="s">
        <v>40</v>
      </c>
      <c r="B54" s="116" t="s">
        <v>250</v>
      </c>
      <c r="C54" s="117">
        <v>2100000</v>
      </c>
      <c r="D54" s="118">
        <v>44551</v>
      </c>
      <c r="E54" s="116" t="s">
        <v>257</v>
      </c>
    </row>
    <row r="55" spans="1:5" ht="15">
      <c r="A55" s="116" t="s">
        <v>40</v>
      </c>
      <c r="B55" s="116" t="s">
        <v>250</v>
      </c>
      <c r="C55" s="117">
        <v>160000</v>
      </c>
      <c r="D55" s="118">
        <v>44532</v>
      </c>
      <c r="E55" s="116" t="s">
        <v>257</v>
      </c>
    </row>
    <row r="56" spans="1:5" ht="15">
      <c r="A56" s="116" t="s">
        <v>40</v>
      </c>
      <c r="B56" s="116" t="s">
        <v>250</v>
      </c>
      <c r="C56" s="117">
        <v>314975</v>
      </c>
      <c r="D56" s="118">
        <v>44558</v>
      </c>
      <c r="E56" s="116" t="s">
        <v>258</v>
      </c>
    </row>
    <row r="57" spans="1:5" ht="15">
      <c r="A57" s="116" t="s">
        <v>38</v>
      </c>
      <c r="B57" s="116" t="s">
        <v>251</v>
      </c>
      <c r="C57" s="117">
        <v>835000</v>
      </c>
      <c r="D57" s="118">
        <v>44540</v>
      </c>
      <c r="E57" s="116" t="s">
        <v>257</v>
      </c>
    </row>
    <row r="58" spans="1:5" ht="15">
      <c r="A58" s="116" t="s">
        <v>38</v>
      </c>
      <c r="B58" s="116" t="s">
        <v>251</v>
      </c>
      <c r="C58" s="117">
        <v>699900</v>
      </c>
      <c r="D58" s="118">
        <v>44560</v>
      </c>
      <c r="E58" s="116" t="s">
        <v>257</v>
      </c>
    </row>
    <row r="59" spans="1:5" ht="15">
      <c r="A59" s="116" t="s">
        <v>38</v>
      </c>
      <c r="B59" s="116" t="s">
        <v>251</v>
      </c>
      <c r="C59" s="117">
        <v>2000000</v>
      </c>
      <c r="D59" s="118">
        <v>44560</v>
      </c>
      <c r="E59" s="116" t="s">
        <v>257</v>
      </c>
    </row>
    <row r="60" spans="1:5" ht="15">
      <c r="A60" s="116" t="s">
        <v>38</v>
      </c>
      <c r="B60" s="116" t="s">
        <v>251</v>
      </c>
      <c r="C60" s="117">
        <v>392000</v>
      </c>
      <c r="D60" s="118">
        <v>44560</v>
      </c>
      <c r="E60" s="116" t="s">
        <v>258</v>
      </c>
    </row>
    <row r="61" spans="1:5" ht="15">
      <c r="A61" s="116" t="s">
        <v>38</v>
      </c>
      <c r="B61" s="116" t="s">
        <v>251</v>
      </c>
      <c r="C61" s="117">
        <v>109500</v>
      </c>
      <c r="D61" s="118">
        <v>44531</v>
      </c>
      <c r="E61" s="116" t="s">
        <v>258</v>
      </c>
    </row>
    <row r="62" spans="1:5" ht="15">
      <c r="A62" s="116" t="s">
        <v>38</v>
      </c>
      <c r="B62" s="116" t="s">
        <v>251</v>
      </c>
      <c r="C62" s="117">
        <v>323000</v>
      </c>
      <c r="D62" s="118">
        <v>44547</v>
      </c>
      <c r="E62" s="116" t="s">
        <v>258</v>
      </c>
    </row>
    <row r="63" spans="1:5" ht="15">
      <c r="A63" s="116" t="s">
        <v>38</v>
      </c>
      <c r="B63" s="116" t="s">
        <v>251</v>
      </c>
      <c r="C63" s="117">
        <v>344000</v>
      </c>
      <c r="D63" s="118">
        <v>44540</v>
      </c>
      <c r="E63" s="116" t="s">
        <v>258</v>
      </c>
    </row>
    <row r="64" spans="1:5" ht="15">
      <c r="A64" s="116" t="s">
        <v>38</v>
      </c>
      <c r="B64" s="116" t="s">
        <v>251</v>
      </c>
      <c r="C64" s="117">
        <v>450000</v>
      </c>
      <c r="D64" s="118">
        <v>44560</v>
      </c>
      <c r="E64" s="116" t="s">
        <v>257</v>
      </c>
    </row>
    <row r="65" spans="1:5" ht="15">
      <c r="A65" s="116" t="s">
        <v>38</v>
      </c>
      <c r="B65" s="116" t="s">
        <v>251</v>
      </c>
      <c r="C65" s="117">
        <v>50000</v>
      </c>
      <c r="D65" s="118">
        <v>44558</v>
      </c>
      <c r="E65" s="116" t="s">
        <v>258</v>
      </c>
    </row>
    <row r="66" spans="1:5" ht="15">
      <c r="A66" s="116" t="s">
        <v>38</v>
      </c>
      <c r="B66" s="116" t="s">
        <v>251</v>
      </c>
      <c r="C66" s="117">
        <v>275000</v>
      </c>
      <c r="D66" s="118">
        <v>44560</v>
      </c>
      <c r="E66" s="116" t="s">
        <v>258</v>
      </c>
    </row>
    <row r="67" spans="1:5" ht="15">
      <c r="A67" s="116" t="s">
        <v>38</v>
      </c>
      <c r="B67" s="116" t="s">
        <v>251</v>
      </c>
      <c r="C67" s="117">
        <v>236100</v>
      </c>
      <c r="D67" s="118">
        <v>44540</v>
      </c>
      <c r="E67" s="116" t="s">
        <v>258</v>
      </c>
    </row>
    <row r="68" spans="1:5" ht="15">
      <c r="A68" s="116" t="s">
        <v>38</v>
      </c>
      <c r="B68" s="116" t="s">
        <v>251</v>
      </c>
      <c r="C68" s="117">
        <v>660000</v>
      </c>
      <c r="D68" s="118">
        <v>44540</v>
      </c>
      <c r="E68" s="116" t="s">
        <v>257</v>
      </c>
    </row>
    <row r="69" spans="1:5" ht="15">
      <c r="A69" s="116" t="s">
        <v>38</v>
      </c>
      <c r="B69" s="116" t="s">
        <v>251</v>
      </c>
      <c r="C69" s="117">
        <v>1000000</v>
      </c>
      <c r="D69" s="118">
        <v>44560</v>
      </c>
      <c r="E69" s="116" t="s">
        <v>257</v>
      </c>
    </row>
    <row r="70" spans="1:5" ht="15">
      <c r="A70" s="116" t="s">
        <v>38</v>
      </c>
      <c r="B70" s="116" t="s">
        <v>251</v>
      </c>
      <c r="C70" s="117">
        <v>465000</v>
      </c>
      <c r="D70" s="118">
        <v>44560</v>
      </c>
      <c r="E70" s="116" t="s">
        <v>257</v>
      </c>
    </row>
    <row r="71" spans="1:5" ht="15">
      <c r="A71" s="116" t="s">
        <v>38</v>
      </c>
      <c r="B71" s="116" t="s">
        <v>251</v>
      </c>
      <c r="C71" s="117">
        <v>959000</v>
      </c>
      <c r="D71" s="118">
        <v>44560</v>
      </c>
      <c r="E71" s="116" t="s">
        <v>257</v>
      </c>
    </row>
    <row r="72" spans="1:5" ht="15">
      <c r="A72" s="116" t="s">
        <v>38</v>
      </c>
      <c r="B72" s="116" t="s">
        <v>251</v>
      </c>
      <c r="C72" s="117">
        <v>1500000</v>
      </c>
      <c r="D72" s="118">
        <v>44558</v>
      </c>
      <c r="E72" s="116" t="s">
        <v>258</v>
      </c>
    </row>
    <row r="73" spans="1:5" ht="15">
      <c r="A73" s="116" t="s">
        <v>38</v>
      </c>
      <c r="B73" s="116" t="s">
        <v>251</v>
      </c>
      <c r="C73" s="117">
        <v>300000</v>
      </c>
      <c r="D73" s="118">
        <v>44560</v>
      </c>
      <c r="E73" s="116" t="s">
        <v>258</v>
      </c>
    </row>
    <row r="74" spans="1:5" ht="15">
      <c r="A74" s="116" t="s">
        <v>38</v>
      </c>
      <c r="B74" s="116" t="s">
        <v>251</v>
      </c>
      <c r="C74" s="117">
        <v>1880000</v>
      </c>
      <c r="D74" s="118">
        <v>44543</v>
      </c>
      <c r="E74" s="116" t="s">
        <v>257</v>
      </c>
    </row>
    <row r="75" spans="1:5" ht="15">
      <c r="A75" s="116" t="s">
        <v>38</v>
      </c>
      <c r="B75" s="116" t="s">
        <v>251</v>
      </c>
      <c r="C75" s="117">
        <v>231907</v>
      </c>
      <c r="D75" s="118">
        <v>44552</v>
      </c>
      <c r="E75" s="116" t="s">
        <v>258</v>
      </c>
    </row>
    <row r="76" spans="1:5" ht="15">
      <c r="A76" s="116" t="s">
        <v>38</v>
      </c>
      <c r="B76" s="116" t="s">
        <v>251</v>
      </c>
      <c r="C76" s="117">
        <v>190100</v>
      </c>
      <c r="D76" s="118">
        <v>44560</v>
      </c>
      <c r="E76" s="116" t="s">
        <v>257</v>
      </c>
    </row>
    <row r="77" spans="1:5" ht="15">
      <c r="A77" s="116" t="s">
        <v>38</v>
      </c>
      <c r="B77" s="116" t="s">
        <v>251</v>
      </c>
      <c r="C77" s="117">
        <v>250000</v>
      </c>
      <c r="D77" s="118">
        <v>44543</v>
      </c>
      <c r="E77" s="116" t="s">
        <v>258</v>
      </c>
    </row>
    <row r="78" spans="1:5" ht="15">
      <c r="A78" s="116" t="s">
        <v>38</v>
      </c>
      <c r="B78" s="116" t="s">
        <v>251</v>
      </c>
      <c r="C78" s="117">
        <v>244750</v>
      </c>
      <c r="D78" s="118">
        <v>44544</v>
      </c>
      <c r="E78" s="116" t="s">
        <v>257</v>
      </c>
    </row>
    <row r="79" spans="1:5" ht="15">
      <c r="A79" s="116" t="s">
        <v>38</v>
      </c>
      <c r="B79" s="116" t="s">
        <v>251</v>
      </c>
      <c r="C79" s="117">
        <v>1530000</v>
      </c>
      <c r="D79" s="118">
        <v>44551</v>
      </c>
      <c r="E79" s="116" t="s">
        <v>257</v>
      </c>
    </row>
    <row r="80" spans="1:5" ht="15">
      <c r="A80" s="116" t="s">
        <v>38</v>
      </c>
      <c r="B80" s="116" t="s">
        <v>251</v>
      </c>
      <c r="C80" s="117">
        <v>1850000</v>
      </c>
      <c r="D80" s="118">
        <v>44558</v>
      </c>
      <c r="E80" s="116" t="s">
        <v>257</v>
      </c>
    </row>
    <row r="81" spans="1:5" ht="15">
      <c r="A81" s="116" t="s">
        <v>38</v>
      </c>
      <c r="B81" s="116" t="s">
        <v>251</v>
      </c>
      <c r="C81" s="117">
        <v>940000</v>
      </c>
      <c r="D81" s="118">
        <v>44537</v>
      </c>
      <c r="E81" s="116" t="s">
        <v>257</v>
      </c>
    </row>
    <row r="82" spans="1:5" ht="15">
      <c r="A82" s="116" t="s">
        <v>38</v>
      </c>
      <c r="B82" s="116" t="s">
        <v>251</v>
      </c>
      <c r="C82" s="117">
        <v>390000</v>
      </c>
      <c r="D82" s="118">
        <v>44543</v>
      </c>
      <c r="E82" s="116" t="s">
        <v>257</v>
      </c>
    </row>
    <row r="83" spans="1:5" ht="15">
      <c r="A83" s="116" t="s">
        <v>38</v>
      </c>
      <c r="B83" s="116" t="s">
        <v>251</v>
      </c>
      <c r="C83" s="117">
        <v>1500000</v>
      </c>
      <c r="D83" s="118">
        <v>44539</v>
      </c>
      <c r="E83" s="116" t="s">
        <v>258</v>
      </c>
    </row>
    <row r="84" spans="1:5" ht="15">
      <c r="A84" s="116" t="s">
        <v>38</v>
      </c>
      <c r="B84" s="116" t="s">
        <v>251</v>
      </c>
      <c r="C84" s="117">
        <v>2150000</v>
      </c>
      <c r="D84" s="118">
        <v>44544</v>
      </c>
      <c r="E84" s="116" t="s">
        <v>257</v>
      </c>
    </row>
    <row r="85" spans="1:5" ht="15">
      <c r="A85" s="116" t="s">
        <v>38</v>
      </c>
      <c r="B85" s="116" t="s">
        <v>251</v>
      </c>
      <c r="C85" s="117">
        <v>520000</v>
      </c>
      <c r="D85" s="118">
        <v>44545</v>
      </c>
      <c r="E85" s="116" t="s">
        <v>258</v>
      </c>
    </row>
    <row r="86" spans="1:5" ht="15">
      <c r="A86" s="116" t="s">
        <v>38</v>
      </c>
      <c r="B86" s="116" t="s">
        <v>251</v>
      </c>
      <c r="C86" s="117">
        <v>1050000</v>
      </c>
      <c r="D86" s="118">
        <v>44550</v>
      </c>
      <c r="E86" s="116" t="s">
        <v>257</v>
      </c>
    </row>
    <row r="87" spans="1:5" ht="15">
      <c r="A87" s="116" t="s">
        <v>38</v>
      </c>
      <c r="B87" s="116" t="s">
        <v>251</v>
      </c>
      <c r="C87" s="117">
        <v>450000</v>
      </c>
      <c r="D87" s="118">
        <v>44551</v>
      </c>
      <c r="E87" s="116" t="s">
        <v>257</v>
      </c>
    </row>
    <row r="88" spans="1:5" ht="15">
      <c r="A88" s="116" t="s">
        <v>38</v>
      </c>
      <c r="B88" s="116" t="s">
        <v>251</v>
      </c>
      <c r="C88" s="117">
        <v>361000</v>
      </c>
      <c r="D88" s="118">
        <v>44547</v>
      </c>
      <c r="E88" s="116" t="s">
        <v>258</v>
      </c>
    </row>
    <row r="89" spans="1:5" ht="15">
      <c r="A89" s="116" t="s">
        <v>38</v>
      </c>
      <c r="B89" s="116" t="s">
        <v>251</v>
      </c>
      <c r="C89" s="117">
        <v>336500</v>
      </c>
      <c r="D89" s="118">
        <v>44550</v>
      </c>
      <c r="E89" s="116" t="s">
        <v>258</v>
      </c>
    </row>
    <row r="90" spans="1:5" ht="15">
      <c r="A90" s="116" t="s">
        <v>38</v>
      </c>
      <c r="B90" s="116" t="s">
        <v>251</v>
      </c>
      <c r="C90" s="117">
        <v>405000</v>
      </c>
      <c r="D90" s="118">
        <v>44551</v>
      </c>
      <c r="E90" s="116" t="s">
        <v>258</v>
      </c>
    </row>
    <row r="91" spans="1:5" ht="15">
      <c r="A91" s="116" t="s">
        <v>38</v>
      </c>
      <c r="B91" s="116" t="s">
        <v>251</v>
      </c>
      <c r="C91" s="117">
        <v>899000</v>
      </c>
      <c r="D91" s="118">
        <v>44540</v>
      </c>
      <c r="E91" s="116" t="s">
        <v>257</v>
      </c>
    </row>
    <row r="92" spans="1:5" ht="15">
      <c r="A92" s="116" t="s">
        <v>38</v>
      </c>
      <c r="B92" s="116" t="s">
        <v>251</v>
      </c>
      <c r="C92" s="117">
        <v>60000</v>
      </c>
      <c r="D92" s="118">
        <v>44550</v>
      </c>
      <c r="E92" s="116" t="s">
        <v>258</v>
      </c>
    </row>
    <row r="93" spans="1:5" ht="15">
      <c r="A93" s="116" t="s">
        <v>38</v>
      </c>
      <c r="B93" s="116" t="s">
        <v>251</v>
      </c>
      <c r="C93" s="117">
        <v>480000</v>
      </c>
      <c r="D93" s="118">
        <v>44547</v>
      </c>
      <c r="E93" s="116" t="s">
        <v>258</v>
      </c>
    </row>
    <row r="94" spans="1:5" ht="15">
      <c r="A94" s="116" t="s">
        <v>38</v>
      </c>
      <c r="B94" s="116" t="s">
        <v>251</v>
      </c>
      <c r="C94" s="117">
        <v>2375000</v>
      </c>
      <c r="D94" s="118">
        <v>44553</v>
      </c>
      <c r="E94" s="116" t="s">
        <v>257</v>
      </c>
    </row>
    <row r="95" spans="1:5" ht="15">
      <c r="A95" s="116" t="s">
        <v>38</v>
      </c>
      <c r="B95" s="116" t="s">
        <v>251</v>
      </c>
      <c r="C95" s="117">
        <v>221500</v>
      </c>
      <c r="D95" s="118">
        <v>44547</v>
      </c>
      <c r="E95" s="116" t="s">
        <v>258</v>
      </c>
    </row>
    <row r="96" spans="1:5" ht="15">
      <c r="A96" s="116" t="s">
        <v>64</v>
      </c>
      <c r="B96" s="116" t="s">
        <v>252</v>
      </c>
      <c r="C96" s="117">
        <v>1521500</v>
      </c>
      <c r="D96" s="118">
        <v>44550</v>
      </c>
      <c r="E96" s="116" t="s">
        <v>257</v>
      </c>
    </row>
    <row r="97" spans="1:5" ht="15">
      <c r="A97" s="116" t="s">
        <v>64</v>
      </c>
      <c r="B97" s="116" t="s">
        <v>252</v>
      </c>
      <c r="C97" s="117">
        <v>1250000</v>
      </c>
      <c r="D97" s="118">
        <v>44533</v>
      </c>
      <c r="E97" s="116" t="s">
        <v>257</v>
      </c>
    </row>
    <row r="98" spans="1:5" ht="15">
      <c r="A98" s="116" t="s">
        <v>64</v>
      </c>
      <c r="B98" s="116" t="s">
        <v>252</v>
      </c>
      <c r="C98" s="117">
        <v>1921500</v>
      </c>
      <c r="D98" s="118">
        <v>44559</v>
      </c>
      <c r="E98" s="116" t="s">
        <v>257</v>
      </c>
    </row>
    <row r="99" spans="1:5" ht="15">
      <c r="A99" s="116" t="s">
        <v>64</v>
      </c>
      <c r="B99" s="116" t="s">
        <v>252</v>
      </c>
      <c r="C99" s="117">
        <v>675000</v>
      </c>
      <c r="D99" s="118">
        <v>44536</v>
      </c>
      <c r="E99" s="116" t="s">
        <v>257</v>
      </c>
    </row>
    <row r="100" spans="1:5" ht="15">
      <c r="A100" s="116" t="s">
        <v>64</v>
      </c>
      <c r="B100" s="116" t="s">
        <v>252</v>
      </c>
      <c r="C100" s="117">
        <v>300000</v>
      </c>
      <c r="D100" s="118">
        <v>44560</v>
      </c>
      <c r="E100" s="116" t="s">
        <v>257</v>
      </c>
    </row>
    <row r="101" spans="1:5" ht="15">
      <c r="A101" s="116" t="s">
        <v>64</v>
      </c>
      <c r="B101" s="116" t="s">
        <v>252</v>
      </c>
      <c r="C101" s="117">
        <v>1564000</v>
      </c>
      <c r="D101" s="118">
        <v>44540</v>
      </c>
      <c r="E101" s="116" t="s">
        <v>257</v>
      </c>
    </row>
    <row r="102" spans="1:5" ht="15">
      <c r="A102" s="116" t="s">
        <v>64</v>
      </c>
      <c r="B102" s="116" t="s">
        <v>252</v>
      </c>
      <c r="C102" s="117">
        <v>2456500</v>
      </c>
      <c r="D102" s="118">
        <v>44547</v>
      </c>
      <c r="E102" s="116" t="s">
        <v>257</v>
      </c>
    </row>
    <row r="103" spans="1:5" ht="15">
      <c r="A103" s="116" t="s">
        <v>64</v>
      </c>
      <c r="B103" s="116" t="s">
        <v>252</v>
      </c>
      <c r="C103" s="117">
        <v>689750</v>
      </c>
      <c r="D103" s="118">
        <v>44560</v>
      </c>
      <c r="E103" s="116" t="s">
        <v>257</v>
      </c>
    </row>
    <row r="104" spans="1:5" ht="15">
      <c r="A104" s="116" t="s">
        <v>64</v>
      </c>
      <c r="B104" s="116" t="s">
        <v>252</v>
      </c>
      <c r="C104" s="117">
        <v>591500</v>
      </c>
      <c r="D104" s="118">
        <v>44560</v>
      </c>
      <c r="E104" s="116" t="s">
        <v>257</v>
      </c>
    </row>
    <row r="105" spans="1:5" ht="15">
      <c r="A105" s="116" t="s">
        <v>64</v>
      </c>
      <c r="B105" s="116" t="s">
        <v>252</v>
      </c>
      <c r="C105" s="117">
        <v>1849990</v>
      </c>
      <c r="D105" s="118">
        <v>44547</v>
      </c>
      <c r="E105" s="116" t="s">
        <v>256</v>
      </c>
    </row>
    <row r="106" spans="1:5" ht="15">
      <c r="A106" s="116" t="s">
        <v>64</v>
      </c>
      <c r="B106" s="116" t="s">
        <v>252</v>
      </c>
      <c r="C106" s="117">
        <v>3700000</v>
      </c>
      <c r="D106" s="118">
        <v>44551</v>
      </c>
      <c r="E106" s="116" t="s">
        <v>257</v>
      </c>
    </row>
    <row r="107" spans="1:5" ht="15">
      <c r="A107" s="116" t="s">
        <v>64</v>
      </c>
      <c r="B107" s="116" t="s">
        <v>252</v>
      </c>
      <c r="C107" s="117">
        <v>457000</v>
      </c>
      <c r="D107" s="118">
        <v>44539</v>
      </c>
      <c r="E107" s="116" t="s">
        <v>257</v>
      </c>
    </row>
    <row r="108" spans="1:5" ht="15">
      <c r="A108" s="116" t="s">
        <v>64</v>
      </c>
      <c r="B108" s="116" t="s">
        <v>252</v>
      </c>
      <c r="C108" s="117">
        <v>714000</v>
      </c>
      <c r="D108" s="118">
        <v>44560</v>
      </c>
      <c r="E108" s="116" t="s">
        <v>257</v>
      </c>
    </row>
    <row r="109" spans="1:5" ht="15">
      <c r="A109" s="116" t="s">
        <v>64</v>
      </c>
      <c r="B109" s="116" t="s">
        <v>252</v>
      </c>
      <c r="C109" s="117">
        <v>2000000</v>
      </c>
      <c r="D109" s="118">
        <v>44558</v>
      </c>
      <c r="E109" s="116" t="s">
        <v>257</v>
      </c>
    </row>
    <row r="110" spans="1:5" ht="15">
      <c r="A110" s="116" t="s">
        <v>64</v>
      </c>
      <c r="B110" s="116" t="s">
        <v>252</v>
      </c>
      <c r="C110" s="117">
        <v>435500</v>
      </c>
      <c r="D110" s="118">
        <v>44559</v>
      </c>
      <c r="E110" s="116" t="s">
        <v>258</v>
      </c>
    </row>
    <row r="111" spans="1:5" ht="15">
      <c r="A111" s="116" t="s">
        <v>64</v>
      </c>
      <c r="B111" s="116" t="s">
        <v>252</v>
      </c>
      <c r="C111" s="117">
        <v>712750</v>
      </c>
      <c r="D111" s="118">
        <v>44532</v>
      </c>
      <c r="E111" s="116" t="s">
        <v>257</v>
      </c>
    </row>
    <row r="112" spans="1:5" ht="15">
      <c r="A112" s="116" t="s">
        <v>64</v>
      </c>
      <c r="B112" s="116" t="s">
        <v>252</v>
      </c>
      <c r="C112" s="117">
        <v>714000</v>
      </c>
      <c r="D112" s="118">
        <v>44559</v>
      </c>
      <c r="E112" s="116" t="s">
        <v>257</v>
      </c>
    </row>
    <row r="113" spans="1:5" ht="15">
      <c r="A113" s="116" t="s">
        <v>64</v>
      </c>
      <c r="B113" s="116" t="s">
        <v>252</v>
      </c>
      <c r="C113" s="117">
        <v>1656500</v>
      </c>
      <c r="D113" s="118">
        <v>44552</v>
      </c>
      <c r="E113" s="116" t="s">
        <v>257</v>
      </c>
    </row>
    <row r="114" spans="1:5" ht="15">
      <c r="A114" s="116" t="s">
        <v>64</v>
      </c>
      <c r="B114" s="116" t="s">
        <v>252</v>
      </c>
      <c r="C114" s="117">
        <v>551500</v>
      </c>
      <c r="D114" s="118">
        <v>44553</v>
      </c>
      <c r="E114" s="116" t="s">
        <v>257</v>
      </c>
    </row>
    <row r="115" spans="1:5" ht="15">
      <c r="A115" s="116" t="s">
        <v>64</v>
      </c>
      <c r="B115" s="116" t="s">
        <v>252</v>
      </c>
      <c r="C115" s="117">
        <v>650000</v>
      </c>
      <c r="D115" s="118">
        <v>44558</v>
      </c>
      <c r="E115" s="116" t="s">
        <v>258</v>
      </c>
    </row>
    <row r="116" spans="1:5" ht="15">
      <c r="A116" s="116" t="s">
        <v>64</v>
      </c>
      <c r="B116" s="116" t="s">
        <v>252</v>
      </c>
      <c r="C116" s="117">
        <v>686000</v>
      </c>
      <c r="D116" s="118">
        <v>44533</v>
      </c>
      <c r="E116" s="116" t="s">
        <v>257</v>
      </c>
    </row>
    <row r="117" spans="1:5" ht="15">
      <c r="A117" s="116" t="s">
        <v>64</v>
      </c>
      <c r="B117" s="116" t="s">
        <v>252</v>
      </c>
      <c r="C117" s="117">
        <v>671500</v>
      </c>
      <c r="D117" s="118">
        <v>44547</v>
      </c>
      <c r="E117" s="116" t="s">
        <v>257</v>
      </c>
    </row>
    <row r="118" spans="1:5" ht="15">
      <c r="A118" s="116" t="s">
        <v>64</v>
      </c>
      <c r="B118" s="116" t="s">
        <v>252</v>
      </c>
      <c r="C118" s="117">
        <v>470000</v>
      </c>
      <c r="D118" s="118">
        <v>44547</v>
      </c>
      <c r="E118" s="116" t="s">
        <v>257</v>
      </c>
    </row>
    <row r="119" spans="1:5" ht="15">
      <c r="A119" s="116" t="s">
        <v>64</v>
      </c>
      <c r="B119" s="116" t="s">
        <v>252</v>
      </c>
      <c r="C119" s="117">
        <v>1350000</v>
      </c>
      <c r="D119" s="118">
        <v>44531</v>
      </c>
      <c r="E119" s="116" t="s">
        <v>257</v>
      </c>
    </row>
    <row r="120" spans="1:5" ht="15">
      <c r="A120" s="116" t="s">
        <v>64</v>
      </c>
      <c r="B120" s="116" t="s">
        <v>252</v>
      </c>
      <c r="C120" s="117">
        <v>777750</v>
      </c>
      <c r="D120" s="118">
        <v>44553</v>
      </c>
      <c r="E120" s="116" t="s">
        <v>257</v>
      </c>
    </row>
    <row r="121" spans="1:5" ht="15">
      <c r="A121" s="116" t="s">
        <v>64</v>
      </c>
      <c r="B121" s="116" t="s">
        <v>252</v>
      </c>
      <c r="C121" s="117">
        <v>596000</v>
      </c>
      <c r="D121" s="118">
        <v>44560</v>
      </c>
      <c r="E121" s="116" t="s">
        <v>257</v>
      </c>
    </row>
    <row r="122" spans="1:5" ht="15">
      <c r="A122" s="116" t="s">
        <v>100</v>
      </c>
      <c r="B122" s="116" t="s">
        <v>253</v>
      </c>
      <c r="C122" s="117">
        <v>424000</v>
      </c>
      <c r="D122" s="118">
        <v>44547</v>
      </c>
      <c r="E122" s="116" t="s">
        <v>258</v>
      </c>
    </row>
    <row r="123" spans="1:5" ht="15">
      <c r="A123" s="116" t="s">
        <v>100</v>
      </c>
      <c r="B123" s="116" t="s">
        <v>253</v>
      </c>
      <c r="C123" s="117">
        <v>391000</v>
      </c>
      <c r="D123" s="118">
        <v>44547</v>
      </c>
      <c r="E123" s="116" t="s">
        <v>258</v>
      </c>
    </row>
    <row r="124" spans="1:5" ht="15">
      <c r="A124" s="116" t="s">
        <v>100</v>
      </c>
      <c r="B124" s="116" t="s">
        <v>253</v>
      </c>
      <c r="C124" s="117">
        <v>375000</v>
      </c>
      <c r="D124" s="118">
        <v>44558</v>
      </c>
      <c r="E124" s="116" t="s">
        <v>258</v>
      </c>
    </row>
    <row r="125" spans="1:5" ht="15">
      <c r="A125" s="116" t="s">
        <v>100</v>
      </c>
      <c r="B125" s="116" t="s">
        <v>253</v>
      </c>
      <c r="C125" s="117">
        <v>539000</v>
      </c>
      <c r="D125" s="118">
        <v>44533</v>
      </c>
      <c r="E125" s="116" t="s">
        <v>257</v>
      </c>
    </row>
    <row r="126" spans="1:5" ht="15">
      <c r="A126" s="116" t="s">
        <v>100</v>
      </c>
      <c r="B126" s="116" t="s">
        <v>253</v>
      </c>
      <c r="C126" s="117">
        <v>500000</v>
      </c>
      <c r="D126" s="118">
        <v>44532</v>
      </c>
      <c r="E126" s="116" t="s">
        <v>257</v>
      </c>
    </row>
    <row r="127" spans="1:5" ht="15">
      <c r="A127" s="116" t="s">
        <v>100</v>
      </c>
      <c r="B127" s="116" t="s">
        <v>253</v>
      </c>
      <c r="C127" s="117">
        <v>1265000</v>
      </c>
      <c r="D127" s="118">
        <v>44540</v>
      </c>
      <c r="E127" s="116" t="s">
        <v>257</v>
      </c>
    </row>
    <row r="128" spans="1:5" ht="15">
      <c r="A128" s="116" t="s">
        <v>100</v>
      </c>
      <c r="B128" s="116" t="s">
        <v>253</v>
      </c>
      <c r="C128" s="117">
        <v>399000</v>
      </c>
      <c r="D128" s="118">
        <v>44533</v>
      </c>
      <c r="E128" s="116" t="s">
        <v>256</v>
      </c>
    </row>
    <row r="129" spans="1:5" ht="15">
      <c r="A129" s="116" t="s">
        <v>100</v>
      </c>
      <c r="B129" s="116" t="s">
        <v>253</v>
      </c>
      <c r="C129" s="117">
        <v>450000</v>
      </c>
      <c r="D129" s="118">
        <v>44533</v>
      </c>
      <c r="E129" s="116" t="s">
        <v>257</v>
      </c>
    </row>
    <row r="130" spans="1:5" ht="15">
      <c r="A130" s="116" t="s">
        <v>100</v>
      </c>
      <c r="B130" s="116" t="s">
        <v>253</v>
      </c>
      <c r="C130" s="117">
        <v>970000</v>
      </c>
      <c r="D130" s="118">
        <v>44543</v>
      </c>
      <c r="E130" s="116" t="s">
        <v>257</v>
      </c>
    </row>
    <row r="131" spans="1:5" ht="15">
      <c r="A131" s="116" t="s">
        <v>100</v>
      </c>
      <c r="B131" s="116" t="s">
        <v>253</v>
      </c>
      <c r="C131" s="117">
        <v>860000</v>
      </c>
      <c r="D131" s="118">
        <v>44550</v>
      </c>
      <c r="E131" s="116" t="s">
        <v>256</v>
      </c>
    </row>
    <row r="132" spans="1:5" ht="15">
      <c r="A132" s="116" t="s">
        <v>100</v>
      </c>
      <c r="B132" s="116" t="s">
        <v>253</v>
      </c>
      <c r="C132" s="117">
        <v>1450000</v>
      </c>
      <c r="D132" s="118">
        <v>44533</v>
      </c>
      <c r="E132" s="116" t="s">
        <v>257</v>
      </c>
    </row>
    <row r="133" spans="1:5" ht="15">
      <c r="A133" s="116" t="s">
        <v>100</v>
      </c>
      <c r="B133" s="116" t="s">
        <v>253</v>
      </c>
      <c r="C133" s="117">
        <v>888000</v>
      </c>
      <c r="D133" s="118">
        <v>44538</v>
      </c>
      <c r="E133" s="116" t="s">
        <v>257</v>
      </c>
    </row>
    <row r="134" spans="1:5" ht="15">
      <c r="A134" s="116" t="s">
        <v>100</v>
      </c>
      <c r="B134" s="116" t="s">
        <v>253</v>
      </c>
      <c r="C134" s="117">
        <v>532000</v>
      </c>
      <c r="D134" s="118">
        <v>44533</v>
      </c>
      <c r="E134" s="116" t="s">
        <v>257</v>
      </c>
    </row>
    <row r="135" spans="1:5" ht="15">
      <c r="A135" s="116" t="s">
        <v>100</v>
      </c>
      <c r="B135" s="116" t="s">
        <v>253</v>
      </c>
      <c r="C135" s="117">
        <v>500000</v>
      </c>
      <c r="D135" s="118">
        <v>44538</v>
      </c>
      <c r="E135" s="116" t="s">
        <v>258</v>
      </c>
    </row>
    <row r="136" spans="1:5" ht="15">
      <c r="A136" s="116" t="s">
        <v>100</v>
      </c>
      <c r="B136" s="116" t="s">
        <v>253</v>
      </c>
      <c r="C136" s="117">
        <v>490000</v>
      </c>
      <c r="D136" s="118">
        <v>44531</v>
      </c>
      <c r="E136" s="116" t="s">
        <v>257</v>
      </c>
    </row>
    <row r="137" spans="1:5" ht="15">
      <c r="A137" s="116" t="s">
        <v>100</v>
      </c>
      <c r="B137" s="116" t="s">
        <v>253</v>
      </c>
      <c r="C137" s="117">
        <v>845000</v>
      </c>
      <c r="D137" s="118">
        <v>44560</v>
      </c>
      <c r="E137" s="116" t="s">
        <v>256</v>
      </c>
    </row>
    <row r="138" spans="1:5" ht="15">
      <c r="A138" s="116" t="s">
        <v>100</v>
      </c>
      <c r="B138" s="116" t="s">
        <v>253</v>
      </c>
      <c r="C138" s="117">
        <v>488419</v>
      </c>
      <c r="D138" s="118">
        <v>44536</v>
      </c>
      <c r="E138" s="116" t="s">
        <v>256</v>
      </c>
    </row>
    <row r="139" spans="1:5" ht="15">
      <c r="A139" s="116" t="s">
        <v>100</v>
      </c>
      <c r="B139" s="116" t="s">
        <v>253</v>
      </c>
      <c r="C139" s="117">
        <v>490000</v>
      </c>
      <c r="D139" s="118">
        <v>44558</v>
      </c>
      <c r="E139" s="116" t="s">
        <v>257</v>
      </c>
    </row>
    <row r="140" spans="1:5" ht="15">
      <c r="A140" s="116" t="s">
        <v>100</v>
      </c>
      <c r="B140" s="116" t="s">
        <v>253</v>
      </c>
      <c r="C140" s="117">
        <v>590000</v>
      </c>
      <c r="D140" s="118">
        <v>44536</v>
      </c>
      <c r="E140" s="116" t="s">
        <v>257</v>
      </c>
    </row>
    <row r="141" spans="1:5" ht="15">
      <c r="A141" s="116" t="s">
        <v>100</v>
      </c>
      <c r="B141" s="116" t="s">
        <v>253</v>
      </c>
      <c r="C141" s="117">
        <v>1050000</v>
      </c>
      <c r="D141" s="118">
        <v>44536</v>
      </c>
      <c r="E141" s="116" t="s">
        <v>257</v>
      </c>
    </row>
    <row r="142" spans="1:5" ht="15">
      <c r="A142" s="116" t="s">
        <v>100</v>
      </c>
      <c r="B142" s="116" t="s">
        <v>253</v>
      </c>
      <c r="C142" s="117">
        <v>262000</v>
      </c>
      <c r="D142" s="118">
        <v>44540</v>
      </c>
      <c r="E142" s="116" t="s">
        <v>258</v>
      </c>
    </row>
    <row r="143" spans="1:5" ht="15">
      <c r="A143" s="116" t="s">
        <v>100</v>
      </c>
      <c r="B143" s="116" t="s">
        <v>253</v>
      </c>
      <c r="C143" s="117">
        <v>328000</v>
      </c>
      <c r="D143" s="118">
        <v>44539</v>
      </c>
      <c r="E143" s="116" t="s">
        <v>257</v>
      </c>
    </row>
    <row r="144" spans="1:5" ht="15">
      <c r="A144" s="116" t="s">
        <v>100</v>
      </c>
      <c r="B144" s="116" t="s">
        <v>253</v>
      </c>
      <c r="C144" s="117">
        <v>549000</v>
      </c>
      <c r="D144" s="118">
        <v>44552</v>
      </c>
      <c r="E144" s="116" t="s">
        <v>257</v>
      </c>
    </row>
    <row r="145" spans="1:5" ht="15">
      <c r="A145" s="116" t="s">
        <v>100</v>
      </c>
      <c r="B145" s="116" t="s">
        <v>253</v>
      </c>
      <c r="C145" s="117">
        <v>386500</v>
      </c>
      <c r="D145" s="118">
        <v>44553</v>
      </c>
      <c r="E145" s="116" t="s">
        <v>257</v>
      </c>
    </row>
    <row r="146" spans="1:5" ht="15">
      <c r="A146" s="116" t="s">
        <v>100</v>
      </c>
      <c r="B146" s="116" t="s">
        <v>253</v>
      </c>
      <c r="C146" s="117">
        <v>750000</v>
      </c>
      <c r="D146" s="118">
        <v>44553</v>
      </c>
      <c r="E146" s="116" t="s">
        <v>257</v>
      </c>
    </row>
    <row r="147" spans="1:5" ht="15">
      <c r="A147" s="116" t="s">
        <v>100</v>
      </c>
      <c r="B147" s="116" t="s">
        <v>253</v>
      </c>
      <c r="C147" s="117">
        <v>452650</v>
      </c>
      <c r="D147" s="118">
        <v>44552</v>
      </c>
      <c r="E147" s="116" t="s">
        <v>256</v>
      </c>
    </row>
    <row r="148" spans="1:5" ht="15">
      <c r="A148" s="116" t="s">
        <v>100</v>
      </c>
      <c r="B148" s="116" t="s">
        <v>253</v>
      </c>
      <c r="C148" s="117">
        <v>200000</v>
      </c>
      <c r="D148" s="118">
        <v>44558</v>
      </c>
      <c r="E148" s="116" t="s">
        <v>258</v>
      </c>
    </row>
    <row r="149" spans="1:5" ht="15">
      <c r="A149" s="116" t="s">
        <v>100</v>
      </c>
      <c r="B149" s="116" t="s">
        <v>253</v>
      </c>
      <c r="C149" s="117">
        <v>322000</v>
      </c>
      <c r="D149" s="118">
        <v>44539</v>
      </c>
      <c r="E149" s="116" t="s">
        <v>258</v>
      </c>
    </row>
    <row r="150" spans="1:5" ht="15">
      <c r="A150" s="116" t="s">
        <v>100</v>
      </c>
      <c r="B150" s="116" t="s">
        <v>253</v>
      </c>
      <c r="C150" s="117">
        <v>595000</v>
      </c>
      <c r="D150" s="118">
        <v>44533</v>
      </c>
      <c r="E150" s="116" t="s">
        <v>257</v>
      </c>
    </row>
    <row r="151" spans="1:5" ht="15">
      <c r="A151" s="116" t="s">
        <v>100</v>
      </c>
      <c r="B151" s="116" t="s">
        <v>253</v>
      </c>
      <c r="C151" s="117">
        <v>348893</v>
      </c>
      <c r="D151" s="118">
        <v>44539</v>
      </c>
      <c r="E151" s="116" t="s">
        <v>258</v>
      </c>
    </row>
    <row r="152" spans="1:5" ht="15">
      <c r="A152" s="116" t="s">
        <v>100</v>
      </c>
      <c r="B152" s="116" t="s">
        <v>253</v>
      </c>
      <c r="C152" s="117">
        <v>515000</v>
      </c>
      <c r="D152" s="118">
        <v>44551</v>
      </c>
      <c r="E152" s="116" t="s">
        <v>257</v>
      </c>
    </row>
    <row r="153" spans="1:5" ht="15">
      <c r="A153" s="116" t="s">
        <v>100</v>
      </c>
      <c r="B153" s="116" t="s">
        <v>253</v>
      </c>
      <c r="C153" s="117">
        <v>448125</v>
      </c>
      <c r="D153" s="118">
        <v>44550</v>
      </c>
      <c r="E153" s="116" t="s">
        <v>256</v>
      </c>
    </row>
    <row r="154" spans="1:5" ht="15">
      <c r="A154" s="116" t="s">
        <v>100</v>
      </c>
      <c r="B154" s="116" t="s">
        <v>253</v>
      </c>
      <c r="C154" s="117">
        <v>459000</v>
      </c>
      <c r="D154" s="118">
        <v>44551</v>
      </c>
      <c r="E154" s="116" t="s">
        <v>256</v>
      </c>
    </row>
    <row r="155" spans="1:5" ht="15">
      <c r="A155" s="116" t="s">
        <v>100</v>
      </c>
      <c r="B155" s="116" t="s">
        <v>253</v>
      </c>
      <c r="C155" s="117">
        <v>468816.4</v>
      </c>
      <c r="D155" s="118">
        <v>44551</v>
      </c>
      <c r="E155" s="116" t="s">
        <v>256</v>
      </c>
    </row>
    <row r="156" spans="1:5" ht="15">
      <c r="A156" s="116" t="s">
        <v>100</v>
      </c>
      <c r="B156" s="116" t="s">
        <v>253</v>
      </c>
      <c r="C156" s="117">
        <v>375000</v>
      </c>
      <c r="D156" s="118">
        <v>44551</v>
      </c>
      <c r="E156" s="116" t="s">
        <v>257</v>
      </c>
    </row>
    <row r="157" spans="1:5" ht="15">
      <c r="A157" s="116" t="s">
        <v>100</v>
      </c>
      <c r="B157" s="116" t="s">
        <v>253</v>
      </c>
      <c r="C157" s="117">
        <v>525183</v>
      </c>
      <c r="D157" s="118">
        <v>44558</v>
      </c>
      <c r="E157" s="116" t="s">
        <v>256</v>
      </c>
    </row>
    <row r="158" spans="1:5" ht="15">
      <c r="A158" s="116" t="s">
        <v>100</v>
      </c>
      <c r="B158" s="116" t="s">
        <v>253</v>
      </c>
      <c r="C158" s="117">
        <v>356000</v>
      </c>
      <c r="D158" s="118">
        <v>44552</v>
      </c>
      <c r="E158" s="116" t="s">
        <v>257</v>
      </c>
    </row>
    <row r="159" spans="1:5" ht="15">
      <c r="A159" s="116" t="s">
        <v>100</v>
      </c>
      <c r="B159" s="116" t="s">
        <v>253</v>
      </c>
      <c r="C159" s="117">
        <v>499900</v>
      </c>
      <c r="D159" s="118">
        <v>44532</v>
      </c>
      <c r="E159" s="116" t="s">
        <v>257</v>
      </c>
    </row>
    <row r="160" spans="1:5" ht="15">
      <c r="A160" s="116" t="s">
        <v>100</v>
      </c>
      <c r="B160" s="116" t="s">
        <v>253</v>
      </c>
      <c r="C160" s="117">
        <v>30000</v>
      </c>
      <c r="D160" s="118">
        <v>44552</v>
      </c>
      <c r="E160" s="116" t="s">
        <v>257</v>
      </c>
    </row>
    <row r="161" spans="1:5" ht="15">
      <c r="A161" s="116" t="s">
        <v>100</v>
      </c>
      <c r="B161" s="116" t="s">
        <v>253</v>
      </c>
      <c r="C161" s="117">
        <v>500000</v>
      </c>
      <c r="D161" s="118">
        <v>44558</v>
      </c>
      <c r="E161" s="116" t="s">
        <v>258</v>
      </c>
    </row>
    <row r="162" spans="1:5" ht="15">
      <c r="A162" s="116" t="s">
        <v>100</v>
      </c>
      <c r="B162" s="116" t="s">
        <v>253</v>
      </c>
      <c r="C162" s="117">
        <v>545000</v>
      </c>
      <c r="D162" s="118">
        <v>44543</v>
      </c>
      <c r="E162" s="116" t="s">
        <v>256</v>
      </c>
    </row>
    <row r="163" spans="1:5" ht="15">
      <c r="A163" s="116" t="s">
        <v>100</v>
      </c>
      <c r="B163" s="116" t="s">
        <v>253</v>
      </c>
      <c r="C163" s="117">
        <v>217000</v>
      </c>
      <c r="D163" s="118">
        <v>44538</v>
      </c>
      <c r="E163" s="116" t="s">
        <v>258</v>
      </c>
    </row>
    <row r="164" spans="1:5" ht="15">
      <c r="A164" s="116" t="s">
        <v>100</v>
      </c>
      <c r="B164" s="116" t="s">
        <v>253</v>
      </c>
      <c r="C164" s="117">
        <v>250000</v>
      </c>
      <c r="D164" s="118">
        <v>44538</v>
      </c>
      <c r="E164" s="116" t="s">
        <v>258</v>
      </c>
    </row>
    <row r="165" spans="1:5" ht="15">
      <c r="A165" s="116" t="s">
        <v>100</v>
      </c>
      <c r="B165" s="116" t="s">
        <v>253</v>
      </c>
      <c r="C165" s="117">
        <v>255000</v>
      </c>
      <c r="D165" s="118">
        <v>44537</v>
      </c>
      <c r="E165" s="116" t="s">
        <v>257</v>
      </c>
    </row>
    <row r="166" spans="1:5" ht="15">
      <c r="A166" s="116" t="s">
        <v>100</v>
      </c>
      <c r="B166" s="116" t="s">
        <v>253</v>
      </c>
      <c r="C166" s="117">
        <v>685000</v>
      </c>
      <c r="D166" s="118">
        <v>44537</v>
      </c>
      <c r="E166" s="116" t="s">
        <v>257</v>
      </c>
    </row>
    <row r="167" spans="1:5" ht="15">
      <c r="A167" s="116" t="s">
        <v>100</v>
      </c>
      <c r="B167" s="116" t="s">
        <v>253</v>
      </c>
      <c r="C167" s="117">
        <v>1205000</v>
      </c>
      <c r="D167" s="118">
        <v>44560</v>
      </c>
      <c r="E167" s="116" t="s">
        <v>257</v>
      </c>
    </row>
    <row r="168" spans="1:5" ht="15">
      <c r="A168" s="116" t="s">
        <v>100</v>
      </c>
      <c r="B168" s="116" t="s">
        <v>253</v>
      </c>
      <c r="C168" s="117">
        <v>413700</v>
      </c>
      <c r="D168" s="118">
        <v>44544</v>
      </c>
      <c r="E168" s="116" t="s">
        <v>258</v>
      </c>
    </row>
    <row r="169" spans="1:5" ht="15">
      <c r="A169" s="116" t="s">
        <v>100</v>
      </c>
      <c r="B169" s="116" t="s">
        <v>253</v>
      </c>
      <c r="C169" s="117">
        <v>450000</v>
      </c>
      <c r="D169" s="118">
        <v>44559</v>
      </c>
      <c r="E169" s="116" t="s">
        <v>257</v>
      </c>
    </row>
    <row r="170" spans="1:5" ht="15">
      <c r="A170" s="116" t="s">
        <v>100</v>
      </c>
      <c r="B170" s="116" t="s">
        <v>253</v>
      </c>
      <c r="C170" s="117">
        <v>208000</v>
      </c>
      <c r="D170" s="118">
        <v>44558</v>
      </c>
      <c r="E170" s="116" t="s">
        <v>258</v>
      </c>
    </row>
    <row r="171" spans="1:5" ht="15">
      <c r="A171" s="116" t="s">
        <v>100</v>
      </c>
      <c r="B171" s="116" t="s">
        <v>253</v>
      </c>
      <c r="C171" s="117">
        <v>400000</v>
      </c>
      <c r="D171" s="118">
        <v>44558</v>
      </c>
      <c r="E171" s="116" t="s">
        <v>257</v>
      </c>
    </row>
    <row r="172" spans="1:5" ht="15">
      <c r="A172" s="116" t="s">
        <v>100</v>
      </c>
      <c r="B172" s="116" t="s">
        <v>253</v>
      </c>
      <c r="C172" s="117">
        <v>475000</v>
      </c>
      <c r="D172" s="118">
        <v>44546</v>
      </c>
      <c r="E172" s="116" t="s">
        <v>258</v>
      </c>
    </row>
    <row r="173" spans="1:5" ht="15">
      <c r="A173" s="116" t="s">
        <v>100</v>
      </c>
      <c r="B173" s="116" t="s">
        <v>253</v>
      </c>
      <c r="C173" s="117">
        <v>113000</v>
      </c>
      <c r="D173" s="118">
        <v>44558</v>
      </c>
      <c r="E173" s="116" t="s">
        <v>258</v>
      </c>
    </row>
    <row r="174" spans="1:5" ht="15">
      <c r="A174" s="116" t="s">
        <v>100</v>
      </c>
      <c r="B174" s="116" t="s">
        <v>253</v>
      </c>
      <c r="C174" s="117">
        <v>999999</v>
      </c>
      <c r="D174" s="118">
        <v>44558</v>
      </c>
      <c r="E174" s="116" t="s">
        <v>257</v>
      </c>
    </row>
    <row r="175" spans="1:5" ht="15">
      <c r="A175" s="116" t="s">
        <v>100</v>
      </c>
      <c r="B175" s="116" t="s">
        <v>253</v>
      </c>
      <c r="C175" s="117">
        <v>397800</v>
      </c>
      <c r="D175" s="118">
        <v>44550</v>
      </c>
      <c r="E175" s="116" t="s">
        <v>258</v>
      </c>
    </row>
    <row r="176" spans="1:5" ht="15">
      <c r="A176" s="116" t="s">
        <v>100</v>
      </c>
      <c r="B176" s="116" t="s">
        <v>253</v>
      </c>
      <c r="C176" s="117">
        <v>205000</v>
      </c>
      <c r="D176" s="118">
        <v>44538</v>
      </c>
      <c r="E176" s="116" t="s">
        <v>258</v>
      </c>
    </row>
    <row r="177" spans="1:5" ht="15">
      <c r="A177" s="116" t="s">
        <v>100</v>
      </c>
      <c r="B177" s="116" t="s">
        <v>253</v>
      </c>
      <c r="C177" s="117">
        <v>856000</v>
      </c>
      <c r="D177" s="118">
        <v>44552</v>
      </c>
      <c r="E177" s="116" t="s">
        <v>257</v>
      </c>
    </row>
    <row r="178" spans="1:5" ht="15">
      <c r="A178" s="116" t="s">
        <v>100</v>
      </c>
      <c r="B178" s="116" t="s">
        <v>253</v>
      </c>
      <c r="C178" s="117">
        <v>399000</v>
      </c>
      <c r="D178" s="118">
        <v>44545</v>
      </c>
      <c r="E178" s="116" t="s">
        <v>256</v>
      </c>
    </row>
    <row r="179" spans="1:5" ht="15">
      <c r="A179" s="116" t="s">
        <v>100</v>
      </c>
      <c r="B179" s="116" t="s">
        <v>253</v>
      </c>
      <c r="C179" s="117">
        <v>465000</v>
      </c>
      <c r="D179" s="118">
        <v>44559</v>
      </c>
      <c r="E179" s="116" t="s">
        <v>257</v>
      </c>
    </row>
    <row r="180" spans="1:5" ht="15">
      <c r="A180" s="116" t="s">
        <v>100</v>
      </c>
      <c r="B180" s="116" t="s">
        <v>253</v>
      </c>
      <c r="C180" s="117">
        <v>221000</v>
      </c>
      <c r="D180" s="118">
        <v>44558</v>
      </c>
      <c r="E180" s="116" t="s">
        <v>258</v>
      </c>
    </row>
    <row r="181" spans="1:5" ht="15">
      <c r="A181" s="116" t="s">
        <v>100</v>
      </c>
      <c r="B181" s="116" t="s">
        <v>253</v>
      </c>
      <c r="C181" s="117">
        <v>198000</v>
      </c>
      <c r="D181" s="118">
        <v>44558</v>
      </c>
      <c r="E181" s="116" t="s">
        <v>258</v>
      </c>
    </row>
    <row r="182" spans="1:5" ht="15">
      <c r="A182" s="116" t="s">
        <v>100</v>
      </c>
      <c r="B182" s="116" t="s">
        <v>253</v>
      </c>
      <c r="C182" s="117">
        <v>377696</v>
      </c>
      <c r="D182" s="118">
        <v>44558</v>
      </c>
      <c r="E182" s="116" t="s">
        <v>258</v>
      </c>
    </row>
    <row r="183" spans="1:5" ht="15">
      <c r="A183" s="116" t="s">
        <v>100</v>
      </c>
      <c r="B183" s="116" t="s">
        <v>253</v>
      </c>
      <c r="C183" s="117">
        <v>372500</v>
      </c>
      <c r="D183" s="118">
        <v>44545</v>
      </c>
      <c r="E183" s="116" t="s">
        <v>258</v>
      </c>
    </row>
    <row r="184" spans="1:5" ht="15">
      <c r="A184" s="116" t="s">
        <v>100</v>
      </c>
      <c r="B184" s="116" t="s">
        <v>253</v>
      </c>
      <c r="C184" s="117">
        <v>795000</v>
      </c>
      <c r="D184" s="118">
        <v>44545</v>
      </c>
      <c r="E184" s="116" t="s">
        <v>258</v>
      </c>
    </row>
    <row r="185" spans="1:5" ht="15">
      <c r="A185" s="116" t="s">
        <v>100</v>
      </c>
      <c r="B185" s="116" t="s">
        <v>253</v>
      </c>
      <c r="C185" s="117">
        <v>750000</v>
      </c>
      <c r="D185" s="118">
        <v>44547</v>
      </c>
      <c r="E185" s="116" t="s">
        <v>257</v>
      </c>
    </row>
    <row r="186" spans="1:5" ht="15">
      <c r="A186" s="116" t="s">
        <v>100</v>
      </c>
      <c r="B186" s="116" t="s">
        <v>253</v>
      </c>
      <c r="C186" s="117">
        <v>279300</v>
      </c>
      <c r="D186" s="118">
        <v>44559</v>
      </c>
      <c r="E186" s="116" t="s">
        <v>258</v>
      </c>
    </row>
    <row r="187" spans="1:5" ht="15">
      <c r="A187" s="116" t="s">
        <v>100</v>
      </c>
      <c r="B187" s="116" t="s">
        <v>253</v>
      </c>
      <c r="C187" s="117">
        <v>1200000</v>
      </c>
      <c r="D187" s="118">
        <v>44547</v>
      </c>
      <c r="E187" s="116" t="s">
        <v>257</v>
      </c>
    </row>
    <row r="188" spans="1:5" ht="15">
      <c r="A188" s="116" t="s">
        <v>100</v>
      </c>
      <c r="B188" s="116" t="s">
        <v>253</v>
      </c>
      <c r="C188" s="117">
        <v>530000</v>
      </c>
      <c r="D188" s="118">
        <v>44547</v>
      </c>
      <c r="E188" s="116" t="s">
        <v>257</v>
      </c>
    </row>
    <row r="189" spans="1:5" ht="15">
      <c r="A189" s="116" t="s">
        <v>100</v>
      </c>
      <c r="B189" s="116" t="s">
        <v>253</v>
      </c>
      <c r="C189" s="117">
        <v>500000</v>
      </c>
      <c r="D189" s="118">
        <v>44559</v>
      </c>
      <c r="E189" s="116" t="s">
        <v>258</v>
      </c>
    </row>
    <row r="190" spans="1:5" ht="15">
      <c r="A190" s="116" t="s">
        <v>100</v>
      </c>
      <c r="B190" s="116" t="s">
        <v>253</v>
      </c>
      <c r="C190" s="117">
        <v>513000</v>
      </c>
      <c r="D190" s="118">
        <v>44545</v>
      </c>
      <c r="E190" s="116" t="s">
        <v>258</v>
      </c>
    </row>
    <row r="191" spans="1:5" ht="15">
      <c r="A191" s="116" t="s">
        <v>100</v>
      </c>
      <c r="B191" s="116" t="s">
        <v>253</v>
      </c>
      <c r="C191" s="117">
        <v>365000</v>
      </c>
      <c r="D191" s="118">
        <v>44546</v>
      </c>
      <c r="E191" s="116" t="s">
        <v>258</v>
      </c>
    </row>
    <row r="192" spans="1:5" ht="15">
      <c r="A192" s="116" t="s">
        <v>100</v>
      </c>
      <c r="B192" s="116" t="s">
        <v>253</v>
      </c>
      <c r="C192" s="117">
        <v>830000</v>
      </c>
      <c r="D192" s="118">
        <v>44546</v>
      </c>
      <c r="E192" s="116" t="s">
        <v>257</v>
      </c>
    </row>
    <row r="193" spans="1:5" ht="15">
      <c r="A193" s="116" t="s">
        <v>100</v>
      </c>
      <c r="B193" s="116" t="s">
        <v>253</v>
      </c>
      <c r="C193" s="117">
        <v>350000</v>
      </c>
      <c r="D193" s="118">
        <v>44545</v>
      </c>
      <c r="E193" s="116" t="s">
        <v>257</v>
      </c>
    </row>
    <row r="194" spans="1:5" ht="15">
      <c r="A194" s="116" t="s">
        <v>100</v>
      </c>
      <c r="B194" s="116" t="s">
        <v>253</v>
      </c>
      <c r="C194" s="117">
        <v>305000</v>
      </c>
      <c r="D194" s="118">
        <v>44547</v>
      </c>
      <c r="E194" s="116" t="s">
        <v>258</v>
      </c>
    </row>
    <row r="195" spans="1:5" ht="15">
      <c r="A195" s="116" t="s">
        <v>100</v>
      </c>
      <c r="B195" s="116" t="s">
        <v>253</v>
      </c>
      <c r="C195" s="117">
        <v>669900</v>
      </c>
      <c r="D195" s="118">
        <v>44547</v>
      </c>
      <c r="E195" s="116" t="s">
        <v>257</v>
      </c>
    </row>
    <row r="196" spans="1:5" ht="15">
      <c r="A196" s="116" t="s">
        <v>100</v>
      </c>
      <c r="B196" s="116" t="s">
        <v>253</v>
      </c>
      <c r="C196" s="117">
        <v>94500</v>
      </c>
      <c r="D196" s="118">
        <v>44545</v>
      </c>
      <c r="E196" s="116" t="s">
        <v>258</v>
      </c>
    </row>
    <row r="197" spans="1:5" ht="15">
      <c r="A197" s="116" t="s">
        <v>39</v>
      </c>
      <c r="B197" s="116" t="s">
        <v>254</v>
      </c>
      <c r="C197" s="117">
        <v>695000</v>
      </c>
      <c r="D197" s="118">
        <v>44531</v>
      </c>
      <c r="E197" s="116" t="s">
        <v>257</v>
      </c>
    </row>
    <row r="198" spans="1:5" ht="15">
      <c r="A198" s="116" t="s">
        <v>39</v>
      </c>
      <c r="B198" s="116" t="s">
        <v>254</v>
      </c>
      <c r="C198" s="117">
        <v>197000</v>
      </c>
      <c r="D198" s="118">
        <v>44559</v>
      </c>
      <c r="E198" s="116" t="s">
        <v>258</v>
      </c>
    </row>
    <row r="199" spans="1:5" ht="15">
      <c r="A199" s="116" t="s">
        <v>39</v>
      </c>
      <c r="B199" s="116" t="s">
        <v>254</v>
      </c>
      <c r="C199" s="117">
        <v>330000</v>
      </c>
      <c r="D199" s="118">
        <v>44545</v>
      </c>
      <c r="E199" s="116" t="s">
        <v>257</v>
      </c>
    </row>
    <row r="200" spans="1:5" ht="15">
      <c r="A200" s="116" t="s">
        <v>39</v>
      </c>
      <c r="B200" s="116" t="s">
        <v>254</v>
      </c>
      <c r="C200" s="117">
        <v>985000</v>
      </c>
      <c r="D200" s="118">
        <v>44553</v>
      </c>
      <c r="E200" s="116" t="s">
        <v>257</v>
      </c>
    </row>
    <row r="201" spans="1:5" ht="15">
      <c r="A201" s="116" t="s">
        <v>39</v>
      </c>
      <c r="B201" s="116" t="s">
        <v>254</v>
      </c>
      <c r="C201" s="117">
        <v>850000</v>
      </c>
      <c r="D201" s="118">
        <v>44553</v>
      </c>
      <c r="E201" s="116" t="s">
        <v>257</v>
      </c>
    </row>
    <row r="202" spans="1:5" ht="15">
      <c r="A202" s="116" t="s">
        <v>39</v>
      </c>
      <c r="B202" s="116" t="s">
        <v>254</v>
      </c>
      <c r="C202" s="117">
        <v>1349000</v>
      </c>
      <c r="D202" s="118">
        <v>44550</v>
      </c>
      <c r="E202" s="116" t="s">
        <v>257</v>
      </c>
    </row>
    <row r="203" spans="1:5" ht="15">
      <c r="A203" s="116" t="s">
        <v>39</v>
      </c>
      <c r="B203" s="116" t="s">
        <v>254</v>
      </c>
      <c r="C203" s="117">
        <v>595000</v>
      </c>
      <c r="D203" s="118">
        <v>44546</v>
      </c>
      <c r="E203" s="116" t="s">
        <v>257</v>
      </c>
    </row>
    <row r="204" spans="1:5" ht="15">
      <c r="A204" s="116" t="s">
        <v>39</v>
      </c>
      <c r="B204" s="116" t="s">
        <v>254</v>
      </c>
      <c r="C204" s="117">
        <v>515000</v>
      </c>
      <c r="D204" s="118">
        <v>44547</v>
      </c>
      <c r="E204" s="116" t="s">
        <v>257</v>
      </c>
    </row>
    <row r="205" spans="1:5" ht="15">
      <c r="A205" s="116" t="s">
        <v>39</v>
      </c>
      <c r="B205" s="116" t="s">
        <v>254</v>
      </c>
      <c r="C205" s="117">
        <v>799000</v>
      </c>
      <c r="D205" s="118">
        <v>44547</v>
      </c>
      <c r="E205" s="116" t="s">
        <v>257</v>
      </c>
    </row>
    <row r="206" spans="1:5" ht="15">
      <c r="A206" s="116" t="s">
        <v>39</v>
      </c>
      <c r="B206" s="116" t="s">
        <v>254</v>
      </c>
      <c r="C206" s="117">
        <v>325000</v>
      </c>
      <c r="D206" s="118">
        <v>44558</v>
      </c>
      <c r="E206" s="116" t="s">
        <v>257</v>
      </c>
    </row>
    <row r="207" spans="1:5" ht="15">
      <c r="A207" s="116" t="s">
        <v>39</v>
      </c>
      <c r="B207" s="116" t="s">
        <v>254</v>
      </c>
      <c r="C207" s="117">
        <v>720000</v>
      </c>
      <c r="D207" s="118">
        <v>44553</v>
      </c>
      <c r="E207" s="116" t="s">
        <v>257</v>
      </c>
    </row>
    <row r="208" spans="1:5" ht="15">
      <c r="A208" s="116" t="s">
        <v>39</v>
      </c>
      <c r="B208" s="116" t="s">
        <v>254</v>
      </c>
      <c r="C208" s="117">
        <v>2800000</v>
      </c>
      <c r="D208" s="118">
        <v>44532</v>
      </c>
      <c r="E208" s="116" t="s">
        <v>257</v>
      </c>
    </row>
    <row r="209" spans="1:5" ht="15">
      <c r="A209" s="116" t="s">
        <v>39</v>
      </c>
      <c r="B209" s="116" t="s">
        <v>254</v>
      </c>
      <c r="C209" s="117">
        <v>1650000</v>
      </c>
      <c r="D209" s="118">
        <v>44532</v>
      </c>
      <c r="E209" s="116" t="s">
        <v>257</v>
      </c>
    </row>
    <row r="210" spans="1:5" ht="15">
      <c r="A210" s="116" t="s">
        <v>39</v>
      </c>
      <c r="B210" s="116" t="s">
        <v>254</v>
      </c>
      <c r="C210" s="117">
        <v>1450000</v>
      </c>
      <c r="D210" s="118">
        <v>44545</v>
      </c>
      <c r="E210" s="116" t="s">
        <v>257</v>
      </c>
    </row>
    <row r="211" spans="1:5" ht="15">
      <c r="A211" s="116" t="s">
        <v>39</v>
      </c>
      <c r="B211" s="116" t="s">
        <v>254</v>
      </c>
      <c r="C211" s="117">
        <v>2000000</v>
      </c>
      <c r="D211" s="118">
        <v>44546</v>
      </c>
      <c r="E211" s="116" t="s">
        <v>258</v>
      </c>
    </row>
    <row r="212" spans="1:5" ht="15">
      <c r="A212" s="116" t="s">
        <v>39</v>
      </c>
      <c r="B212" s="116" t="s">
        <v>254</v>
      </c>
      <c r="C212" s="117">
        <v>733275</v>
      </c>
      <c r="D212" s="118">
        <v>44545</v>
      </c>
      <c r="E212" s="116" t="s">
        <v>256</v>
      </c>
    </row>
    <row r="213" spans="1:5" ht="15">
      <c r="A213" s="116" t="s">
        <v>39</v>
      </c>
      <c r="B213" s="116" t="s">
        <v>254</v>
      </c>
      <c r="C213" s="117">
        <v>55000</v>
      </c>
      <c r="D213" s="118">
        <v>44545</v>
      </c>
      <c r="E213" s="116" t="s">
        <v>257</v>
      </c>
    </row>
    <row r="214" spans="1:5" ht="15">
      <c r="A214" s="116" t="s">
        <v>39</v>
      </c>
      <c r="B214" s="116" t="s">
        <v>254</v>
      </c>
      <c r="C214" s="117">
        <v>80000</v>
      </c>
      <c r="D214" s="118">
        <v>44545</v>
      </c>
      <c r="E214" s="116" t="s">
        <v>257</v>
      </c>
    </row>
    <row r="215" spans="1:5" ht="15">
      <c r="A215" s="116" t="s">
        <v>39</v>
      </c>
      <c r="B215" s="116" t="s">
        <v>254</v>
      </c>
      <c r="C215" s="117">
        <v>770000</v>
      </c>
      <c r="D215" s="118">
        <v>44531</v>
      </c>
      <c r="E215" s="116" t="s">
        <v>257</v>
      </c>
    </row>
    <row r="216" spans="1:5" ht="15">
      <c r="A216" s="116" t="s">
        <v>39</v>
      </c>
      <c r="B216" s="116" t="s">
        <v>254</v>
      </c>
      <c r="C216" s="117">
        <v>9500000</v>
      </c>
      <c r="D216" s="118">
        <v>44550</v>
      </c>
      <c r="E216" s="116" t="s">
        <v>257</v>
      </c>
    </row>
    <row r="217" spans="1:5" ht="15">
      <c r="A217" s="116" t="s">
        <v>39</v>
      </c>
      <c r="B217" s="116" t="s">
        <v>254</v>
      </c>
      <c r="C217" s="117">
        <v>480000</v>
      </c>
      <c r="D217" s="118">
        <v>44543</v>
      </c>
      <c r="E217" s="116" t="s">
        <v>257</v>
      </c>
    </row>
    <row r="218" spans="1:5" ht="15">
      <c r="A218" s="116" t="s">
        <v>39</v>
      </c>
      <c r="B218" s="116" t="s">
        <v>254</v>
      </c>
      <c r="C218" s="117">
        <v>213160</v>
      </c>
      <c r="D218" s="118">
        <v>44543</v>
      </c>
      <c r="E218" s="116" t="s">
        <v>257</v>
      </c>
    </row>
    <row r="219" spans="1:5" ht="15">
      <c r="A219" s="116" t="s">
        <v>39</v>
      </c>
      <c r="B219" s="116" t="s">
        <v>254</v>
      </c>
      <c r="C219" s="117">
        <v>400000</v>
      </c>
      <c r="D219" s="118">
        <v>44547</v>
      </c>
      <c r="E219" s="116" t="s">
        <v>258</v>
      </c>
    </row>
    <row r="220" spans="1:5" ht="15">
      <c r="A220" s="116" t="s">
        <v>39</v>
      </c>
      <c r="B220" s="116" t="s">
        <v>254</v>
      </c>
      <c r="C220" s="117">
        <v>290000</v>
      </c>
      <c r="D220" s="118">
        <v>44537</v>
      </c>
      <c r="E220" s="116" t="s">
        <v>258</v>
      </c>
    </row>
    <row r="221" spans="1:5" ht="15">
      <c r="A221" s="116" t="s">
        <v>39</v>
      </c>
      <c r="B221" s="116" t="s">
        <v>254</v>
      </c>
      <c r="C221" s="117">
        <v>245000</v>
      </c>
      <c r="D221" s="118">
        <v>44540</v>
      </c>
      <c r="E221" s="116" t="s">
        <v>257</v>
      </c>
    </row>
    <row r="222" spans="1:5" ht="15">
      <c r="A222" s="116" t="s">
        <v>39</v>
      </c>
      <c r="B222" s="116" t="s">
        <v>254</v>
      </c>
      <c r="C222" s="117">
        <v>1000000</v>
      </c>
      <c r="D222" s="118">
        <v>44539</v>
      </c>
      <c r="E222" s="116" t="s">
        <v>258</v>
      </c>
    </row>
    <row r="223" spans="1:5" ht="15">
      <c r="A223" s="116" t="s">
        <v>39</v>
      </c>
      <c r="B223" s="116" t="s">
        <v>254</v>
      </c>
      <c r="C223" s="117">
        <v>625000</v>
      </c>
      <c r="D223" s="118">
        <v>44540</v>
      </c>
      <c r="E223" s="116" t="s">
        <v>258</v>
      </c>
    </row>
    <row r="224" spans="1:5" ht="15">
      <c r="A224" s="116" t="s">
        <v>39</v>
      </c>
      <c r="B224" s="116" t="s">
        <v>254</v>
      </c>
      <c r="C224" s="117">
        <v>205000</v>
      </c>
      <c r="D224" s="118">
        <v>44539</v>
      </c>
      <c r="E224" s="116" t="s">
        <v>257</v>
      </c>
    </row>
    <row r="225" spans="1:5" ht="15">
      <c r="A225" s="116" t="s">
        <v>39</v>
      </c>
      <c r="B225" s="116" t="s">
        <v>254</v>
      </c>
      <c r="C225" s="117">
        <v>795000</v>
      </c>
      <c r="D225" s="118">
        <v>44533</v>
      </c>
      <c r="E225" s="116" t="s">
        <v>257</v>
      </c>
    </row>
    <row r="226" spans="1:5" ht="15">
      <c r="A226" s="116" t="s">
        <v>39</v>
      </c>
      <c r="B226" s="116" t="s">
        <v>254</v>
      </c>
      <c r="C226" s="117">
        <v>325000</v>
      </c>
      <c r="D226" s="118">
        <v>44540</v>
      </c>
      <c r="E226" s="116" t="s">
        <v>257</v>
      </c>
    </row>
    <row r="227" spans="1:5" ht="15">
      <c r="A227" s="116" t="s">
        <v>39</v>
      </c>
      <c r="B227" s="116" t="s">
        <v>254</v>
      </c>
      <c r="C227" s="117">
        <v>364000</v>
      </c>
      <c r="D227" s="118">
        <v>44545</v>
      </c>
      <c r="E227" s="116" t="s">
        <v>258</v>
      </c>
    </row>
    <row r="228" spans="1:5" ht="15">
      <c r="A228" s="116" t="s">
        <v>39</v>
      </c>
      <c r="B228" s="116" t="s">
        <v>254</v>
      </c>
      <c r="C228" s="117">
        <v>58470</v>
      </c>
      <c r="D228" s="118">
        <v>44558</v>
      </c>
      <c r="E228" s="116" t="s">
        <v>258</v>
      </c>
    </row>
    <row r="229" spans="1:5" ht="15">
      <c r="A229" s="116" t="s">
        <v>39</v>
      </c>
      <c r="B229" s="116" t="s">
        <v>254</v>
      </c>
      <c r="C229" s="117">
        <v>263000</v>
      </c>
      <c r="D229" s="118">
        <v>44560</v>
      </c>
      <c r="E229" s="116" t="s">
        <v>258</v>
      </c>
    </row>
    <row r="230" spans="1:5" ht="15">
      <c r="A230" s="116" t="s">
        <v>39</v>
      </c>
      <c r="B230" s="116" t="s">
        <v>254</v>
      </c>
      <c r="C230" s="117">
        <v>370000</v>
      </c>
      <c r="D230" s="118">
        <v>44544</v>
      </c>
      <c r="E230" s="116" t="s">
        <v>257</v>
      </c>
    </row>
    <row r="231" spans="1:5" ht="15">
      <c r="A231" s="116" t="s">
        <v>39</v>
      </c>
      <c r="B231" s="116" t="s">
        <v>254</v>
      </c>
      <c r="C231" s="117">
        <v>517500</v>
      </c>
      <c r="D231" s="118">
        <v>44553</v>
      </c>
      <c r="E231" s="116" t="s">
        <v>257</v>
      </c>
    </row>
    <row r="232" spans="1:5" ht="15">
      <c r="A232" s="116" t="s">
        <v>39</v>
      </c>
      <c r="B232" s="116" t="s">
        <v>254</v>
      </c>
      <c r="C232" s="117">
        <v>191900</v>
      </c>
      <c r="D232" s="118">
        <v>44537</v>
      </c>
      <c r="E232" s="116" t="s">
        <v>258</v>
      </c>
    </row>
    <row r="233" spans="1:5" ht="15">
      <c r="A233" s="116" t="s">
        <v>39</v>
      </c>
      <c r="B233" s="116" t="s">
        <v>254</v>
      </c>
      <c r="C233" s="117">
        <v>419000</v>
      </c>
      <c r="D233" s="118">
        <v>44551</v>
      </c>
      <c r="E233" s="116" t="s">
        <v>257</v>
      </c>
    </row>
    <row r="234" spans="1:5" ht="15">
      <c r="A234" s="116" t="s">
        <v>39</v>
      </c>
      <c r="B234" s="116" t="s">
        <v>254</v>
      </c>
      <c r="C234" s="117">
        <v>246500</v>
      </c>
      <c r="D234" s="118">
        <v>44543</v>
      </c>
      <c r="E234" s="116" t="s">
        <v>258</v>
      </c>
    </row>
    <row r="235" spans="1:5" ht="15">
      <c r="A235" s="116" t="s">
        <v>39</v>
      </c>
      <c r="B235" s="116" t="s">
        <v>254</v>
      </c>
      <c r="C235" s="117">
        <v>287000</v>
      </c>
      <c r="D235" s="118">
        <v>44544</v>
      </c>
      <c r="E235" s="116" t="s">
        <v>258</v>
      </c>
    </row>
    <row r="236" spans="1:5" ht="15">
      <c r="A236" s="116" t="s">
        <v>39</v>
      </c>
      <c r="B236" s="116" t="s">
        <v>254</v>
      </c>
      <c r="C236" s="117">
        <v>268000</v>
      </c>
      <c r="D236" s="118">
        <v>44537</v>
      </c>
      <c r="E236" s="116" t="s">
        <v>258</v>
      </c>
    </row>
    <row r="237" spans="1:5" ht="15">
      <c r="A237" s="116" t="s">
        <v>39</v>
      </c>
      <c r="B237" s="116" t="s">
        <v>254</v>
      </c>
      <c r="C237" s="117">
        <v>720000</v>
      </c>
      <c r="D237" s="118">
        <v>44543</v>
      </c>
      <c r="E237" s="116" t="s">
        <v>257</v>
      </c>
    </row>
    <row r="238" spans="1:5" ht="15">
      <c r="A238" s="116" t="s">
        <v>39</v>
      </c>
      <c r="B238" s="116" t="s">
        <v>254</v>
      </c>
      <c r="C238" s="117">
        <v>745000</v>
      </c>
      <c r="D238" s="118">
        <v>44536</v>
      </c>
      <c r="E238" s="116" t="s">
        <v>257</v>
      </c>
    </row>
    <row r="239" spans="1:5" ht="15">
      <c r="A239" s="116" t="s">
        <v>39</v>
      </c>
      <c r="B239" s="116" t="s">
        <v>254</v>
      </c>
      <c r="C239" s="117">
        <v>749000</v>
      </c>
      <c r="D239" s="118">
        <v>44538</v>
      </c>
      <c r="E239" s="116" t="s">
        <v>257</v>
      </c>
    </row>
    <row r="240" spans="1:5" ht="15">
      <c r="A240" s="116" t="s">
        <v>39</v>
      </c>
      <c r="B240" s="116" t="s">
        <v>254</v>
      </c>
      <c r="C240" s="117">
        <v>285500</v>
      </c>
      <c r="D240" s="118">
        <v>44536</v>
      </c>
      <c r="E240" s="116" t="s">
        <v>258</v>
      </c>
    </row>
    <row r="241" spans="1:5" ht="15">
      <c r="A241" s="116" t="s">
        <v>39</v>
      </c>
      <c r="B241" s="116" t="s">
        <v>254</v>
      </c>
      <c r="C241" s="117">
        <v>500000</v>
      </c>
      <c r="D241" s="118">
        <v>44550</v>
      </c>
      <c r="E241" s="116" t="s">
        <v>258</v>
      </c>
    </row>
    <row r="242" spans="1:5" ht="15">
      <c r="A242" s="116" t="s">
        <v>53</v>
      </c>
      <c r="B242" s="116" t="s">
        <v>255</v>
      </c>
      <c r="C242" s="117">
        <v>415000</v>
      </c>
      <c r="D242" s="118">
        <v>44552</v>
      </c>
      <c r="E242" s="116" t="s">
        <v>257</v>
      </c>
    </row>
    <row r="243" spans="1:5" ht="15">
      <c r="A243" s="116" t="s">
        <v>53</v>
      </c>
      <c r="B243" s="116" t="s">
        <v>255</v>
      </c>
      <c r="C243" s="117">
        <v>137000</v>
      </c>
      <c r="D243" s="118">
        <v>44558</v>
      </c>
      <c r="E243" s="116" t="s">
        <v>258</v>
      </c>
    </row>
    <row r="244" spans="1:5" ht="15">
      <c r="A244" s="116" t="s">
        <v>53</v>
      </c>
      <c r="B244" s="116" t="s">
        <v>255</v>
      </c>
      <c r="C244" s="117">
        <v>395000</v>
      </c>
      <c r="D244" s="118">
        <v>44532</v>
      </c>
      <c r="E244" s="116" t="s">
        <v>257</v>
      </c>
    </row>
    <row r="245" spans="1:5" ht="15">
      <c r="A245" s="116" t="s">
        <v>53</v>
      </c>
      <c r="B245" s="116" t="s">
        <v>255</v>
      </c>
      <c r="C245" s="117">
        <v>545000</v>
      </c>
      <c r="D245" s="118">
        <v>44553</v>
      </c>
      <c r="E245" s="116" t="s">
        <v>257</v>
      </c>
    </row>
    <row r="246" spans="1:5" ht="15">
      <c r="A246" s="116" t="s">
        <v>53</v>
      </c>
      <c r="B246" s="116" t="s">
        <v>255</v>
      </c>
      <c r="C246" s="117">
        <v>160000</v>
      </c>
      <c r="D246" s="118">
        <v>44553</v>
      </c>
      <c r="E246" s="116" t="s">
        <v>257</v>
      </c>
    </row>
    <row r="247" spans="1:5" ht="15">
      <c r="A247" s="116" t="s">
        <v>53</v>
      </c>
      <c r="B247" s="116" t="s">
        <v>255</v>
      </c>
      <c r="C247" s="117">
        <v>1050000</v>
      </c>
      <c r="D247" s="118">
        <v>44545</v>
      </c>
      <c r="E247" s="116" t="s">
        <v>257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2022-09-04T16:33:21Z</dcterms:modified>
</cp:coreProperties>
</file>