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STATS'!$A$17:$C$17</definedName>
    <definedName name="CommercialSalesMarket">'SALES STATS'!$A$37:$C$40</definedName>
    <definedName name="ConstructionLoansMarket">'LOAN ONLY STATS'!$A$29:$C$29</definedName>
    <definedName name="ConventionalLoansExcludingInclineMarket">'LOAN ONLY STATS'!#REF!</definedName>
    <definedName name="ConventionalLoansMarket">'LOAN ONLY STATS'!$A$7:$C$11</definedName>
    <definedName name="CreditLineLoansMarket">'LOAN ONLY STATS'!$A$23:$C$23</definedName>
    <definedName name="HardMoneyLoansMarket">'LOAN ONLY STATS'!$A$35:$C$37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STATS'!$A$29:$C$36</definedName>
    <definedName name="_xlnm.Print_Titles" localSheetId="1">'SALES STATS'!$1:$6</definedName>
    <definedName name="ResaleMarket">'SALES STATS'!$A$7:$C$12</definedName>
    <definedName name="ResidentialResaleMarket">'SALES STATS'!$A$26:$C$31</definedName>
    <definedName name="ResidentialSalesExcludingInclineMarket">'SALES STATS'!#REF!</definedName>
    <definedName name="SubdivisionMarket">'SALES STATS'!$A$18:$C$20</definedName>
    <definedName name="VacantLandSalesMarket">'SALES STATS'!$A$46:$C$50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0" i="3"/>
  <c r="B30"/>
  <c r="C18"/>
  <c r="B18"/>
  <c r="C41" i="2"/>
  <c r="B41"/>
  <c r="B14" i="1"/>
  <c r="C14"/>
  <c r="B38" i="3"/>
  <c r="C38"/>
  <c r="B24"/>
  <c r="C24"/>
  <c r="B12"/>
  <c r="D7" s="1"/>
  <c r="C12"/>
  <c r="E7" s="1"/>
  <c r="B51" i="2"/>
  <c r="C51"/>
  <c r="B32"/>
  <c r="D27" s="1"/>
  <c r="C32"/>
  <c r="E27" s="1"/>
  <c r="A2"/>
  <c r="B21"/>
  <c r="D19" s="1"/>
  <c r="C21"/>
  <c r="D36" i="3" l="1"/>
  <c r="D37"/>
  <c r="E17"/>
  <c r="D17"/>
  <c r="E9"/>
  <c r="D9"/>
  <c r="E9" i="1"/>
  <c r="D9"/>
  <c r="E40" i="2"/>
  <c r="D40"/>
  <c r="E28"/>
  <c r="D28"/>
  <c r="E47"/>
  <c r="E49"/>
  <c r="D39"/>
  <c r="E38"/>
  <c r="D37"/>
  <c r="D8" i="3"/>
  <c r="D11"/>
  <c r="E10"/>
  <c r="D10"/>
  <c r="E8"/>
  <c r="E11"/>
  <c r="E29"/>
  <c r="D29"/>
  <c r="E37"/>
  <c r="E36"/>
  <c r="D47" i="2"/>
  <c r="D49"/>
  <c r="E48"/>
  <c r="E50"/>
  <c r="D48"/>
  <c r="D50"/>
  <c r="D38"/>
  <c r="E37"/>
  <c r="E39"/>
  <c r="E20"/>
  <c r="D20"/>
  <c r="E46"/>
  <c r="E26"/>
  <c r="E29"/>
  <c r="E31"/>
  <c r="E19"/>
  <c r="E18"/>
  <c r="D18"/>
  <c r="D30"/>
  <c r="E30"/>
  <c r="D31"/>
  <c r="D29"/>
  <c r="D26"/>
  <c r="D46"/>
  <c r="A2" i="3"/>
  <c r="E35"/>
  <c r="B13" i="2"/>
  <c r="C13"/>
  <c r="B24" i="1"/>
  <c r="C24"/>
  <c r="B37"/>
  <c r="C37"/>
  <c r="E32" l="1"/>
  <c r="D32"/>
  <c r="E23"/>
  <c r="D23"/>
  <c r="E9" i="2"/>
  <c r="D9"/>
  <c r="E18" i="3"/>
  <c r="D18"/>
  <c r="E41" i="2"/>
  <c r="D41"/>
  <c r="D33" i="1"/>
  <c r="E22"/>
  <c r="D22"/>
  <c r="E35"/>
  <c r="E33"/>
  <c r="E31"/>
  <c r="E34"/>
  <c r="D35" i="3"/>
  <c r="E30"/>
  <c r="D30"/>
  <c r="E23"/>
  <c r="D23"/>
  <c r="D51" i="2"/>
  <c r="E51"/>
  <c r="E32"/>
  <c r="D32"/>
  <c r="D8"/>
  <c r="D7"/>
  <c r="D10"/>
  <c r="D12"/>
  <c r="D11"/>
  <c r="E7"/>
  <c r="E12"/>
  <c r="E8"/>
  <c r="E11"/>
  <c r="E10"/>
  <c r="E30" i="1"/>
  <c r="E29"/>
  <c r="E36"/>
  <c r="D29"/>
  <c r="E8"/>
  <c r="D11"/>
  <c r="D8"/>
  <c r="D7"/>
  <c r="E11"/>
  <c r="D10"/>
  <c r="D12"/>
  <c r="D13"/>
  <c r="D21"/>
  <c r="E19"/>
  <c r="E20"/>
  <c r="E21"/>
  <c r="D35"/>
  <c r="D30"/>
  <c r="E7"/>
  <c r="D36"/>
  <c r="D31"/>
  <c r="D20"/>
  <c r="D19"/>
  <c r="E10"/>
  <c r="E12"/>
  <c r="D34"/>
  <c r="E13"/>
  <c r="E37" l="1"/>
  <c r="D37"/>
  <c r="E38" i="3"/>
  <c r="E24"/>
  <c r="D24"/>
  <c r="D38"/>
  <c r="E12"/>
  <c r="D12"/>
  <c r="E21" i="2"/>
  <c r="D21"/>
  <c r="D14" i="1"/>
  <c r="E14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<sst xmlns="http://schemas.openxmlformats.org/spreadsheetml/2006/main" count="2497" uniqueCount="260">
  <si>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</si>
  <si>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</si>
  <si>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</si>
  <si>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</si>
  <si>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</si>
  <si>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</si>
  <si>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</si>
  <si>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</si>
  <si>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</si>
  <si>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</si>
  <si>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</si>
  <si>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</si>
  <si>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</si>
  <si>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</si>
  <si>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</si>
  <si>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</si>
  <si>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</si>
  <si>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</si>
  <si>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</si>
  <si>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</si>
  <si>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</si>
  <si>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</si>
  <si>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</si>
  <si>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</si>
  <si>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</si>
  <si>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</si>
  <si>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</si>
  <si>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</si>
  <si>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</si>
  <si>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</si>
  <si>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</si>
  <si>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</si>
  <si>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</si>
  <si>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</si>
  <si>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</si>
  <si>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</si>
  <si>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</si>
  <si>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</si>
  <si>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</si>
  <si>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</si>
  <si>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</si>
  <si>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</si>
  <si>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</si>
  <si>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</si>
  <si>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</si>
  <si>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</si>
  <si>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</si>
  <si>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</si>
  <si>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</si>
  <si>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</si>
  <si>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</si>
  <si>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</si>
  <si>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</si>
  <si>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</si>
  <si>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</si>
  <si>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</si>
  <si>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</si>
  <si>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</si>
  <si>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</si>
  <si>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</si>
  <si>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</si>
  <si>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DC</t>
  </si>
  <si>
    <t>AMG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</si>
  <si>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</si>
  <si>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</si>
  <si>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</si>
  <si>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</si>
  <si>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</si>
  <si>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AUGUST, 2021</t>
  </si>
  <si>
    <t>Calatlantic Title West</t>
  </si>
  <si>
    <t>SINGLE FAM RES.</t>
  </si>
  <si>
    <t>LH</t>
  </si>
  <si>
    <t>YES</t>
  </si>
  <si>
    <t>COMMERCIAL</t>
  </si>
  <si>
    <t>NO</t>
  </si>
  <si>
    <t>ET</t>
  </si>
  <si>
    <t>INCLINE</t>
  </si>
  <si>
    <t>VD</t>
  </si>
  <si>
    <t>VACANT LAND</t>
  </si>
  <si>
    <t>CONDO/TWNHSE</t>
  </si>
  <si>
    <t>CARSON CITY</t>
  </si>
  <si>
    <t>17</t>
  </si>
  <si>
    <t>20</t>
  </si>
  <si>
    <t>LAKESIDE</t>
  </si>
  <si>
    <t>5</t>
  </si>
  <si>
    <t>MOBILE HOME</t>
  </si>
  <si>
    <t>11</t>
  </si>
  <si>
    <t>23</t>
  </si>
  <si>
    <t>7</t>
  </si>
  <si>
    <t>RENO CORPORATE</t>
  </si>
  <si>
    <t>DP</t>
  </si>
  <si>
    <t>Stewart Title</t>
  </si>
  <si>
    <t>GARDNERVILLE</t>
  </si>
  <si>
    <t>SLA</t>
  </si>
  <si>
    <t>PLUMB</t>
  </si>
  <si>
    <t>DMR</t>
  </si>
  <si>
    <t>WLD</t>
  </si>
  <si>
    <t>MLM</t>
  </si>
  <si>
    <t>ARJ</t>
  </si>
  <si>
    <t>MDD</t>
  </si>
  <si>
    <t>TEA</t>
  </si>
  <si>
    <t>YERINGTON</t>
  </si>
  <si>
    <t>UNK</t>
  </si>
  <si>
    <t>RLT</t>
  </si>
  <si>
    <t>ACM</t>
  </si>
  <si>
    <t>AE</t>
  </si>
  <si>
    <t>DKD</t>
  </si>
  <si>
    <t>SLP</t>
  </si>
  <si>
    <t>AJF</t>
  </si>
  <si>
    <t>JH</t>
  </si>
  <si>
    <t>Acme Title and Escrow</t>
  </si>
  <si>
    <t>1320-29-410-040</t>
  </si>
  <si>
    <t>CONVENTIONAL</t>
  </si>
  <si>
    <t>MUFG UNION BANK</t>
  </si>
  <si>
    <t>1220-22-310-164</t>
  </si>
  <si>
    <t>MOVEMENT MORTGAGE, LLC</t>
  </si>
  <si>
    <t>1420-28-212-003</t>
  </si>
  <si>
    <t>PRIMELENDING</t>
  </si>
  <si>
    <t>1320-33-714-014</t>
  </si>
  <si>
    <t>WELLS FARGO BANK NA</t>
  </si>
  <si>
    <t>1320-32-811-015</t>
  </si>
  <si>
    <t>GREATER NEVADA MORTGAGE</t>
  </si>
  <si>
    <t>1420-07-814-003</t>
  </si>
  <si>
    <t>GUILD MORTGAGE COMPANY LLC</t>
  </si>
  <si>
    <t>1220-21-610-192</t>
  </si>
  <si>
    <t>VA</t>
  </si>
  <si>
    <t>1221-05-002-018</t>
  </si>
  <si>
    <t>1420-06-310-005</t>
  </si>
  <si>
    <t>1420-33-210-001</t>
  </si>
  <si>
    <t>FHA</t>
  </si>
  <si>
    <t>AMERICAN PACIFIC MORTGAGE CORPORATION</t>
  </si>
  <si>
    <t>1220-22-211-020</t>
  </si>
  <si>
    <t>1121-35-002-055</t>
  </si>
  <si>
    <t>1318-10-416-034</t>
  </si>
  <si>
    <t>1420-27-801-028</t>
  </si>
  <si>
    <t>SIERRA PACIFIC MORTGAGE COMPANY INC</t>
  </si>
  <si>
    <t>1320-02-002-051</t>
  </si>
  <si>
    <t>1420-08-210-034</t>
  </si>
  <si>
    <t>1220-15-310-015</t>
  </si>
  <si>
    <t>1420-29-812-038</t>
  </si>
  <si>
    <t>1318-15-611-064</t>
  </si>
  <si>
    <t>NATIONS DIRECT MORTGAGE LLC</t>
  </si>
  <si>
    <t>1419-04-002-030</t>
  </si>
  <si>
    <t>CONSTRUCTION</t>
  </si>
  <si>
    <t>US BANK NA</t>
  </si>
  <si>
    <t>1420-34-810-019</t>
  </si>
  <si>
    <t>CREDIT LINE</t>
  </si>
  <si>
    <t>NEVADA STATE BANK</t>
  </si>
  <si>
    <t>1420-34-510-003</t>
  </si>
  <si>
    <t>1318-24-403-001</t>
  </si>
  <si>
    <t>ROCKET MORTGAGE, LLC; QUICKEN LOANS LLC</t>
  </si>
  <si>
    <t>1318-23-310-045</t>
  </si>
  <si>
    <t>UNITED WHOLESALE MORTGAGE LLC</t>
  </si>
  <si>
    <t>1420-29-710-018</t>
  </si>
  <si>
    <t>1318-10-412-005</t>
  </si>
  <si>
    <t>HARD MONEY</t>
  </si>
  <si>
    <t>HARDY COMMUNITY PROPERTY TRUST</t>
  </si>
  <si>
    <t>1420-33-610-026</t>
  </si>
  <si>
    <t>MOVEMENT MORTGAGE LLC</t>
  </si>
  <si>
    <t>1320-26-001-049</t>
  </si>
  <si>
    <t>UNITED FEDERAL CREDIT UNION</t>
  </si>
  <si>
    <t>1220-15-610-016</t>
  </si>
  <si>
    <t>1220-15-510-009</t>
  </si>
  <si>
    <t>1318-03-111-027</t>
  </si>
  <si>
    <t>PENNYMAC LOAN SERVICES LLC</t>
  </si>
  <si>
    <t>1320-04-001-001</t>
  </si>
  <si>
    <t>BANK OF THE WEST</t>
  </si>
  <si>
    <t>1022-10-001-054</t>
  </si>
  <si>
    <t>1319-09-602-039</t>
  </si>
  <si>
    <t>1319-19-212-013</t>
  </si>
  <si>
    <t>NEWREZ LLC</t>
  </si>
  <si>
    <t>1318-23-812-006</t>
  </si>
  <si>
    <t>PREMIER MORTGAGE RESOURCES LLC</t>
  </si>
  <si>
    <t>1323-00-001-015</t>
  </si>
  <si>
    <t>RILEY, BOBBY; GRAY, MONICA</t>
  </si>
  <si>
    <t>1420-26-301-001</t>
  </si>
  <si>
    <t>1318-23-610-011</t>
  </si>
  <si>
    <t>NATIONS DIRECT MORGAGE LLC</t>
  </si>
  <si>
    <t>1319-30-532-014</t>
  </si>
  <si>
    <t>LENDUS LLC</t>
  </si>
  <si>
    <t>1318-10-411-002</t>
  </si>
  <si>
    <t>1420-34-501-022</t>
  </si>
  <si>
    <t>GREATER NEVADA CREDIT UNION</t>
  </si>
  <si>
    <t>1318-23-810-108</t>
  </si>
  <si>
    <t>1318-23-410-062</t>
  </si>
  <si>
    <t>CALIBER HOME LOANS INC</t>
  </si>
  <si>
    <t>1319-18-310-022</t>
  </si>
  <si>
    <t>1320-30-511-039</t>
  </si>
  <si>
    <t>1121-05-512-020</t>
  </si>
  <si>
    <t>KELLER MORTGAGE LLC; KELLER MORTGAGE</t>
  </si>
  <si>
    <t>1320-30-512-005</t>
  </si>
  <si>
    <t>PROVIDENT FUNDING ASSOCIATES</t>
  </si>
  <si>
    <t>1220-16-210-151</t>
  </si>
  <si>
    <t>1320-30-811-007</t>
  </si>
  <si>
    <t>1420-29-715-015</t>
  </si>
  <si>
    <t>1220-21-110-027</t>
  </si>
  <si>
    <t>1420-07-211-003</t>
  </si>
  <si>
    <t>1320-33-818-028</t>
  </si>
  <si>
    <t>FINANCE OF AMERICA MORTGAGE LLC</t>
  </si>
  <si>
    <t>1220-04-514-027</t>
  </si>
  <si>
    <t>1420-33-312-017</t>
  </si>
  <si>
    <t>1220-22-410-007</t>
  </si>
  <si>
    <t>NEW AMERICAN FUNDING</t>
  </si>
  <si>
    <t>1220-21-610-103</t>
  </si>
  <si>
    <t>1320-33-712-009</t>
  </si>
  <si>
    <t>1022-16-001-063</t>
  </si>
  <si>
    <t>HALL, SHAWN ROBERT; SCHADE, ROXANNE MARIE</t>
  </si>
  <si>
    <t>1418-15-801-006</t>
  </si>
  <si>
    <t>HOMETOWN LENDERS INC</t>
  </si>
  <si>
    <t>1221-05-001-060</t>
  </si>
  <si>
    <t>1320-32-118-002</t>
  </si>
  <si>
    <t>1220-22-310-044</t>
  </si>
  <si>
    <t>1320-29-117-025</t>
  </si>
  <si>
    <t>1420-31-000-007</t>
  </si>
  <si>
    <t>1420-30-001-011</t>
  </si>
  <si>
    <t>1220-10-710-009</t>
  </si>
  <si>
    <t>PROVIDENT FUNDING</t>
  </si>
  <si>
    <t>1320-29-212-050</t>
  </si>
  <si>
    <t>1320-33-810-017</t>
  </si>
  <si>
    <t>1320-26-002-033</t>
  </si>
  <si>
    <t>1320-33-815-006</t>
  </si>
  <si>
    <t>1420-29-715-018</t>
  </si>
  <si>
    <t>1420-18-214-069</t>
  </si>
  <si>
    <t>1220-03-210-004</t>
  </si>
  <si>
    <t>1320-29-215-001</t>
  </si>
  <si>
    <t>1320-29-410-045</t>
  </si>
  <si>
    <t>1320-32-710-011</t>
  </si>
  <si>
    <t>1220-21-110-004</t>
  </si>
  <si>
    <t>1320-30-511-003</t>
  </si>
  <si>
    <t>1420-35-101-007</t>
  </si>
  <si>
    <t>1121-05-511-004</t>
  </si>
  <si>
    <t>1420-18-214-032</t>
  </si>
  <si>
    <t>1318-23-310-025</t>
  </si>
  <si>
    <t>LOANDEPOT COM LLC</t>
  </si>
  <si>
    <t>1420-34-610-038</t>
  </si>
  <si>
    <t>DIXON, THEODORE E; DIXON, NANCY A</t>
  </si>
  <si>
    <t>1220-15-310-033</t>
  </si>
  <si>
    <t>1320-30-110-008</t>
  </si>
  <si>
    <t>WELCOME HOME FUNDING LLC</t>
  </si>
  <si>
    <t>1220-21-710-099</t>
  </si>
  <si>
    <t>1319-10-210-002</t>
  </si>
  <si>
    <t>1420-28-811-037</t>
  </si>
  <si>
    <t>1420-18-113-004</t>
  </si>
  <si>
    <t>UNITED WHOLESALE MORTGAGE</t>
  </si>
  <si>
    <t>1022-09-001-052</t>
  </si>
  <si>
    <t>1420-28-410-001</t>
  </si>
  <si>
    <t>1220-12-210-009</t>
  </si>
  <si>
    <t>1320-33-810-044</t>
  </si>
  <si>
    <t>1420-28-111-011</t>
  </si>
  <si>
    <t>CAL</t>
  </si>
  <si>
    <t>FA</t>
  </si>
  <si>
    <t>FC</t>
  </si>
  <si>
    <t>SIG</t>
  </si>
  <si>
    <t>ST</t>
  </si>
  <si>
    <t>TI</t>
  </si>
  <si>
    <t>TT</t>
  </si>
  <si>
    <t>ACT</t>
  </si>
  <si>
    <t>Deed of Trust</t>
  </si>
  <si>
    <t>Deed Subdivider</t>
  </si>
  <si>
    <t>Deed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</si>
</sst>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40</c:v>
                </c:pt>
                <c:pt idx="1">
                  <c:v>28</c:v>
                </c:pt>
                <c:pt idx="2">
                  <c:v>27</c:v>
                </c:pt>
                <c:pt idx="3">
                  <c:v>21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</c:ser>
        <c:shape val="box"/>
        <c:axId val="160431488"/>
        <c:axId val="160646272"/>
        <c:axId val="0"/>
      </c:bar3DChart>
      <c:catAx>
        <c:axId val="160431488"/>
        <c:scaling>
          <c:orientation val="minMax"/>
        </c:scaling>
        <c:axPos val="b"/>
        <c:numFmt formatCode="General" sourceLinked="1"/>
        <c:majorTickMark val="none"/>
        <c:tickLblPos val="nextTo"/>
        <c:crossAx val="160646272"/>
        <c:crosses val="autoZero"/>
        <c:auto val="1"/>
        <c:lblAlgn val="ctr"/>
        <c:lblOffset val="100"/>
      </c:catAx>
      <c:valAx>
        <c:axId val="1606462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60431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Acme Title and Escrow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32</c:v>
                </c:pt>
                <c:pt idx="1">
                  <c:v>27</c:v>
                </c:pt>
                <c:pt idx="2">
                  <c:v>19</c:v>
                </c:pt>
                <c:pt idx="3">
                  <c:v>17</c:v>
                </c:pt>
                <c:pt idx="4">
                  <c:v>1</c:v>
                </c:pt>
              </c:numCache>
            </c:numRef>
          </c:val>
        </c:ser>
        <c:shape val="box"/>
        <c:axId val="160668672"/>
        <c:axId val="160674560"/>
        <c:axId val="0"/>
      </c:bar3DChart>
      <c:catAx>
        <c:axId val="160668672"/>
        <c:scaling>
          <c:orientation val="minMax"/>
        </c:scaling>
        <c:axPos val="b"/>
        <c:numFmt formatCode="General" sourceLinked="1"/>
        <c:majorTickMark val="none"/>
        <c:tickLblPos val="nextTo"/>
        <c:crossAx val="160674560"/>
        <c:crosses val="autoZero"/>
        <c:auto val="1"/>
        <c:lblAlgn val="ctr"/>
        <c:lblOffset val="100"/>
      </c:catAx>
      <c:valAx>
        <c:axId val="160674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06686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72</c:v>
                </c:pt>
                <c:pt idx="1">
                  <c:v>48</c:v>
                </c:pt>
                <c:pt idx="2">
                  <c:v>46</c:v>
                </c:pt>
                <c:pt idx="3">
                  <c:v>45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61024256"/>
        <c:axId val="161030144"/>
        <c:axId val="0"/>
      </c:bar3DChart>
      <c:catAx>
        <c:axId val="161024256"/>
        <c:scaling>
          <c:orientation val="minMax"/>
        </c:scaling>
        <c:axPos val="b"/>
        <c:numFmt formatCode="General" sourceLinked="1"/>
        <c:majorTickMark val="none"/>
        <c:tickLblPos val="nextTo"/>
        <c:crossAx val="161030144"/>
        <c:crosses val="autoZero"/>
        <c:auto val="1"/>
        <c:lblAlgn val="ctr"/>
        <c:lblOffset val="100"/>
      </c:catAx>
      <c:valAx>
        <c:axId val="161030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610242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27794936.510000002</c:v>
                </c:pt>
                <c:pt idx="1">
                  <c:v>37420500</c:v>
                </c:pt>
                <c:pt idx="2">
                  <c:v>30053896.48</c:v>
                </c:pt>
                <c:pt idx="3">
                  <c:v>25566055</c:v>
                </c:pt>
                <c:pt idx="4">
                  <c:v>11320000</c:v>
                </c:pt>
                <c:pt idx="5">
                  <c:v>2524900</c:v>
                </c:pt>
                <c:pt idx="6">
                  <c:v>1153946</c:v>
                </c:pt>
              </c:numCache>
            </c:numRef>
          </c:val>
        </c:ser>
        <c:shape val="box"/>
        <c:axId val="161076736"/>
        <c:axId val="161078272"/>
        <c:axId val="0"/>
      </c:bar3DChart>
      <c:catAx>
        <c:axId val="161076736"/>
        <c:scaling>
          <c:orientation val="minMax"/>
        </c:scaling>
        <c:axPos val="b"/>
        <c:numFmt formatCode="General" sourceLinked="1"/>
        <c:majorTickMark val="none"/>
        <c:tickLblPos val="nextTo"/>
        <c:crossAx val="161078272"/>
        <c:crosses val="autoZero"/>
        <c:auto val="1"/>
        <c:lblAlgn val="ctr"/>
        <c:lblOffset val="100"/>
      </c:catAx>
      <c:valAx>
        <c:axId val="1610782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61076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Acme Title and Escrow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11646420</c:v>
                </c:pt>
                <c:pt idx="1">
                  <c:v>19471607</c:v>
                </c:pt>
                <c:pt idx="2">
                  <c:v>5276569</c:v>
                </c:pt>
                <c:pt idx="3">
                  <c:v>6323017.5</c:v>
                </c:pt>
                <c:pt idx="4">
                  <c:v>321500</c:v>
                </c:pt>
              </c:numCache>
            </c:numRef>
          </c:val>
        </c:ser>
        <c:shape val="box"/>
        <c:axId val="160453376"/>
        <c:axId val="160454912"/>
        <c:axId val="0"/>
      </c:bar3DChart>
      <c:catAx>
        <c:axId val="160453376"/>
        <c:scaling>
          <c:orientation val="minMax"/>
        </c:scaling>
        <c:axPos val="b"/>
        <c:numFmt formatCode="General" sourceLinked="1"/>
        <c:majorTickMark val="none"/>
        <c:tickLblPos val="nextTo"/>
        <c:crossAx val="160454912"/>
        <c:crosses val="autoZero"/>
        <c:auto val="1"/>
        <c:lblAlgn val="ctr"/>
        <c:lblOffset val="100"/>
      </c:catAx>
      <c:valAx>
        <c:axId val="160454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04533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39441356.509999998</c:v>
                </c:pt>
                <c:pt idx="1">
                  <c:v>45037662</c:v>
                </c:pt>
                <c:pt idx="2">
                  <c:v>35330465.479999997</c:v>
                </c:pt>
                <c:pt idx="3">
                  <c:v>43743517.5</c:v>
                </c:pt>
                <c:pt idx="4">
                  <c:v>11320000</c:v>
                </c:pt>
                <c:pt idx="5">
                  <c:v>2524900</c:v>
                </c:pt>
                <c:pt idx="6">
                  <c:v>1153946</c:v>
                </c:pt>
                <c:pt idx="7">
                  <c:v>321500</c:v>
                </c:pt>
              </c:numCache>
            </c:numRef>
          </c:val>
        </c:ser>
        <c:shape val="box"/>
        <c:axId val="160485376"/>
        <c:axId val="160486912"/>
        <c:axId val="0"/>
      </c:bar3DChart>
      <c:catAx>
        <c:axId val="160485376"/>
        <c:scaling>
          <c:orientation val="minMax"/>
        </c:scaling>
        <c:axPos val="b"/>
        <c:numFmt formatCode="General" sourceLinked="1"/>
        <c:majorTickMark val="none"/>
        <c:tickLblPos val="nextTo"/>
        <c:crossAx val="160486912"/>
        <c:crosses val="autoZero"/>
        <c:auto val="1"/>
        <c:lblAlgn val="ctr"/>
        <c:lblOffset val="100"/>
      </c:catAx>
      <c:valAx>
        <c:axId val="160486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04853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441.163904745372" createdVersion="3" refreshedVersion="3" minRefreshableVersion="3" recordCount="130">
  <cacheSource type="worksheet">
    <worksheetSource name="Table5"/>
  </cacheSource>
  <cacheFields count="10">
    <cacheField name="FULLNAME" numFmtId="0">
      <sharedItems count="16"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MCCARRAN"/>
        <s v="MINDEN"/>
        <s v="INCLINE"/>
        <s v="RIDGEVIEW"/>
        <s v="CARSON CITY"/>
        <s v="LAKESIDEMOANA"/>
        <s v="LAKESIDE"/>
        <s v="ZEPHYR"/>
        <s v="RENO CORPORATE"/>
        <s v="GARDNERVILLE"/>
        <s v="PLUMB"/>
        <s v="KIETZKE"/>
        <s v="YERINGTON"/>
        <s v="MINNEAPOLIS, MN" u="1"/>
        <s v="PHOENIX, AZ" u="1"/>
        <s v="HAMMILL" u="1"/>
        <s v="LANDER" u="1"/>
        <s v="ORLANDO, FL" u="1"/>
        <s v="FERNLEY" u="1"/>
        <s v="DAMONTE" u="1"/>
        <s v="SALT LAKE CITY" u="1"/>
        <s v="SPARKS" u="1"/>
        <s v="LAS VEGAS" u="1"/>
        <s v="PROFESSIONAL" u="1"/>
        <s v="HENDERSON" u="1"/>
        <s v="SOUTH KIETZKE" u="1"/>
        <s v="SO. VIRGINIA ST" u="1"/>
        <s v="LAKESIDEMCCARRAN" u="1"/>
      </sharedItems>
    </cacheField>
    <cacheField name="EO" numFmtId="0">
      <sharedItems count="80">
        <s v="LH"/>
        <s v="MK"/>
        <s v="ET"/>
        <s v="VD"/>
        <s v="7"/>
        <s v="18"/>
        <s v="17"/>
        <s v="20"/>
        <s v="23"/>
        <s v="12"/>
        <s v="5"/>
        <s v="11"/>
        <s v="JML"/>
        <s v="DP"/>
        <s v="SLA"/>
        <s v="DMR"/>
        <s v="WLD"/>
        <s v="TEA"/>
        <s v="MDD"/>
        <s v="AMG"/>
        <s v="UNK"/>
        <s v="MLM"/>
        <s v="ARJ"/>
        <s v="DKD"/>
        <s v="RLT"/>
        <s v="CD"/>
        <s v="SLP"/>
        <s v="AJF"/>
        <s v="KA"/>
        <s v="DC"/>
        <s v="ACM"/>
        <s v="AE"/>
        <s v="JH"/>
        <s v="CRF" u="1"/>
        <s v="JMS" u="1"/>
        <s v="RC" u="1"/>
        <s v="CKL" u="1"/>
        <s v="KDJ" u="1"/>
        <s v="JW" u="1"/>
        <s v="DPR" u="1"/>
        <s v="ZEN" u="1"/>
        <s v="JP" u="1"/>
        <s v="TS" u="1"/>
        <s v="RLS" u="1"/>
        <s v="LS" u="1"/>
        <s v="N/A" u="1"/>
        <s v="PAH" u="1"/>
        <s v="10" u="1"/>
        <s v="YC" u="1"/>
        <s v="MLC" u="1"/>
        <s v="RA" u="1"/>
        <s v="ASK" u="1"/>
        <s v="DNO" u="1"/>
        <s v="LTE" u="1"/>
        <s v="LTF" u="1"/>
        <s v="2" u="1"/>
        <s v="24" u="1"/>
        <s v="MLR" u="1"/>
        <s v="KS" u="1"/>
        <s v="JN" u="1"/>
        <s v="SL" u="1"/>
        <s v="SAB" u="1"/>
        <s v="KOT" u="1"/>
        <s v="ERF" u="1"/>
        <s v="15" u="1"/>
        <s v="NCS" u="1"/>
        <s v="CY" u="1"/>
        <s v="LC" u="1"/>
        <s v="9" u="1"/>
        <s v="BM" u="1"/>
        <s v="FF" u="1"/>
        <s v="1" u="1"/>
        <s v="14" u="1"/>
        <s v="DEB" u="1"/>
        <s v="TB" u="1"/>
        <s v="TO" u="1"/>
        <s v="MIF" u="1"/>
        <s v="21" u="1"/>
        <s v="19" u="1"/>
        <s v="DJA" u="1"/>
      </sharedItems>
    </cacheField>
    <cacheField name="PROPTYPE" numFmtId="0">
      <sharedItems count="8">
        <s v="SINGLE FAM RES."/>
        <s v="CONDO/TWNHSE"/>
        <s v="VACANT LAND"/>
        <s v="COMMERCIAL"/>
        <s v="MOBILE HOME"/>
        <s v="COMM'L/IND'L" u="1"/>
        <s v="2-4 PLEX" u="1"/>
        <s v="APARTMENT BLDG." u="1"/>
      </sharedItems>
    </cacheField>
    <cacheField name="DOCNUM" numFmtId="0">
      <sharedItems containsSemiMixedTypes="0" containsString="0" containsNumber="1" containsInteger="1" minValue="971847" maxValue="973393"/>
    </cacheField>
    <cacheField name="AMOUNT" numFmtId="165">
      <sharedItems containsSemiMixedTypes="0" containsString="0" containsNumber="1" minValue="9000" maxValue="1975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8-02T00:00:00" maxDate="2021-09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441.163966782406" createdVersion="3" refreshedVersion="3" minRefreshableVersion="3" recordCount="96">
  <cacheSource type="worksheet">
    <worksheetSource name="Table4"/>
  </cacheSource>
  <cacheFields count="8">
    <cacheField name="FULLNAME" numFmtId="0">
      <sharedItems containsBlank="1" count="13">
        <s v="Acme Title and Escrow"/>
        <s v="First American Title"/>
        <s v="First Centennial Title"/>
        <s v="Stewart Title"/>
        <s v="Ticor Title"/>
        <s v="Western Title" u="1"/>
        <m u="1"/>
        <s v="Driggs Title Agency" u="1"/>
        <s v="Driggs Title Agency Inc - Nevada" u="1"/>
        <s v="Capital Title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VA"/>
        <s v="HARD MONEY"/>
        <s v="CREDIT LINE"/>
        <s v="CONSTRUCTION"/>
        <s v="COMMERCIAL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71861" maxValue="973374"/>
    </cacheField>
    <cacheField name="AMOUNT" numFmtId="165">
      <sharedItems containsSemiMixedTypes="0" containsString="0" containsNumber="1" minValue="40000" maxValue="5800000"/>
    </cacheField>
    <cacheField name="RECDATE" numFmtId="14">
      <sharedItems containsSemiMixedTypes="0" containsNonDate="0" containsDate="1" containsString="0" minDate="2021-08-02T00:00:00" maxDate="2021-09-01T00:00:00"/>
    </cacheField>
    <cacheField name="LENDER" numFmtId="0">
      <sharedItems containsBlank="1" count="122">
        <s v="MUFG UNION BANK"/>
        <s v="GREATER NEVADA MORTGAGE"/>
        <s v="PRIMELENDING"/>
        <s v="SIERRA PACIFIC MORTGAGE COMPANY INC"/>
        <s v="WELLS FARGO BANK NA"/>
        <s v="GUILD MORTGAGE COMPANY LLC"/>
        <s v="AMERICAN PACIFIC MORTGAGE CORPORATION"/>
        <s v="MOVEMENT MORTGAGE, LLC"/>
        <s v="UNITED FEDERAL CREDIT UNION"/>
        <s v="NEWREZ LLC"/>
        <s v="NATIONS DIRECT MORGAGE LLC"/>
        <s v="PREMIER MORTGAGE RESOURCES LLC"/>
        <s v="RILEY, BOBBY; GRAY, MONICA"/>
        <s v="LENDUS LLC"/>
        <s v="GREATER NEVADA CREDIT UNION"/>
        <s v="CALIBER HOME LOANS INC"/>
        <s v="UNITED WHOLESALE MORTGAGE LLC"/>
        <s v="US BANK NA"/>
        <s v="NATIONS DIRECT MORTGAGE LLC"/>
        <s v="NEVADA STATE BANK"/>
        <s v="HARDY COMMUNITY PROPERTY TRUST"/>
        <s v="ROCKET MORTGAGE, LLC; QUICKEN LOANS LLC"/>
        <s v="BANK OF THE WEST"/>
        <s v="MOVEMENT MORTGAGE LLC"/>
        <s v="PENNYMAC LOAN SERVICES LLC"/>
        <s v="PROVIDENT FUNDING ASSOCIATES"/>
        <s v="NEW AMERICAN FUNDING"/>
        <s v="KELLER MORTGAGE LLC; KELLER MORTGAGE"/>
        <s v="PROVIDENT FUNDING"/>
        <s v="FINANCE OF AMERICA MORTGAGE LLC"/>
        <s v="HALL, SHAWN ROBERT; SCHADE, ROXANNE MARIE"/>
        <s v="HOMETOWN LENDERS INC"/>
        <s v="UNITED WHOLESALE MORTGAGE"/>
        <s v="WELCOME HOME FUNDING LLC"/>
        <s v="DIXON, THEODORE E; DIXON, NANCY A"/>
        <s v="LOANDEPOT COM LLC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">
  <r>
    <x v="0"/>
    <s v="CAL"/>
    <x v="0"/>
    <x v="0"/>
    <x v="0"/>
    <n v="972485"/>
    <n v="592290"/>
    <x v="0"/>
    <s v="YES"/>
    <d v="2021-08-13T00:00:00"/>
  </r>
  <r>
    <x v="0"/>
    <s v="CAL"/>
    <x v="0"/>
    <x v="0"/>
    <x v="0"/>
    <n v="972705"/>
    <n v="561656"/>
    <x v="0"/>
    <s v="YES"/>
    <d v="2021-08-18T00:00:00"/>
  </r>
  <r>
    <x v="1"/>
    <s v="FA"/>
    <x v="1"/>
    <x v="1"/>
    <x v="0"/>
    <n v="972236"/>
    <n v="386000"/>
    <x v="1"/>
    <s v="YES"/>
    <d v="2021-08-09T00:00:00"/>
  </r>
  <r>
    <x v="1"/>
    <s v="FA"/>
    <x v="1"/>
    <x v="2"/>
    <x v="0"/>
    <n v="972458"/>
    <n v="705000"/>
    <x v="1"/>
    <s v="YES"/>
    <d v="2021-08-13T00:00:00"/>
  </r>
  <r>
    <x v="1"/>
    <s v="FA"/>
    <x v="1"/>
    <x v="1"/>
    <x v="0"/>
    <n v="972161"/>
    <n v="750000"/>
    <x v="1"/>
    <s v="YES"/>
    <d v="2021-08-06T00:00:00"/>
  </r>
  <r>
    <x v="1"/>
    <s v="FA"/>
    <x v="1"/>
    <x v="2"/>
    <x v="0"/>
    <n v="973383"/>
    <n v="340000"/>
    <x v="1"/>
    <s v="YES"/>
    <d v="2021-08-31T00:00:00"/>
  </r>
  <r>
    <x v="1"/>
    <s v="FA"/>
    <x v="1"/>
    <x v="1"/>
    <x v="0"/>
    <n v="972455"/>
    <n v="1571000"/>
    <x v="1"/>
    <s v="YES"/>
    <d v="2021-08-13T00:00:00"/>
  </r>
  <r>
    <x v="1"/>
    <s v="FA"/>
    <x v="1"/>
    <x v="2"/>
    <x v="0"/>
    <n v="972425"/>
    <n v="470000"/>
    <x v="1"/>
    <s v="YES"/>
    <d v="2021-08-12T00:00:00"/>
  </r>
  <r>
    <x v="1"/>
    <s v="FA"/>
    <x v="1"/>
    <x v="1"/>
    <x v="0"/>
    <n v="972714"/>
    <n v="810000"/>
    <x v="1"/>
    <s v="YES"/>
    <d v="2021-08-18T00:00:00"/>
  </r>
  <r>
    <x v="1"/>
    <s v="FA"/>
    <x v="1"/>
    <x v="2"/>
    <x v="0"/>
    <n v="971858"/>
    <n v="670000"/>
    <x v="1"/>
    <s v="YES"/>
    <d v="2021-08-02T00:00:00"/>
  </r>
  <r>
    <x v="1"/>
    <s v="FA"/>
    <x v="1"/>
    <x v="1"/>
    <x v="0"/>
    <n v="972392"/>
    <n v="540000"/>
    <x v="1"/>
    <s v="YES"/>
    <d v="2021-08-12T00:00:00"/>
  </r>
  <r>
    <x v="1"/>
    <s v="FA"/>
    <x v="1"/>
    <x v="2"/>
    <x v="1"/>
    <n v="973149"/>
    <n v="365000"/>
    <x v="1"/>
    <s v="YES"/>
    <d v="2021-08-26T00:00:00"/>
  </r>
  <r>
    <x v="1"/>
    <s v="FA"/>
    <x v="1"/>
    <x v="2"/>
    <x v="0"/>
    <n v="973078"/>
    <n v="525000"/>
    <x v="1"/>
    <s v="YES"/>
    <d v="2021-08-25T00:00:00"/>
  </r>
  <r>
    <x v="1"/>
    <s v="FA"/>
    <x v="1"/>
    <x v="1"/>
    <x v="0"/>
    <n v="971887"/>
    <n v="825000"/>
    <x v="1"/>
    <s v="YES"/>
    <d v="2021-08-02T00:00:00"/>
  </r>
  <r>
    <x v="1"/>
    <s v="FA"/>
    <x v="1"/>
    <x v="1"/>
    <x v="0"/>
    <n v="972323"/>
    <n v="606500"/>
    <x v="1"/>
    <s v="YES"/>
    <d v="2021-08-11T00:00:00"/>
  </r>
  <r>
    <x v="1"/>
    <s v="FA"/>
    <x v="1"/>
    <x v="1"/>
    <x v="2"/>
    <n v="972094"/>
    <n v="625000"/>
    <x v="1"/>
    <s v="YES"/>
    <d v="2021-08-05T00:00:00"/>
  </r>
  <r>
    <x v="1"/>
    <s v="FA"/>
    <x v="1"/>
    <x v="1"/>
    <x v="3"/>
    <n v="972330"/>
    <n v="400000"/>
    <x v="1"/>
    <s v="YES"/>
    <d v="2021-08-11T00:00:00"/>
  </r>
  <r>
    <x v="1"/>
    <s v="FA"/>
    <x v="1"/>
    <x v="1"/>
    <x v="0"/>
    <n v="973175"/>
    <n v="460000"/>
    <x v="1"/>
    <s v="YES"/>
    <d v="2021-08-27T00:00:00"/>
  </r>
  <r>
    <x v="1"/>
    <s v="FA"/>
    <x v="2"/>
    <x v="3"/>
    <x v="0"/>
    <n v="971908"/>
    <n v="19750000"/>
    <x v="1"/>
    <s v="YES"/>
    <d v="2021-08-02T00:00:00"/>
  </r>
  <r>
    <x v="1"/>
    <s v="FA"/>
    <x v="1"/>
    <x v="1"/>
    <x v="0"/>
    <n v="972325"/>
    <n v="880000"/>
    <x v="1"/>
    <s v="YES"/>
    <d v="2021-08-11T00:00:00"/>
  </r>
  <r>
    <x v="1"/>
    <s v="FA"/>
    <x v="1"/>
    <x v="1"/>
    <x v="0"/>
    <n v="972110"/>
    <n v="410000"/>
    <x v="1"/>
    <s v="YES"/>
    <d v="2021-08-06T00:00:00"/>
  </r>
  <r>
    <x v="1"/>
    <s v="FA"/>
    <x v="1"/>
    <x v="1"/>
    <x v="0"/>
    <n v="973379"/>
    <n v="1500000"/>
    <x v="1"/>
    <s v="YES"/>
    <d v="2021-08-31T00:00:00"/>
  </r>
  <r>
    <x v="1"/>
    <s v="FA"/>
    <x v="1"/>
    <x v="1"/>
    <x v="3"/>
    <n v="971893"/>
    <n v="549000"/>
    <x v="1"/>
    <s v="YES"/>
    <d v="2021-08-02T00:00:00"/>
  </r>
  <r>
    <x v="1"/>
    <s v="FA"/>
    <x v="1"/>
    <x v="1"/>
    <x v="2"/>
    <n v="972379"/>
    <n v="159000"/>
    <x v="1"/>
    <s v="YES"/>
    <d v="2021-08-12T00:00:00"/>
  </r>
  <r>
    <x v="1"/>
    <s v="FA"/>
    <x v="1"/>
    <x v="2"/>
    <x v="0"/>
    <n v="972057"/>
    <n v="397000"/>
    <x v="1"/>
    <s v="YES"/>
    <d v="2021-08-05T00:00:00"/>
  </r>
  <r>
    <x v="1"/>
    <s v="FA"/>
    <x v="1"/>
    <x v="1"/>
    <x v="0"/>
    <n v="972269"/>
    <n v="570000"/>
    <x v="1"/>
    <s v="YES"/>
    <d v="2021-08-10T00:00:00"/>
  </r>
  <r>
    <x v="1"/>
    <s v="FA"/>
    <x v="1"/>
    <x v="1"/>
    <x v="0"/>
    <n v="972743"/>
    <n v="480000"/>
    <x v="1"/>
    <s v="YES"/>
    <d v="2021-08-19T00:00:00"/>
  </r>
  <r>
    <x v="1"/>
    <s v="FA"/>
    <x v="1"/>
    <x v="2"/>
    <x v="0"/>
    <n v="972556"/>
    <n v="434000"/>
    <x v="1"/>
    <s v="YES"/>
    <d v="2021-08-16T00:00:00"/>
  </r>
  <r>
    <x v="1"/>
    <s v="FA"/>
    <x v="1"/>
    <x v="1"/>
    <x v="0"/>
    <n v="971932"/>
    <n v="543000"/>
    <x v="1"/>
    <s v="YES"/>
    <d v="2021-08-03T00:00:00"/>
  </r>
  <r>
    <x v="1"/>
    <s v="FA"/>
    <x v="1"/>
    <x v="2"/>
    <x v="0"/>
    <n v="972686"/>
    <n v="1700000"/>
    <x v="1"/>
    <s v="YES"/>
    <d v="2021-08-18T00:00:00"/>
  </r>
  <r>
    <x v="2"/>
    <s v="FC"/>
    <x v="3"/>
    <x v="4"/>
    <x v="2"/>
    <n v="972995"/>
    <n v="9000"/>
    <x v="1"/>
    <s v="YES"/>
    <d v="2021-08-24T00:00:00"/>
  </r>
  <r>
    <x v="2"/>
    <s v="FC"/>
    <x v="4"/>
    <x v="5"/>
    <x v="0"/>
    <n v="972243"/>
    <n v="616000"/>
    <x v="1"/>
    <s v="YES"/>
    <d v="2021-08-09T00:00:00"/>
  </r>
  <r>
    <x v="2"/>
    <s v="FC"/>
    <x v="4"/>
    <x v="6"/>
    <x v="0"/>
    <n v="972692"/>
    <n v="1700000"/>
    <x v="1"/>
    <s v="YES"/>
    <d v="2021-08-18T00:00:00"/>
  </r>
  <r>
    <x v="2"/>
    <s v="FC"/>
    <x v="4"/>
    <x v="6"/>
    <x v="0"/>
    <n v="972332"/>
    <n v="365000"/>
    <x v="1"/>
    <s v="YES"/>
    <d v="2021-08-11T00:00:00"/>
  </r>
  <r>
    <x v="2"/>
    <s v="FC"/>
    <x v="4"/>
    <x v="6"/>
    <x v="0"/>
    <n v="972707"/>
    <n v="8500000"/>
    <x v="1"/>
    <s v="YES"/>
    <d v="2021-08-18T00:00:00"/>
  </r>
  <r>
    <x v="2"/>
    <s v="FC"/>
    <x v="4"/>
    <x v="6"/>
    <x v="0"/>
    <n v="972071"/>
    <n v="225000"/>
    <x v="1"/>
    <s v="YES"/>
    <d v="2021-08-05T00:00:00"/>
  </r>
  <r>
    <x v="2"/>
    <s v="FC"/>
    <x v="4"/>
    <x v="6"/>
    <x v="0"/>
    <n v="972031"/>
    <n v="885155"/>
    <x v="1"/>
    <s v="YES"/>
    <d v="2021-08-04T00:00:00"/>
  </r>
  <r>
    <x v="2"/>
    <s v="FC"/>
    <x v="4"/>
    <x v="6"/>
    <x v="0"/>
    <n v="972005"/>
    <n v="425000"/>
    <x v="1"/>
    <s v="YES"/>
    <d v="2021-08-04T00:00:00"/>
  </r>
  <r>
    <x v="2"/>
    <s v="FC"/>
    <x v="3"/>
    <x v="7"/>
    <x v="3"/>
    <n v="973393"/>
    <n v="1200000"/>
    <x v="1"/>
    <s v="YES"/>
    <d v="2021-08-31T00:00:00"/>
  </r>
  <r>
    <x v="2"/>
    <s v="FC"/>
    <x v="4"/>
    <x v="6"/>
    <x v="0"/>
    <n v="972683"/>
    <n v="450000"/>
    <x v="1"/>
    <s v="YES"/>
    <d v="2021-08-18T00:00:00"/>
  </r>
  <r>
    <x v="2"/>
    <s v="FC"/>
    <x v="4"/>
    <x v="8"/>
    <x v="0"/>
    <n v="972851"/>
    <n v="425000"/>
    <x v="1"/>
    <s v="YES"/>
    <d v="2021-08-20T00:00:00"/>
  </r>
  <r>
    <x v="2"/>
    <s v="FC"/>
    <x v="4"/>
    <x v="6"/>
    <x v="0"/>
    <n v="973179"/>
    <n v="1495000"/>
    <x v="1"/>
    <s v="YES"/>
    <d v="2021-08-27T00:00:00"/>
  </r>
  <r>
    <x v="2"/>
    <s v="FC"/>
    <x v="4"/>
    <x v="6"/>
    <x v="0"/>
    <n v="973193"/>
    <n v="1160000"/>
    <x v="1"/>
    <s v="YES"/>
    <d v="2021-08-27T00:00:00"/>
  </r>
  <r>
    <x v="2"/>
    <s v="FC"/>
    <x v="4"/>
    <x v="6"/>
    <x v="0"/>
    <n v="973197"/>
    <n v="3100000"/>
    <x v="1"/>
    <s v="YES"/>
    <d v="2021-08-27T00:00:00"/>
  </r>
  <r>
    <x v="2"/>
    <s v="FC"/>
    <x v="4"/>
    <x v="5"/>
    <x v="0"/>
    <n v="973199"/>
    <n v="1014900"/>
    <x v="1"/>
    <s v="YES"/>
    <d v="2021-08-27T00:00:00"/>
  </r>
  <r>
    <x v="2"/>
    <s v="FC"/>
    <x v="5"/>
    <x v="9"/>
    <x v="4"/>
    <n v="972085"/>
    <n v="365000"/>
    <x v="1"/>
    <s v="YES"/>
    <d v="2021-08-05T00:00:00"/>
  </r>
  <r>
    <x v="2"/>
    <s v="FC"/>
    <x v="4"/>
    <x v="6"/>
    <x v="0"/>
    <n v="972279"/>
    <n v="550000"/>
    <x v="1"/>
    <s v="YES"/>
    <d v="2021-08-10T00:00:00"/>
  </r>
  <r>
    <x v="2"/>
    <s v="FC"/>
    <x v="4"/>
    <x v="6"/>
    <x v="0"/>
    <n v="971947"/>
    <n v="1247000"/>
    <x v="1"/>
    <s v="YES"/>
    <d v="2021-08-03T00:00:00"/>
  </r>
  <r>
    <x v="2"/>
    <s v="FC"/>
    <x v="6"/>
    <x v="10"/>
    <x v="0"/>
    <n v="971897"/>
    <n v="515000"/>
    <x v="1"/>
    <s v="YES"/>
    <d v="2021-08-02T00:00:00"/>
  </r>
  <r>
    <x v="2"/>
    <s v="FC"/>
    <x v="3"/>
    <x v="11"/>
    <x v="1"/>
    <n v="973072"/>
    <n v="919000"/>
    <x v="1"/>
    <s v="YES"/>
    <d v="2021-08-25T00:00:00"/>
  </r>
  <r>
    <x v="2"/>
    <s v="FC"/>
    <x v="4"/>
    <x v="6"/>
    <x v="0"/>
    <n v="973307"/>
    <n v="400000"/>
    <x v="1"/>
    <s v="YES"/>
    <d v="2021-08-30T00:00:00"/>
  </r>
  <r>
    <x v="3"/>
    <s v="SIG"/>
    <x v="7"/>
    <x v="12"/>
    <x v="0"/>
    <n v="972009"/>
    <n v="2200000"/>
    <x v="1"/>
    <s v="YES"/>
    <d v="2021-08-04T00:00:00"/>
  </r>
  <r>
    <x v="3"/>
    <s v="SIG"/>
    <x v="7"/>
    <x v="12"/>
    <x v="0"/>
    <n v="973299"/>
    <n v="1245000"/>
    <x v="1"/>
    <s v="YES"/>
    <d v="2021-08-30T00:00:00"/>
  </r>
  <r>
    <x v="3"/>
    <s v="SIG"/>
    <x v="7"/>
    <x v="12"/>
    <x v="2"/>
    <n v="972096"/>
    <n v="2950000"/>
    <x v="1"/>
    <s v="YES"/>
    <d v="2021-08-05T00:00:00"/>
  </r>
  <r>
    <x v="3"/>
    <s v="SIG"/>
    <x v="7"/>
    <x v="12"/>
    <x v="1"/>
    <n v="973312"/>
    <n v="790000"/>
    <x v="1"/>
    <s v="YES"/>
    <d v="2021-08-30T00:00:00"/>
  </r>
  <r>
    <x v="3"/>
    <s v="SIG"/>
    <x v="8"/>
    <x v="13"/>
    <x v="0"/>
    <n v="972967"/>
    <n v="1400000"/>
    <x v="1"/>
    <s v="YES"/>
    <d v="2021-08-24T00:00:00"/>
  </r>
  <r>
    <x v="3"/>
    <s v="SIG"/>
    <x v="8"/>
    <x v="13"/>
    <x v="0"/>
    <n v="972451"/>
    <n v="1185000"/>
    <x v="1"/>
    <s v="YES"/>
    <d v="2021-08-13T00:00:00"/>
  </r>
  <r>
    <x v="3"/>
    <s v="SIG"/>
    <x v="7"/>
    <x v="12"/>
    <x v="2"/>
    <n v="972097"/>
    <n v="1050000"/>
    <x v="1"/>
    <s v="YES"/>
    <d v="2021-08-05T00:00:00"/>
  </r>
  <r>
    <x v="3"/>
    <s v="SIG"/>
    <x v="7"/>
    <x v="12"/>
    <x v="0"/>
    <n v="972014"/>
    <n v="500000"/>
    <x v="1"/>
    <s v="YES"/>
    <d v="2021-08-04T00:00:00"/>
  </r>
  <r>
    <x v="4"/>
    <s v="ST"/>
    <x v="9"/>
    <x v="14"/>
    <x v="0"/>
    <n v="972698"/>
    <n v="363000"/>
    <x v="1"/>
    <s v="YES"/>
    <d v="2021-08-18T00:00:00"/>
  </r>
  <r>
    <x v="4"/>
    <s v="ST"/>
    <x v="9"/>
    <x v="14"/>
    <x v="1"/>
    <n v="973365"/>
    <n v="285000"/>
    <x v="1"/>
    <s v="YES"/>
    <d v="2021-08-31T00:00:00"/>
  </r>
  <r>
    <x v="4"/>
    <s v="ST"/>
    <x v="9"/>
    <x v="14"/>
    <x v="0"/>
    <n v="972368"/>
    <n v="650000"/>
    <x v="0"/>
    <s v="YES"/>
    <d v="2021-08-11T00:00:00"/>
  </r>
  <r>
    <x v="4"/>
    <s v="ST"/>
    <x v="10"/>
    <x v="15"/>
    <x v="0"/>
    <n v="972262"/>
    <n v="675000"/>
    <x v="1"/>
    <s v="YES"/>
    <d v="2021-08-10T00:00:00"/>
  </r>
  <r>
    <x v="4"/>
    <s v="ST"/>
    <x v="9"/>
    <x v="14"/>
    <x v="0"/>
    <n v="972726"/>
    <n v="330000"/>
    <x v="1"/>
    <s v="YES"/>
    <d v="2021-08-19T00:00:00"/>
  </r>
  <r>
    <x v="4"/>
    <s v="ST"/>
    <x v="9"/>
    <x v="16"/>
    <x v="2"/>
    <n v="972092"/>
    <n v="377500"/>
    <x v="1"/>
    <s v="YES"/>
    <d v="2021-08-05T00:00:00"/>
  </r>
  <r>
    <x v="4"/>
    <s v="ST"/>
    <x v="9"/>
    <x v="17"/>
    <x v="0"/>
    <n v="972867"/>
    <n v="465191"/>
    <x v="0"/>
    <s v="YES"/>
    <d v="2021-08-23T00:00:00"/>
  </r>
  <r>
    <x v="4"/>
    <s v="ST"/>
    <x v="9"/>
    <x v="16"/>
    <x v="0"/>
    <n v="973353"/>
    <n v="235000"/>
    <x v="1"/>
    <s v="YES"/>
    <d v="2021-08-31T00:00:00"/>
  </r>
  <r>
    <x v="4"/>
    <s v="ST"/>
    <x v="9"/>
    <x v="14"/>
    <x v="0"/>
    <n v="972283"/>
    <n v="551000"/>
    <x v="1"/>
    <s v="YES"/>
    <d v="2021-08-10T00:00:00"/>
  </r>
  <r>
    <x v="4"/>
    <s v="ST"/>
    <x v="11"/>
    <x v="18"/>
    <x v="0"/>
    <n v="973327"/>
    <n v="700000"/>
    <x v="1"/>
    <s v="YES"/>
    <d v="2021-08-30T00:00:00"/>
  </r>
  <r>
    <x v="4"/>
    <s v="ST"/>
    <x v="11"/>
    <x v="18"/>
    <x v="1"/>
    <n v="971909"/>
    <n v="495000"/>
    <x v="1"/>
    <s v="YES"/>
    <d v="2021-08-02T00:00:00"/>
  </r>
  <r>
    <x v="4"/>
    <s v="ST"/>
    <x v="9"/>
    <x v="14"/>
    <x v="0"/>
    <n v="971918"/>
    <n v="415000"/>
    <x v="1"/>
    <s v="YES"/>
    <d v="2021-08-03T00:00:00"/>
  </r>
  <r>
    <x v="4"/>
    <s v="ST"/>
    <x v="4"/>
    <x v="19"/>
    <x v="4"/>
    <n v="972819"/>
    <n v="265000"/>
    <x v="1"/>
    <s v="YES"/>
    <d v="2021-08-20T00:00:00"/>
  </r>
  <r>
    <x v="4"/>
    <s v="ST"/>
    <x v="9"/>
    <x v="16"/>
    <x v="0"/>
    <n v="973355"/>
    <n v="1775465"/>
    <x v="1"/>
    <s v="YES"/>
    <d v="2021-08-31T00:00:00"/>
  </r>
  <r>
    <x v="4"/>
    <s v="ST"/>
    <x v="4"/>
    <x v="19"/>
    <x v="0"/>
    <n v="972845"/>
    <n v="94646"/>
    <x v="1"/>
    <s v="YES"/>
    <d v="2021-08-20T00:00:00"/>
  </r>
  <r>
    <x v="4"/>
    <s v="ST"/>
    <x v="9"/>
    <x v="17"/>
    <x v="0"/>
    <n v="971973"/>
    <n v="431500"/>
    <x v="0"/>
    <s v="YES"/>
    <d v="2021-08-03T00:00:00"/>
  </r>
  <r>
    <x v="4"/>
    <s v="ST"/>
    <x v="9"/>
    <x v="14"/>
    <x v="4"/>
    <n v="972887"/>
    <n v="280000"/>
    <x v="1"/>
    <s v="YES"/>
    <d v="2021-08-23T00:00:00"/>
  </r>
  <r>
    <x v="4"/>
    <s v="ST"/>
    <x v="12"/>
    <x v="20"/>
    <x v="2"/>
    <n v="972894"/>
    <n v="25000"/>
    <x v="1"/>
    <s v="YES"/>
    <d v="2021-08-24T00:00:00"/>
  </r>
  <r>
    <x v="4"/>
    <s v="ST"/>
    <x v="9"/>
    <x v="14"/>
    <x v="0"/>
    <n v="971963"/>
    <n v="3200000"/>
    <x v="1"/>
    <s v="YES"/>
    <d v="2021-08-03T00:00:00"/>
  </r>
  <r>
    <x v="4"/>
    <s v="ST"/>
    <x v="9"/>
    <x v="16"/>
    <x v="0"/>
    <n v="972002"/>
    <n v="760000"/>
    <x v="1"/>
    <s v="YES"/>
    <d v="2021-08-04T00:00:00"/>
  </r>
  <r>
    <x v="4"/>
    <s v="ST"/>
    <x v="11"/>
    <x v="18"/>
    <x v="0"/>
    <n v="973241"/>
    <n v="339000"/>
    <x v="1"/>
    <s v="YES"/>
    <d v="2021-08-27T00:00:00"/>
  </r>
  <r>
    <x v="4"/>
    <s v="ST"/>
    <x v="9"/>
    <x v="16"/>
    <x v="0"/>
    <n v="972074"/>
    <n v="410000"/>
    <x v="1"/>
    <s v="YES"/>
    <d v="2021-08-05T00:00:00"/>
  </r>
  <r>
    <x v="4"/>
    <s v="ST"/>
    <x v="9"/>
    <x v="16"/>
    <x v="0"/>
    <n v="972348"/>
    <n v="675000"/>
    <x v="1"/>
    <s v="YES"/>
    <d v="2021-08-11T00:00:00"/>
  </r>
  <r>
    <x v="4"/>
    <s v="ST"/>
    <x v="11"/>
    <x v="21"/>
    <x v="0"/>
    <n v="972835"/>
    <n v="454955"/>
    <x v="1"/>
    <s v="YES"/>
    <d v="2021-08-20T00:00:00"/>
  </r>
  <r>
    <x v="4"/>
    <s v="ST"/>
    <x v="9"/>
    <x v="16"/>
    <x v="0"/>
    <n v="973248"/>
    <n v="1150000"/>
    <x v="1"/>
    <s v="YES"/>
    <d v="2021-08-27T00:00:00"/>
  </r>
  <r>
    <x v="4"/>
    <s v="ST"/>
    <x v="9"/>
    <x v="22"/>
    <x v="0"/>
    <n v="973357"/>
    <n v="1318322.25"/>
    <x v="1"/>
    <s v="YES"/>
    <d v="2021-08-31T00:00:00"/>
  </r>
  <r>
    <x v="4"/>
    <s v="ST"/>
    <x v="9"/>
    <x v="16"/>
    <x v="0"/>
    <n v="972672"/>
    <n v="462500"/>
    <x v="1"/>
    <s v="YES"/>
    <d v="2021-08-18T00:00:00"/>
  </r>
  <r>
    <x v="4"/>
    <s v="ST"/>
    <x v="9"/>
    <x v="22"/>
    <x v="2"/>
    <n v="972513"/>
    <n v="280000"/>
    <x v="1"/>
    <s v="YES"/>
    <d v="2021-08-16T00:00:00"/>
  </r>
  <r>
    <x v="4"/>
    <s v="ST"/>
    <x v="11"/>
    <x v="21"/>
    <x v="0"/>
    <n v="972653"/>
    <n v="398490"/>
    <x v="0"/>
    <s v="YES"/>
    <d v="2021-08-17T00:00:00"/>
  </r>
  <r>
    <x v="4"/>
    <s v="ST"/>
    <x v="9"/>
    <x v="16"/>
    <x v="0"/>
    <n v="972479"/>
    <n v="600000"/>
    <x v="1"/>
    <s v="YES"/>
    <d v="2021-08-13T00:00:00"/>
  </r>
  <r>
    <x v="4"/>
    <s v="ST"/>
    <x v="9"/>
    <x v="16"/>
    <x v="0"/>
    <n v="972474"/>
    <n v="387000"/>
    <x v="1"/>
    <s v="YES"/>
    <d v="2021-08-13T00:00:00"/>
  </r>
  <r>
    <x v="4"/>
    <s v="ST"/>
    <x v="9"/>
    <x v="16"/>
    <x v="2"/>
    <n v="972629"/>
    <n v="260000"/>
    <x v="1"/>
    <s v="YES"/>
    <d v="2021-08-17T00:00:00"/>
  </r>
  <r>
    <x v="4"/>
    <s v="ST"/>
    <x v="9"/>
    <x v="14"/>
    <x v="0"/>
    <n v="972443"/>
    <n v="1500000"/>
    <x v="1"/>
    <s v="YES"/>
    <d v="2021-08-13T00:00:00"/>
  </r>
  <r>
    <x v="4"/>
    <s v="ST"/>
    <x v="9"/>
    <x v="14"/>
    <x v="0"/>
    <n v="972419"/>
    <n v="700000"/>
    <x v="1"/>
    <s v="YES"/>
    <d v="2021-08-12T00:00:00"/>
  </r>
  <r>
    <x v="4"/>
    <s v="ST"/>
    <x v="9"/>
    <x v="14"/>
    <x v="2"/>
    <n v="972403"/>
    <n v="1500000"/>
    <x v="1"/>
    <s v="YES"/>
    <d v="2021-08-12T00:00:00"/>
  </r>
  <r>
    <x v="4"/>
    <s v="ST"/>
    <x v="9"/>
    <x v="14"/>
    <x v="0"/>
    <n v="973029"/>
    <n v="535525"/>
    <x v="0"/>
    <s v="YES"/>
    <d v="2021-08-24T00:00:00"/>
  </r>
  <r>
    <x v="4"/>
    <s v="ST"/>
    <x v="4"/>
    <x v="19"/>
    <x v="0"/>
    <n v="972228"/>
    <n v="1269692.26"/>
    <x v="0"/>
    <s v="YES"/>
    <d v="2021-08-09T00:00:00"/>
  </r>
  <r>
    <x v="4"/>
    <s v="ST"/>
    <x v="9"/>
    <x v="14"/>
    <x v="3"/>
    <n v="972625"/>
    <n v="2040200"/>
    <x v="1"/>
    <s v="YES"/>
    <d v="2021-08-17T00:00:00"/>
  </r>
  <r>
    <x v="4"/>
    <s v="ST"/>
    <x v="9"/>
    <x v="14"/>
    <x v="0"/>
    <n v="973364"/>
    <n v="440950"/>
    <x v="1"/>
    <s v="YES"/>
    <d v="2021-08-31T00:00:00"/>
  </r>
  <r>
    <x v="4"/>
    <s v="ST"/>
    <x v="9"/>
    <x v="16"/>
    <x v="0"/>
    <n v="973381"/>
    <n v="700000"/>
    <x v="1"/>
    <s v="YES"/>
    <d v="2021-08-31T00:00:00"/>
  </r>
  <r>
    <x v="5"/>
    <s v="TI"/>
    <x v="4"/>
    <x v="23"/>
    <x v="0"/>
    <n v="972827"/>
    <n v="1060000"/>
    <x v="1"/>
    <s v="YES"/>
    <d v="2021-08-20T00:00:00"/>
  </r>
  <r>
    <x v="5"/>
    <s v="TI"/>
    <x v="9"/>
    <x v="24"/>
    <x v="2"/>
    <n v="972066"/>
    <n v="65000"/>
    <x v="1"/>
    <s v="YES"/>
    <d v="2021-08-05T00:00:00"/>
  </r>
  <r>
    <x v="5"/>
    <s v="TI"/>
    <x v="9"/>
    <x v="24"/>
    <x v="0"/>
    <n v="972036"/>
    <n v="568069.5"/>
    <x v="0"/>
    <s v="YES"/>
    <d v="2021-08-04T00:00:00"/>
  </r>
  <r>
    <x v="5"/>
    <s v="TI"/>
    <x v="9"/>
    <x v="24"/>
    <x v="2"/>
    <n v="971929"/>
    <n v="5750000"/>
    <x v="1"/>
    <s v="YES"/>
    <d v="2021-08-03T00:00:00"/>
  </r>
  <r>
    <x v="5"/>
    <s v="TI"/>
    <x v="4"/>
    <x v="23"/>
    <x v="0"/>
    <n v="972397"/>
    <n v="685000"/>
    <x v="1"/>
    <s v="YES"/>
    <d v="2021-08-12T00:00:00"/>
  </r>
  <r>
    <x v="5"/>
    <s v="TI"/>
    <x v="11"/>
    <x v="25"/>
    <x v="0"/>
    <n v="973338"/>
    <n v="2000000"/>
    <x v="1"/>
    <s v="YES"/>
    <d v="2021-08-31T00:00:00"/>
  </r>
  <r>
    <x v="5"/>
    <s v="TI"/>
    <x v="2"/>
    <x v="26"/>
    <x v="0"/>
    <n v="973309"/>
    <n v="3295000"/>
    <x v="1"/>
    <s v="YES"/>
    <d v="2021-08-30T00:00:00"/>
  </r>
  <r>
    <x v="5"/>
    <s v="TI"/>
    <x v="9"/>
    <x v="24"/>
    <x v="0"/>
    <n v="972468"/>
    <n v="220000"/>
    <x v="1"/>
    <s v="YES"/>
    <d v="2021-08-13T00:00:00"/>
  </r>
  <r>
    <x v="5"/>
    <s v="TI"/>
    <x v="10"/>
    <x v="27"/>
    <x v="0"/>
    <n v="972986"/>
    <n v="862500"/>
    <x v="1"/>
    <s v="YES"/>
    <d v="2021-08-24T00:00:00"/>
  </r>
  <r>
    <x v="5"/>
    <s v="TI"/>
    <x v="9"/>
    <x v="24"/>
    <x v="2"/>
    <n v="972768"/>
    <n v="150000"/>
    <x v="1"/>
    <s v="YES"/>
    <d v="2021-08-19T00:00:00"/>
  </r>
  <r>
    <x v="5"/>
    <s v="TI"/>
    <x v="11"/>
    <x v="28"/>
    <x v="0"/>
    <n v="972728"/>
    <n v="425000"/>
    <x v="1"/>
    <s v="YES"/>
    <d v="2021-08-19T00:00:00"/>
  </r>
  <r>
    <x v="5"/>
    <s v="TI"/>
    <x v="9"/>
    <x v="24"/>
    <x v="2"/>
    <n v="972067"/>
    <n v="35000"/>
    <x v="1"/>
    <s v="YES"/>
    <d v="2021-08-05T00:00:00"/>
  </r>
  <r>
    <x v="5"/>
    <s v="TI"/>
    <x v="9"/>
    <x v="24"/>
    <x v="0"/>
    <n v="971847"/>
    <n v="546000"/>
    <x v="1"/>
    <s v="YES"/>
    <d v="2021-08-02T00:00:00"/>
  </r>
  <r>
    <x v="5"/>
    <s v="TI"/>
    <x v="9"/>
    <x v="24"/>
    <x v="0"/>
    <n v="973293"/>
    <n v="1500000"/>
    <x v="1"/>
    <s v="YES"/>
    <d v="2021-08-30T00:00:00"/>
  </r>
  <r>
    <x v="5"/>
    <s v="TI"/>
    <x v="11"/>
    <x v="25"/>
    <x v="2"/>
    <n v="972396"/>
    <n v="5225000"/>
    <x v="1"/>
    <s v="YES"/>
    <d v="2021-08-12T00:00:00"/>
  </r>
  <r>
    <x v="5"/>
    <s v="TI"/>
    <x v="9"/>
    <x v="24"/>
    <x v="0"/>
    <n v="972254"/>
    <n v="2311200"/>
    <x v="0"/>
    <s v="YES"/>
    <d v="2021-08-09T00:00:00"/>
  </r>
  <r>
    <x v="5"/>
    <s v="TI"/>
    <x v="4"/>
    <x v="29"/>
    <x v="0"/>
    <n v="972327"/>
    <n v="899896"/>
    <x v="1"/>
    <s v="YES"/>
    <d v="2021-08-11T00:00:00"/>
  </r>
  <r>
    <x v="5"/>
    <s v="TI"/>
    <x v="9"/>
    <x v="24"/>
    <x v="0"/>
    <n v="972189"/>
    <n v="680000"/>
    <x v="1"/>
    <s v="YES"/>
    <d v="2021-08-06T00:00:00"/>
  </r>
  <r>
    <x v="5"/>
    <s v="TI"/>
    <x v="9"/>
    <x v="24"/>
    <x v="0"/>
    <n v="972586"/>
    <n v="540000"/>
    <x v="1"/>
    <s v="YES"/>
    <d v="2021-08-16T00:00:00"/>
  </r>
  <r>
    <x v="5"/>
    <s v="TI"/>
    <x v="9"/>
    <x v="24"/>
    <x v="2"/>
    <n v="972068"/>
    <n v="60000"/>
    <x v="1"/>
    <s v="YES"/>
    <d v="2021-08-05T00:00:00"/>
  </r>
  <r>
    <x v="5"/>
    <s v="TI"/>
    <x v="9"/>
    <x v="24"/>
    <x v="2"/>
    <n v="972589"/>
    <n v="55000"/>
    <x v="1"/>
    <s v="YES"/>
    <d v="2021-08-16T00:00:00"/>
  </r>
  <r>
    <x v="5"/>
    <s v="TI"/>
    <x v="4"/>
    <x v="29"/>
    <x v="0"/>
    <n v="972211"/>
    <n v="369000"/>
    <x v="1"/>
    <s v="YES"/>
    <d v="2021-08-09T00:00:00"/>
  </r>
  <r>
    <x v="5"/>
    <s v="TI"/>
    <x v="9"/>
    <x v="24"/>
    <x v="0"/>
    <n v="972183"/>
    <n v="574630.98"/>
    <x v="0"/>
    <s v="YES"/>
    <d v="2021-08-06T00:00:00"/>
  </r>
  <r>
    <x v="5"/>
    <s v="TI"/>
    <x v="9"/>
    <x v="24"/>
    <x v="0"/>
    <n v="973176"/>
    <n v="300000"/>
    <x v="1"/>
    <s v="YES"/>
    <d v="2021-08-27T00:00:00"/>
  </r>
  <r>
    <x v="5"/>
    <s v="TI"/>
    <x v="11"/>
    <x v="30"/>
    <x v="0"/>
    <n v="973151"/>
    <n v="925000"/>
    <x v="1"/>
    <s v="YES"/>
    <d v="2021-08-26T00:00:00"/>
  </r>
  <r>
    <x v="5"/>
    <s v="TI"/>
    <x v="11"/>
    <x v="31"/>
    <x v="0"/>
    <n v="973083"/>
    <n v="495000"/>
    <x v="1"/>
    <s v="YES"/>
    <d v="2021-08-25T00:00:00"/>
  </r>
  <r>
    <x v="5"/>
    <s v="TI"/>
    <x v="9"/>
    <x v="24"/>
    <x v="3"/>
    <n v="972359"/>
    <n v="457600"/>
    <x v="1"/>
    <s v="YES"/>
    <d v="2021-08-11T00:00:00"/>
  </r>
  <r>
    <x v="6"/>
    <s v="TT"/>
    <x v="0"/>
    <x v="32"/>
    <x v="0"/>
    <n v="973368"/>
    <n v="505000"/>
    <x v="1"/>
    <s v="YES"/>
    <d v="2021-08-31T00:00:00"/>
  </r>
  <r>
    <x v="6"/>
    <s v="TT"/>
    <x v="0"/>
    <x v="32"/>
    <x v="0"/>
    <n v="973249"/>
    <n v="360000"/>
    <x v="1"/>
    <s v="YES"/>
    <d v="2021-08-27T00:00:00"/>
  </r>
  <r>
    <x v="6"/>
    <s v="TT"/>
    <x v="0"/>
    <x v="32"/>
    <x v="0"/>
    <n v="973225"/>
    <n v="1200000"/>
    <x v="1"/>
    <s v="YES"/>
    <d v="2021-08-27T00:00:00"/>
  </r>
  <r>
    <x v="6"/>
    <s v="TT"/>
    <x v="0"/>
    <x v="32"/>
    <x v="0"/>
    <n v="972952"/>
    <n v="459900"/>
    <x v="1"/>
    <s v="YES"/>
    <d v="2021-08-2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6">
  <r>
    <x v="0"/>
    <s v="ACT"/>
    <x v="0"/>
    <s v="1320-29-410-040"/>
    <n v="972598"/>
    <n v="321500"/>
    <d v="2021-08-16T00:00:00"/>
    <x v="0"/>
  </r>
  <r>
    <x v="1"/>
    <s v="FA"/>
    <x v="0"/>
    <s v="1420-08-210-034"/>
    <n v="972165"/>
    <n v="300000"/>
    <d v="2021-08-06T00:00:00"/>
    <x v="1"/>
  </r>
  <r>
    <x v="1"/>
    <s v="FA"/>
    <x v="0"/>
    <s v="1220-15-310-015"/>
    <n v="972817"/>
    <n v="258000"/>
    <d v="2021-08-20T00:00:00"/>
    <x v="2"/>
  </r>
  <r>
    <x v="1"/>
    <s v="FA"/>
    <x v="0"/>
    <s v="1320-02-002-051"/>
    <n v="972204"/>
    <n v="363948"/>
    <d v="2021-08-09T00:00:00"/>
    <x v="2"/>
  </r>
  <r>
    <x v="1"/>
    <s v="FA"/>
    <x v="0"/>
    <s v="1420-27-801-028"/>
    <n v="973181"/>
    <n v="300000"/>
    <d v="2021-08-27T00:00:00"/>
    <x v="3"/>
  </r>
  <r>
    <x v="1"/>
    <s v="FA"/>
    <x v="0"/>
    <s v="1318-10-416-034"/>
    <n v="973160"/>
    <n v="905000"/>
    <d v="2021-08-27T00:00:00"/>
    <x v="4"/>
  </r>
  <r>
    <x v="1"/>
    <s v="FA"/>
    <x v="0"/>
    <s v="1121-35-002-055"/>
    <n v="973286"/>
    <n v="548250"/>
    <d v="2021-08-30T00:00:00"/>
    <x v="5"/>
  </r>
  <r>
    <x v="1"/>
    <s v="FA"/>
    <x v="0"/>
    <s v="1220-22-211-020"/>
    <n v="971861"/>
    <n v="260000"/>
    <d v="2021-08-02T00:00:00"/>
    <x v="4"/>
  </r>
  <r>
    <x v="1"/>
    <s v="FA"/>
    <x v="1"/>
    <s v="1420-33-210-001"/>
    <n v="973055"/>
    <n v="1233562.5"/>
    <d v="2021-08-25T00:00:00"/>
    <x v="6"/>
  </r>
  <r>
    <x v="1"/>
    <s v="FA"/>
    <x v="0"/>
    <s v="1420-28-212-003"/>
    <n v="972456"/>
    <n v="193000"/>
    <d v="2021-08-13T00:00:00"/>
    <x v="2"/>
  </r>
  <r>
    <x v="1"/>
    <s v="FA"/>
    <x v="0"/>
    <s v="1420-29-812-038"/>
    <n v="973296"/>
    <n v="385000"/>
    <d v="2021-08-30T00:00:00"/>
    <x v="1"/>
  </r>
  <r>
    <x v="1"/>
    <s v="FA"/>
    <x v="0"/>
    <s v="1420-06-310-005"/>
    <n v="973298"/>
    <n v="150000"/>
    <d v="2021-08-30T00:00:00"/>
    <x v="5"/>
  </r>
  <r>
    <x v="1"/>
    <s v="FA"/>
    <x v="0"/>
    <s v="1220-22-310-164"/>
    <n v="973290"/>
    <n v="150000"/>
    <d v="2021-08-30T00:00:00"/>
    <x v="7"/>
  </r>
  <r>
    <x v="1"/>
    <s v="FA"/>
    <x v="0"/>
    <s v="1320-33-714-014"/>
    <n v="972463"/>
    <n v="260000"/>
    <d v="2021-08-13T00:00:00"/>
    <x v="4"/>
  </r>
  <r>
    <x v="1"/>
    <s v="FA"/>
    <x v="0"/>
    <s v="1320-32-811-015"/>
    <n v="972491"/>
    <n v="348000"/>
    <d v="2021-08-13T00:00:00"/>
    <x v="1"/>
  </r>
  <r>
    <x v="1"/>
    <s v="FA"/>
    <x v="0"/>
    <s v="1420-07-814-003"/>
    <n v="973360"/>
    <n v="237257"/>
    <d v="2021-08-31T00:00:00"/>
    <x v="5"/>
  </r>
  <r>
    <x v="1"/>
    <s v="FA"/>
    <x v="2"/>
    <s v="1220-21-610-192"/>
    <n v="972385"/>
    <n v="273000"/>
    <d v="2021-08-12T00:00:00"/>
    <x v="5"/>
  </r>
  <r>
    <x v="1"/>
    <s v="FA"/>
    <x v="0"/>
    <s v="1221-05-002-018"/>
    <n v="972055"/>
    <n v="158000"/>
    <d v="2021-08-05T00:00:00"/>
    <x v="5"/>
  </r>
  <r>
    <x v="2"/>
    <s v="FC"/>
    <x v="0"/>
    <s v="1319-09-602-039"/>
    <n v="972317"/>
    <n v="521500"/>
    <d v="2021-08-11T00:00:00"/>
    <x v="8"/>
  </r>
  <r>
    <x v="2"/>
    <s v="FC"/>
    <x v="0"/>
    <s v="1319-18-310-022"/>
    <n v="971969"/>
    <n v="451000"/>
    <d v="2021-08-03T00:00:00"/>
    <x v="9"/>
  </r>
  <r>
    <x v="2"/>
    <s v="FC"/>
    <x v="0"/>
    <s v="1318-23-610-011"/>
    <n v="972429"/>
    <n v="541800"/>
    <d v="2021-08-12T00:00:00"/>
    <x v="10"/>
  </r>
  <r>
    <x v="2"/>
    <s v="FC"/>
    <x v="0"/>
    <s v="1318-23-812-006"/>
    <n v="972855"/>
    <n v="298000"/>
    <d v="2021-08-20T00:00:00"/>
    <x v="11"/>
  </r>
  <r>
    <x v="2"/>
    <s v="FC"/>
    <x v="3"/>
    <s v="1323-00-001-015"/>
    <n v="972335"/>
    <n v="40000"/>
    <d v="2021-08-11T00:00:00"/>
    <x v="12"/>
  </r>
  <r>
    <x v="2"/>
    <s v="FC"/>
    <x v="0"/>
    <s v="1420-26-301-001"/>
    <n v="972340"/>
    <n v="555000"/>
    <d v="2021-08-11T00:00:00"/>
    <x v="11"/>
  </r>
  <r>
    <x v="2"/>
    <s v="FC"/>
    <x v="0"/>
    <s v="1319-19-212-013"/>
    <n v="973068"/>
    <n v="535000"/>
    <d v="2021-08-25T00:00:00"/>
    <x v="9"/>
  </r>
  <r>
    <x v="2"/>
    <s v="FC"/>
    <x v="2"/>
    <s v="1319-30-532-014"/>
    <n v="971903"/>
    <n v="300440"/>
    <d v="2021-08-02T00:00:00"/>
    <x v="13"/>
  </r>
  <r>
    <x v="2"/>
    <s v="FC"/>
    <x v="0"/>
    <s v="1318-10-411-002"/>
    <n v="971965"/>
    <n v="832000"/>
    <d v="2021-08-03T00:00:00"/>
    <x v="11"/>
  </r>
  <r>
    <x v="2"/>
    <s v="FC"/>
    <x v="4"/>
    <s v="1420-34-501-022"/>
    <n v="971946"/>
    <n v="125000"/>
    <d v="2021-08-03T00:00:00"/>
    <x v="14"/>
  </r>
  <r>
    <x v="2"/>
    <s v="FC"/>
    <x v="0"/>
    <s v="1318-23-410-062"/>
    <n v="971939"/>
    <n v="178500"/>
    <d v="2021-08-03T00:00:00"/>
    <x v="15"/>
  </r>
  <r>
    <x v="2"/>
    <s v="FC"/>
    <x v="0"/>
    <s v="1022-10-001-054"/>
    <n v="972315"/>
    <n v="80000"/>
    <d v="2021-08-11T00:00:00"/>
    <x v="8"/>
  </r>
  <r>
    <x v="2"/>
    <s v="FC"/>
    <x v="0"/>
    <s v="1318-23-310-045"/>
    <n v="972588"/>
    <n v="548250"/>
    <d v="2021-08-16T00:00:00"/>
    <x v="16"/>
  </r>
  <r>
    <x v="2"/>
    <s v="FC"/>
    <x v="0"/>
    <s v="1318-23-810-108"/>
    <n v="971943"/>
    <n v="282000"/>
    <d v="2021-08-03T00:00:00"/>
    <x v="3"/>
  </r>
  <r>
    <x v="2"/>
    <s v="FC"/>
    <x v="0"/>
    <s v="1420-29-710-018"/>
    <n v="972527"/>
    <n v="237000"/>
    <d v="2021-08-16T00:00:00"/>
    <x v="17"/>
  </r>
  <r>
    <x v="2"/>
    <s v="FC"/>
    <x v="0"/>
    <s v="1318-15-611-064"/>
    <n v="972546"/>
    <n v="548250"/>
    <d v="2021-08-16T00:00:00"/>
    <x v="18"/>
  </r>
  <r>
    <x v="2"/>
    <s v="FC"/>
    <x v="5"/>
    <s v="1419-04-002-030"/>
    <n v="972944"/>
    <n v="2243174"/>
    <d v="2021-08-24T00:00:00"/>
    <x v="17"/>
  </r>
  <r>
    <x v="2"/>
    <s v="FC"/>
    <x v="4"/>
    <s v="1420-34-810-019"/>
    <n v="972847"/>
    <n v="40000"/>
    <d v="2021-08-20T00:00:00"/>
    <x v="19"/>
  </r>
  <r>
    <x v="2"/>
    <s v="FC"/>
    <x v="0"/>
    <s v="1420-34-510-003"/>
    <n v="972976"/>
    <n v="375000"/>
    <d v="2021-08-24T00:00:00"/>
    <x v="1"/>
  </r>
  <r>
    <x v="2"/>
    <s v="FC"/>
    <x v="3"/>
    <s v="1318-10-412-005"/>
    <n v="972813"/>
    <n v="1650000"/>
    <d v="2021-08-20T00:00:00"/>
    <x v="20"/>
  </r>
  <r>
    <x v="2"/>
    <s v="FC"/>
    <x v="0"/>
    <s v="1318-24-403-001"/>
    <n v="972495"/>
    <n v="702000"/>
    <d v="2021-08-13T00:00:00"/>
    <x v="21"/>
  </r>
  <r>
    <x v="2"/>
    <s v="FC"/>
    <x v="6"/>
    <s v="1320-04-001-001"/>
    <n v="972281"/>
    <n v="5800000"/>
    <d v="2021-08-10T00:00:00"/>
    <x v="22"/>
  </r>
  <r>
    <x v="2"/>
    <s v="FC"/>
    <x v="0"/>
    <s v="1420-33-610-026"/>
    <n v="973304"/>
    <n v="400000"/>
    <d v="2021-08-30T00:00:00"/>
    <x v="23"/>
  </r>
  <r>
    <x v="2"/>
    <s v="FC"/>
    <x v="5"/>
    <s v="1320-26-001-049"/>
    <n v="973374"/>
    <n v="1088000"/>
    <d v="2021-08-31T00:00:00"/>
    <x v="8"/>
  </r>
  <r>
    <x v="2"/>
    <s v="FC"/>
    <x v="0"/>
    <s v="1220-15-610-016"/>
    <n v="973345"/>
    <n v="294693"/>
    <d v="2021-08-31T00:00:00"/>
    <x v="5"/>
  </r>
  <r>
    <x v="2"/>
    <s v="FC"/>
    <x v="0"/>
    <s v="1220-15-510-009"/>
    <n v="973004"/>
    <n v="275000"/>
    <d v="2021-08-24T00:00:00"/>
    <x v="1"/>
  </r>
  <r>
    <x v="2"/>
    <s v="FC"/>
    <x v="0"/>
    <s v="1318-03-111-027"/>
    <n v="972630"/>
    <n v="530000"/>
    <d v="2021-08-17T00:00:00"/>
    <x v="24"/>
  </r>
  <r>
    <x v="3"/>
    <s v="ST"/>
    <x v="0"/>
    <s v="1320-30-512-005"/>
    <n v="972838"/>
    <n v="506000"/>
    <d v="2021-08-20T00:00:00"/>
    <x v="25"/>
  </r>
  <r>
    <x v="3"/>
    <s v="ST"/>
    <x v="0"/>
    <s v="1320-30-511-039"/>
    <n v="972655"/>
    <n v="337000"/>
    <d v="2021-08-17T00:00:00"/>
    <x v="19"/>
  </r>
  <r>
    <x v="3"/>
    <s v="ST"/>
    <x v="0"/>
    <s v="1220-16-210-151"/>
    <n v="972821"/>
    <n v="220500"/>
    <d v="2021-08-20T00:00:00"/>
    <x v="4"/>
  </r>
  <r>
    <x v="3"/>
    <s v="ST"/>
    <x v="0"/>
    <s v="1320-33-815-006"/>
    <n v="973259"/>
    <n v="346000"/>
    <d v="2021-08-30T00:00:00"/>
    <x v="4"/>
  </r>
  <r>
    <x v="3"/>
    <s v="ST"/>
    <x v="0"/>
    <s v="1320-29-410-045"/>
    <n v="973361"/>
    <n v="548250"/>
    <d v="2021-08-31T00:00:00"/>
    <x v="26"/>
  </r>
  <r>
    <x v="3"/>
    <s v="ST"/>
    <x v="0"/>
    <s v="1320-29-215-001"/>
    <n v="972869"/>
    <n v="310500"/>
    <d v="2021-08-23T00:00:00"/>
    <x v="4"/>
  </r>
  <r>
    <x v="3"/>
    <s v="ST"/>
    <x v="0"/>
    <s v="1220-03-210-004"/>
    <n v="972970"/>
    <n v="85000"/>
    <d v="2021-08-24T00:00:00"/>
    <x v="5"/>
  </r>
  <r>
    <x v="3"/>
    <s v="ST"/>
    <x v="0"/>
    <s v="1121-05-512-020"/>
    <n v="972233"/>
    <n v="159500"/>
    <d v="2021-08-09T00:00:00"/>
    <x v="27"/>
  </r>
  <r>
    <x v="3"/>
    <s v="ST"/>
    <x v="0"/>
    <s v="1420-29-715-018"/>
    <n v="973204"/>
    <n v="296500"/>
    <d v="2021-08-27T00:00:00"/>
    <x v="4"/>
  </r>
  <r>
    <x v="3"/>
    <s v="ST"/>
    <x v="0"/>
    <s v="1320-26-002-033"/>
    <n v="973264"/>
    <n v="1128000"/>
    <d v="2021-08-30T00:00:00"/>
    <x v="17"/>
  </r>
  <r>
    <x v="3"/>
    <s v="ST"/>
    <x v="0"/>
    <s v="1320-33-810-017"/>
    <n v="973276"/>
    <n v="315970"/>
    <d v="2021-08-30T00:00:00"/>
    <x v="5"/>
  </r>
  <r>
    <x v="3"/>
    <s v="ST"/>
    <x v="0"/>
    <s v="1320-29-212-050"/>
    <n v="973070"/>
    <n v="267500"/>
    <d v="2021-08-25T00:00:00"/>
    <x v="3"/>
  </r>
  <r>
    <x v="3"/>
    <s v="ST"/>
    <x v="0"/>
    <s v="1220-10-710-009"/>
    <n v="973310"/>
    <n v="305000"/>
    <d v="2021-08-30T00:00:00"/>
    <x v="28"/>
  </r>
  <r>
    <x v="3"/>
    <s v="ST"/>
    <x v="0"/>
    <s v="1420-30-001-011"/>
    <n v="973372"/>
    <n v="537700"/>
    <d v="2021-08-31T00:00:00"/>
    <x v="29"/>
  </r>
  <r>
    <x v="3"/>
    <s v="ST"/>
    <x v="0"/>
    <s v="1420-31-000-007"/>
    <n v="973351"/>
    <n v="220000"/>
    <d v="2021-08-31T00:00:00"/>
    <x v="19"/>
  </r>
  <r>
    <x v="3"/>
    <s v="ST"/>
    <x v="0"/>
    <s v="1320-29-117-025"/>
    <n v="973258"/>
    <n v="51000"/>
    <d v="2021-08-30T00:00:00"/>
    <x v="4"/>
  </r>
  <r>
    <x v="3"/>
    <s v="ST"/>
    <x v="0"/>
    <s v="1220-22-310-044"/>
    <n v="971914"/>
    <n v="300000"/>
    <d v="2021-08-03T00:00:00"/>
    <x v="17"/>
  </r>
  <r>
    <x v="3"/>
    <s v="ST"/>
    <x v="0"/>
    <s v="1420-07-211-003"/>
    <n v="972549"/>
    <n v="371000"/>
    <d v="2021-08-16T00:00:00"/>
    <x v="16"/>
  </r>
  <r>
    <x v="3"/>
    <s v="ST"/>
    <x v="0"/>
    <s v="1420-18-214-069"/>
    <n v="972980"/>
    <n v="277500"/>
    <d v="2021-08-24T00:00:00"/>
    <x v="5"/>
  </r>
  <r>
    <x v="3"/>
    <s v="ST"/>
    <x v="2"/>
    <s v="1320-32-118-002"/>
    <n v="973061"/>
    <n v="436500"/>
    <d v="2021-08-25T00:00:00"/>
    <x v="5"/>
  </r>
  <r>
    <x v="3"/>
    <s v="ST"/>
    <x v="0"/>
    <s v="1320-30-811-007"/>
    <n v="972268"/>
    <n v="372500"/>
    <d v="2021-08-10T00:00:00"/>
    <x v="3"/>
  </r>
  <r>
    <x v="3"/>
    <s v="ST"/>
    <x v="0"/>
    <s v="1220-21-110-027"/>
    <n v="972816"/>
    <n v="154000"/>
    <d v="2021-08-20T00:00:00"/>
    <x v="4"/>
  </r>
  <r>
    <x v="3"/>
    <s v="ST"/>
    <x v="0"/>
    <s v="1320-33-818-028"/>
    <n v="972447"/>
    <n v="175000"/>
    <d v="2021-08-13T00:00:00"/>
    <x v="29"/>
  </r>
  <r>
    <x v="3"/>
    <s v="ST"/>
    <x v="0"/>
    <s v="1220-04-514-027"/>
    <n v="972337"/>
    <n v="135000"/>
    <d v="2021-08-11T00:00:00"/>
    <x v="1"/>
  </r>
  <r>
    <x v="3"/>
    <s v="ST"/>
    <x v="3"/>
    <s v="1022-16-001-063"/>
    <n v="972999"/>
    <n v="50000"/>
    <d v="2021-08-24T00:00:00"/>
    <x v="30"/>
  </r>
  <r>
    <x v="3"/>
    <s v="ST"/>
    <x v="0"/>
    <s v="1221-05-001-060"/>
    <n v="973187"/>
    <n v="199000"/>
    <d v="2021-08-27T00:00:00"/>
    <x v="4"/>
  </r>
  <r>
    <x v="3"/>
    <s v="ST"/>
    <x v="0"/>
    <s v="1420-29-715-015"/>
    <n v="972326"/>
    <n v="396000"/>
    <d v="2021-08-11T00:00:00"/>
    <x v="3"/>
  </r>
  <r>
    <x v="3"/>
    <s v="ST"/>
    <x v="0"/>
    <s v="1418-15-801-006"/>
    <n v="972187"/>
    <n v="1880000"/>
    <d v="2021-08-06T00:00:00"/>
    <x v="31"/>
  </r>
  <r>
    <x v="3"/>
    <s v="ST"/>
    <x v="0"/>
    <s v="1420-33-312-017"/>
    <n v="973263"/>
    <n v="416500"/>
    <d v="2021-08-30T00:00:00"/>
    <x v="2"/>
  </r>
  <r>
    <x v="3"/>
    <s v="ST"/>
    <x v="0"/>
    <s v="1320-33-712-009"/>
    <n v="972121"/>
    <n v="327000"/>
    <d v="2021-08-06T00:00:00"/>
    <x v="3"/>
  </r>
  <r>
    <x v="3"/>
    <s v="ST"/>
    <x v="0"/>
    <s v="1220-21-610-103"/>
    <n v="971991"/>
    <n v="324000"/>
    <d v="2021-08-04T00:00:00"/>
    <x v="4"/>
  </r>
  <r>
    <x v="3"/>
    <s v="ST"/>
    <x v="0"/>
    <s v="1220-22-410-007"/>
    <n v="973337"/>
    <n v="198000"/>
    <d v="2021-08-31T00:00:00"/>
    <x v="26"/>
  </r>
  <r>
    <x v="4"/>
    <s v="TI"/>
    <x v="0"/>
    <s v="1220-21-710-099"/>
    <n v="972424"/>
    <n v="376100"/>
    <d v="2021-08-12T00:00:00"/>
    <x v="29"/>
  </r>
  <r>
    <x v="4"/>
    <s v="TI"/>
    <x v="0"/>
    <s v="1220-21-110-004"/>
    <n v="972120"/>
    <n v="208400"/>
    <d v="2021-08-06T00:00:00"/>
    <x v="29"/>
  </r>
  <r>
    <x v="4"/>
    <s v="TI"/>
    <x v="0"/>
    <s v="1320-33-810-044"/>
    <n v="973284"/>
    <n v="280000"/>
    <d v="2021-08-30T00:00:00"/>
    <x v="29"/>
  </r>
  <r>
    <x v="4"/>
    <s v="TI"/>
    <x v="0"/>
    <s v="1420-28-410-001"/>
    <n v="972460"/>
    <n v="94000"/>
    <d v="2021-08-13T00:00:00"/>
    <x v="4"/>
  </r>
  <r>
    <x v="4"/>
    <s v="TI"/>
    <x v="1"/>
    <s v="1022-09-001-052"/>
    <n v="971904"/>
    <n v="209661"/>
    <d v="2021-08-02T00:00:00"/>
    <x v="5"/>
  </r>
  <r>
    <x v="4"/>
    <s v="TI"/>
    <x v="0"/>
    <s v="1420-18-113-004"/>
    <n v="972442"/>
    <n v="238000"/>
    <d v="2021-08-13T00:00:00"/>
    <x v="32"/>
  </r>
  <r>
    <x v="4"/>
    <s v="TI"/>
    <x v="0"/>
    <s v="1420-28-811-037"/>
    <n v="972438"/>
    <n v="548250"/>
    <d v="2021-08-13T00:00:00"/>
    <x v="7"/>
  </r>
  <r>
    <x v="4"/>
    <s v="TI"/>
    <x v="0"/>
    <s v="1319-10-210-002"/>
    <n v="972863"/>
    <n v="435000"/>
    <d v="2021-08-23T00:00:00"/>
    <x v="16"/>
  </r>
  <r>
    <x v="4"/>
    <s v="TI"/>
    <x v="0"/>
    <s v="1220-12-210-009"/>
    <n v="973369"/>
    <n v="326000"/>
    <d v="2021-08-31T00:00:00"/>
    <x v="0"/>
  </r>
  <r>
    <x v="4"/>
    <s v="TI"/>
    <x v="0"/>
    <s v="1320-30-110-008"/>
    <n v="972350"/>
    <n v="197500"/>
    <d v="2021-08-11T00:00:00"/>
    <x v="33"/>
  </r>
  <r>
    <x v="4"/>
    <s v="TI"/>
    <x v="0"/>
    <s v="1220-15-310-033"/>
    <n v="972988"/>
    <n v="255000"/>
    <d v="2021-08-24T00:00:00"/>
    <x v="23"/>
  </r>
  <r>
    <x v="4"/>
    <s v="TI"/>
    <x v="3"/>
    <s v="1420-34-610-038"/>
    <n v="972628"/>
    <n v="440000"/>
    <d v="2021-08-17T00:00:00"/>
    <x v="34"/>
  </r>
  <r>
    <x v="4"/>
    <s v="TI"/>
    <x v="0"/>
    <s v="1318-23-310-025"/>
    <n v="972197"/>
    <n v="139758"/>
    <d v="2021-08-09T00:00:00"/>
    <x v="35"/>
  </r>
  <r>
    <x v="4"/>
    <s v="TI"/>
    <x v="0"/>
    <s v="1420-18-214-032"/>
    <n v="972627"/>
    <n v="198000"/>
    <d v="2021-08-17T00:00:00"/>
    <x v="4"/>
  </r>
  <r>
    <x v="4"/>
    <s v="TI"/>
    <x v="0"/>
    <s v="1121-05-511-004"/>
    <n v="972123"/>
    <n v="208000"/>
    <d v="2021-08-06T00:00:00"/>
    <x v="4"/>
  </r>
  <r>
    <x v="4"/>
    <s v="TI"/>
    <x v="0"/>
    <s v="1320-30-511-003"/>
    <n v="972251"/>
    <n v="392900"/>
    <d v="2021-08-09T00:00:00"/>
    <x v="29"/>
  </r>
  <r>
    <x v="4"/>
    <s v="TI"/>
    <x v="0"/>
    <s v="1320-32-710-011"/>
    <n v="973191"/>
    <n v="300000"/>
    <d v="2021-08-27T00:00:00"/>
    <x v="4"/>
  </r>
  <r>
    <x v="4"/>
    <s v="TI"/>
    <x v="0"/>
    <s v="1420-28-111-011"/>
    <n v="971958"/>
    <n v="325000"/>
    <d v="2021-08-03T00:00:00"/>
    <x v="29"/>
  </r>
  <r>
    <x v="4"/>
    <s v="TI"/>
    <x v="0"/>
    <s v="1420-35-101-007"/>
    <n v="972230"/>
    <n v="105000"/>
    <d v="2021-08-09T00:00: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6" firstHeaderRow="1" firstDataRow="2" firstDataCol="3" rowPageCount="2" colPageCount="1"/>
  <pivotFields count="10">
    <pivotField name="TITLE COMPANY" axis="axisRow" compact="0" showAll="0" insertBlankRow="1">
      <items count="17">
        <item m="1" x="12"/>
        <item m="1" x="10"/>
        <item m="1" x="11"/>
        <item m="1" x="9"/>
        <item x="1"/>
        <item x="2"/>
        <item m="1" x="14"/>
        <item m="1" x="13"/>
        <item x="5"/>
        <item x="6"/>
        <item m="1" x="7"/>
        <item m="1" x="15"/>
        <item m="1" x="8"/>
        <item x="4"/>
        <item x="3"/>
        <item x="0"/>
        <item t="default"/>
      </items>
    </pivotField>
    <pivotField compact="0" showAll="0" insertBlankRow="1"/>
    <pivotField axis="axisRow" compact="0" showAll="0" insertBlankRow="1">
      <items count="29">
        <item n="Douglas" x="4"/>
        <item m="1" x="19"/>
        <item m="1" x="18"/>
        <item x="9"/>
        <item m="1" x="24"/>
        <item x="2"/>
        <item x="11"/>
        <item x="6"/>
        <item m="1" x="27"/>
        <item x="5"/>
        <item m="1" x="16"/>
        <item m="1" x="22"/>
        <item x="0"/>
        <item m="1" x="13"/>
        <item m="1" x="17"/>
        <item m="1" x="14"/>
        <item x="10"/>
        <item m="1" x="23"/>
        <item x="3"/>
        <item m="1" x="20"/>
        <item m="1" x="26"/>
        <item m="1" x="25"/>
        <item m="1" x="21"/>
        <item m="1" x="15"/>
        <item x="1"/>
        <item x="7"/>
        <item x="8"/>
        <item x="12"/>
        <item t="default"/>
      </items>
    </pivotField>
    <pivotField axis="axisRow" compact="0" showAll="0" insertBlankRow="1">
      <items count="81">
        <item m="1" x="71"/>
        <item m="1" x="47"/>
        <item x="11"/>
        <item x="9"/>
        <item m="1" x="72"/>
        <item m="1" x="64"/>
        <item m="1" x="78"/>
        <item m="1" x="55"/>
        <item x="7"/>
        <item m="1" x="77"/>
        <item x="8"/>
        <item m="1" x="56"/>
        <item x="10"/>
        <item m="1" x="68"/>
        <item x="31"/>
        <item x="19"/>
        <item x="22"/>
        <item m="1" x="51"/>
        <item m="1" x="69"/>
        <item x="25"/>
        <item m="1" x="36"/>
        <item m="1" x="33"/>
        <item m="1" x="66"/>
        <item m="1" x="73"/>
        <item m="1" x="79"/>
        <item x="23"/>
        <item m="1" x="52"/>
        <item m="1" x="39"/>
        <item m="1" x="63"/>
        <item m="1" x="70"/>
        <item x="32"/>
        <item m="1" x="34"/>
        <item m="1" x="59"/>
        <item m="1" x="41"/>
        <item m="1" x="38"/>
        <item x="28"/>
        <item m="1" x="62"/>
        <item m="1" x="58"/>
        <item m="1" x="67"/>
        <item x="0"/>
        <item m="1" x="53"/>
        <item m="1" x="54"/>
        <item x="18"/>
        <item m="1" x="76"/>
        <item x="21"/>
        <item m="1" x="57"/>
        <item m="1" x="45"/>
        <item m="1" x="65"/>
        <item m="1" x="46"/>
        <item m="1" x="50"/>
        <item m="1" x="35"/>
        <item m="1" x="43"/>
        <item m="1" x="61"/>
        <item m="1" x="60"/>
        <item m="1" x="74"/>
        <item m="1" x="75"/>
        <item x="20"/>
        <item x="3"/>
        <item m="1" x="40"/>
        <item m="1" x="48"/>
        <item m="1" x="42"/>
        <item x="15"/>
        <item x="26"/>
        <item m="1" x="44"/>
        <item x="1"/>
        <item x="5"/>
        <item x="12"/>
        <item x="29"/>
        <item m="1" x="37"/>
        <item m="1" x="49"/>
        <item x="2"/>
        <item x="4"/>
        <item x="6"/>
        <item x="13"/>
        <item x="14"/>
        <item x="16"/>
        <item x="17"/>
        <item x="24"/>
        <item x="27"/>
        <item x="30"/>
        <item t="default"/>
      </items>
    </pivotField>
    <pivotField axis="axisPage" compact="0" showAll="0" insertBlankRow="1">
      <items count="9">
        <item m="1" x="6"/>
        <item m="1" x="7"/>
        <item m="1" x="5"/>
        <item x="1"/>
        <item x="4"/>
        <item x="0"/>
        <item x="2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1"/>
        <item x="0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1">
    <i>
      <x v="4"/>
    </i>
    <i r="1">
      <x v="5"/>
    </i>
    <i r="2">
      <x v="57"/>
    </i>
    <i t="blank" r="1">
      <x v="5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10"/>
    </i>
    <i r="2">
      <x v="65"/>
    </i>
    <i r="2">
      <x v="72"/>
    </i>
    <i t="blank" r="1">
      <x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2"/>
    </i>
    <i r="2">
      <x v="8"/>
    </i>
    <i r="2">
      <x v="71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7"/>
    </i>
    <i t="blank" r="1">
      <x v="3"/>
    </i>
    <i r="1">
      <x v="5"/>
    </i>
    <i r="2">
      <x v="62"/>
    </i>
    <i t="blank" r="1">
      <x v="5"/>
    </i>
    <i r="1">
      <x v="6"/>
    </i>
    <i r="2">
      <x v="14"/>
    </i>
    <i r="2">
      <x v="19"/>
    </i>
    <i r="2">
      <x v="35"/>
    </i>
    <i r="2">
      <x v="79"/>
    </i>
    <i t="blank" r="1">
      <x v="6"/>
    </i>
    <i r="1">
      <x v="16"/>
    </i>
    <i r="2">
      <x v="78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t="blank" r="1">
      <x/>
    </i>
    <i r="1">
      <x v="3"/>
    </i>
    <i r="2">
      <x v="16"/>
    </i>
    <i r="2">
      <x v="74"/>
    </i>
    <i r="2">
      <x v="75"/>
    </i>
    <i r="2">
      <x v="76"/>
    </i>
    <i t="blank" r="1">
      <x v="3"/>
    </i>
    <i r="1">
      <x v="6"/>
    </i>
    <i r="2">
      <x v="42"/>
    </i>
    <i r="2">
      <x v="44"/>
    </i>
    <i t="blank" r="1">
      <x v="6"/>
    </i>
    <i r="1">
      <x v="16"/>
    </i>
    <i r="2">
      <x v="61"/>
    </i>
    <i t="blank" r="1">
      <x v="16"/>
    </i>
    <i r="1">
      <x v="27"/>
    </i>
    <i r="2">
      <x v="56"/>
    </i>
    <i t="blank" r="1">
      <x v="27"/>
    </i>
    <i>
      <x v="14"/>
    </i>
    <i r="1">
      <x v="25"/>
    </i>
    <i r="2">
      <x v="66"/>
    </i>
    <i t="blank" r="1">
      <x v="25"/>
    </i>
    <i r="1">
      <x v="26"/>
    </i>
    <i r="2">
      <x v="73"/>
    </i>
    <i t="blank" r="1">
      <x v="26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32" firstHeaderRow="1" firstDataRow="2" firstDataCol="2" rowPageCount="1" colPageCount="1"/>
  <pivotFields count="8">
    <pivotField name="TITLE COMPANY" axis="axisRow" compact="0" showAll="0" insertBlankRow="1">
      <items count="14">
        <item x="0"/>
        <item m="1" x="9"/>
        <item m="1" x="8"/>
        <item x="1"/>
        <item x="2"/>
        <item m="1" x="12"/>
        <item m="1" x="10"/>
        <item x="4"/>
        <item m="1" x="11"/>
        <item m="1" x="5"/>
        <item m="1" x="7"/>
        <item x="3"/>
        <item m="1" x="6"/>
        <item t="default"/>
      </items>
    </pivotField>
    <pivotField compact="0" showAll="0" insertBlankRow="1"/>
    <pivotField axis="axisPage" compact="0" showAll="0" insertBlankRow="1">
      <items count="11">
        <item x="6"/>
        <item x="5"/>
        <item x="0"/>
        <item x="4"/>
        <item x="1"/>
        <item x="3"/>
        <item m="1" x="9"/>
        <item m="1" x="8"/>
        <item x="2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3">
        <item m="1" x="54"/>
        <item m="1" x="109"/>
        <item m="1" x="120"/>
        <item x="6"/>
        <item m="1" x="81"/>
        <item m="1" x="57"/>
        <item m="1" x="85"/>
        <item m="1" x="56"/>
        <item x="22"/>
        <item m="1" x="74"/>
        <item m="1" x="64"/>
        <item m="1" x="50"/>
        <item m="1" x="62"/>
        <item m="1" x="42"/>
        <item m="1" x="38"/>
        <item x="15"/>
        <item m="1" x="49"/>
        <item m="1" x="79"/>
        <item m="1" x="73"/>
        <item m="1" x="104"/>
        <item m="1" x="95"/>
        <item m="1" x="51"/>
        <item m="1" x="55"/>
        <item m="1" x="101"/>
        <item m="1" x="58"/>
        <item m="1" x="83"/>
        <item x="29"/>
        <item m="1" x="60"/>
        <item m="1" x="59"/>
        <item m="1" x="118"/>
        <item m="1" x="106"/>
        <item m="1" x="121"/>
        <item x="14"/>
        <item x="1"/>
        <item m="1" x="37"/>
        <item m="1" x="47"/>
        <item m="1" x="105"/>
        <item m="1" x="112"/>
        <item m="1" x="91"/>
        <item m="1" x="99"/>
        <item m="1" x="45"/>
        <item m="1" x="66"/>
        <item m="1" x="103"/>
        <item m="1" x="39"/>
        <item m="1" x="92"/>
        <item m="1" x="114"/>
        <item m="1" x="71"/>
        <item m="1" x="116"/>
        <item m="1" x="78"/>
        <item m="1" x="119"/>
        <item m="1" x="94"/>
        <item m="1" x="84"/>
        <item m="1" x="61"/>
        <item x="19"/>
        <item m="1" x="65"/>
        <item x="26"/>
        <item m="1" x="87"/>
        <item m="1" x="98"/>
        <item m="1" x="48"/>
        <item m="1" x="110"/>
        <item m="1" x="90"/>
        <item m="1" x="107"/>
        <item m="1" x="44"/>
        <item x="2"/>
        <item m="1" x="117"/>
        <item m="1" x="89"/>
        <item m="1" x="96"/>
        <item m="1" x="69"/>
        <item m="1" x="115"/>
        <item m="1" x="52"/>
        <item x="3"/>
        <item m="1" x="111"/>
        <item m="1" x="68"/>
        <item m="1" x="53"/>
        <item m="1" x="72"/>
        <item m="1" x="46"/>
        <item m="1" x="41"/>
        <item m="1" x="88"/>
        <item m="1" x="108"/>
        <item m="1" x="43"/>
        <item m="1" x="100"/>
        <item m="1" x="82"/>
        <item x="8"/>
        <item x="32"/>
        <item x="17"/>
        <item m="1" x="93"/>
        <item x="4"/>
        <item m="1" x="80"/>
        <item m="1" x="40"/>
        <item m="1" x="113"/>
        <item m="1" x="97"/>
        <item m="1" x="102"/>
        <item m="1" x="67"/>
        <item m="1" x="63"/>
        <item m="1" x="86"/>
        <item m="1" x="77"/>
        <item m="1" x="75"/>
        <item m="1" x="70"/>
        <item m="1" x="76"/>
        <item m="1" x="36"/>
        <item x="0"/>
        <item x="5"/>
        <item x="7"/>
        <item x="9"/>
        <item x="10"/>
        <item x="11"/>
        <item x="12"/>
        <item x="13"/>
        <item x="16"/>
        <item x="18"/>
        <item x="20"/>
        <item x="21"/>
        <item x="23"/>
        <item x="24"/>
        <item x="25"/>
        <item x="27"/>
        <item x="28"/>
        <item x="30"/>
        <item x="31"/>
        <item x="33"/>
        <item x="34"/>
        <item x="35"/>
        <item t="default"/>
      </items>
    </pivotField>
  </pivotFields>
  <rowFields count="2">
    <field x="7"/>
    <field x="0"/>
  </rowFields>
  <rowItems count="128">
    <i>
      <x v="3"/>
    </i>
    <i r="1">
      <x v="3"/>
    </i>
    <i t="blank">
      <x v="3"/>
    </i>
    <i>
      <x v="8"/>
    </i>
    <i r="1">
      <x v="4"/>
    </i>
    <i t="blank">
      <x v="8"/>
    </i>
    <i>
      <x v="15"/>
    </i>
    <i r="1">
      <x v="4"/>
    </i>
    <i t="blank">
      <x v="15"/>
    </i>
    <i>
      <x v="26"/>
    </i>
    <i r="1">
      <x v="7"/>
    </i>
    <i r="1">
      <x v="11"/>
    </i>
    <i t="blank">
      <x v="26"/>
    </i>
    <i>
      <x v="32"/>
    </i>
    <i r="1">
      <x v="4"/>
    </i>
    <i t="blank">
      <x v="32"/>
    </i>
    <i>
      <x v="33"/>
    </i>
    <i r="1">
      <x v="3"/>
    </i>
    <i r="1">
      <x v="4"/>
    </i>
    <i r="1">
      <x v="7"/>
    </i>
    <i r="1">
      <x v="11"/>
    </i>
    <i t="blank">
      <x v="33"/>
    </i>
    <i>
      <x v="53"/>
    </i>
    <i r="1">
      <x v="4"/>
    </i>
    <i r="1">
      <x v="11"/>
    </i>
    <i t="blank">
      <x v="53"/>
    </i>
    <i>
      <x v="55"/>
    </i>
    <i r="1">
      <x v="11"/>
    </i>
    <i t="blank">
      <x v="55"/>
    </i>
    <i>
      <x v="63"/>
    </i>
    <i r="1">
      <x v="3"/>
    </i>
    <i r="1">
      <x v="11"/>
    </i>
    <i t="blank">
      <x v="63"/>
    </i>
    <i>
      <x v="70"/>
    </i>
    <i r="1">
      <x v="3"/>
    </i>
    <i r="1">
      <x v="4"/>
    </i>
    <i r="1">
      <x v="11"/>
    </i>
    <i t="blank">
      <x v="70"/>
    </i>
    <i>
      <x v="82"/>
    </i>
    <i r="1">
      <x v="4"/>
    </i>
    <i t="blank">
      <x v="82"/>
    </i>
    <i>
      <x v="83"/>
    </i>
    <i r="1">
      <x v="7"/>
    </i>
    <i t="blank">
      <x v="83"/>
    </i>
    <i>
      <x v="84"/>
    </i>
    <i r="1">
      <x v="4"/>
    </i>
    <i r="1">
      <x v="11"/>
    </i>
    <i t="blank">
      <x v="84"/>
    </i>
    <i>
      <x v="86"/>
    </i>
    <i r="1">
      <x v="3"/>
    </i>
    <i r="1">
      <x v="7"/>
    </i>
    <i r="1">
      <x v="11"/>
    </i>
    <i t="blank">
      <x v="86"/>
    </i>
    <i>
      <x v="100"/>
    </i>
    <i r="1">
      <x/>
    </i>
    <i r="1">
      <x v="7"/>
    </i>
    <i t="blank">
      <x v="100"/>
    </i>
    <i>
      <x v="101"/>
    </i>
    <i r="1">
      <x v="3"/>
    </i>
    <i r="1">
      <x v="4"/>
    </i>
    <i r="1">
      <x v="7"/>
    </i>
    <i r="1">
      <x v="11"/>
    </i>
    <i t="blank">
      <x v="101"/>
    </i>
    <i>
      <x v="102"/>
    </i>
    <i r="1">
      <x v="3"/>
    </i>
    <i r="1">
      <x v="7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r="1">
      <x v="7"/>
    </i>
    <i r="1">
      <x v="11"/>
    </i>
    <i t="blank">
      <x v="108"/>
    </i>
    <i>
      <x v="109"/>
    </i>
    <i r="1">
      <x v="4"/>
    </i>
    <i t="blank">
      <x v="109"/>
    </i>
    <i>
      <x v="110"/>
    </i>
    <i r="1">
      <x v="4"/>
    </i>
    <i t="blank">
      <x v="110"/>
    </i>
    <i>
      <x v="111"/>
    </i>
    <i r="1">
      <x v="4"/>
    </i>
    <i t="blank">
      <x v="111"/>
    </i>
    <i>
      <x v="112"/>
    </i>
    <i r="1">
      <x v="4"/>
    </i>
    <i r="1">
      <x v="7"/>
    </i>
    <i t="blank">
      <x v="112"/>
    </i>
    <i>
      <x v="113"/>
    </i>
    <i r="1">
      <x v="4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31" totalsRowShown="0" headerRowDxfId="5">
  <autoFilter ref="A1:J13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97" totalsRowShown="0" headerRowDxfId="4">
  <autoFilter ref="A1:H97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27" totalsRowShown="0" headerRowDxfId="3" headerRowBorderDxfId="2" tableBorderDxfId="1" totalsRowBorderDxfId="0">
  <autoFilter ref="A1:E22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68</v>
      </c>
    </row>
    <row r="3" spans="1:7">
      <c r="A3" s="2"/>
    </row>
    <row r="4" spans="1:7" ht="13.5" thickBot="1">
      <c r="A4" s="2"/>
    </row>
    <row r="5" spans="1:7" ht="16.5" thickBot="1">
      <c r="A5" s="141" t="s">
        <v>4</v>
      </c>
      <c r="B5" s="142"/>
      <c r="C5" s="142"/>
      <c r="D5" s="142"/>
      <c r="E5" s="142"/>
      <c r="F5" s="142"/>
      <c r="G5" s="143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91</v>
      </c>
      <c r="B7" s="120">
        <v>40</v>
      </c>
      <c r="C7" s="70">
        <v>27794936.510000002</v>
      </c>
      <c r="D7" s="121">
        <f>B7/$B$14</f>
        <v>0.30769230769230771</v>
      </c>
      <c r="E7" s="50">
        <f>C7/$C$14</f>
        <v>0.2046239426803573</v>
      </c>
      <c r="F7" s="122">
        <v>1</v>
      </c>
      <c r="G7" s="105">
        <v>3</v>
      </c>
    </row>
    <row r="8" spans="1:7">
      <c r="A8" s="119" t="s">
        <v>41</v>
      </c>
      <c r="B8" s="80">
        <v>28</v>
      </c>
      <c r="C8" s="125">
        <v>37420500</v>
      </c>
      <c r="D8" s="23">
        <f>B8/$B$14</f>
        <v>0.2153846153846154</v>
      </c>
      <c r="E8" s="124">
        <f>C8/$C$14</f>
        <v>0.27548651691704512</v>
      </c>
      <c r="F8" s="74">
        <v>2</v>
      </c>
      <c r="G8" s="123">
        <v>1</v>
      </c>
    </row>
    <row r="9" spans="1:7">
      <c r="A9" s="68" t="s">
        <v>40</v>
      </c>
      <c r="B9" s="69">
        <v>27</v>
      </c>
      <c r="C9" s="70">
        <v>30053896.48</v>
      </c>
      <c r="D9" s="23">
        <f t="shared" ref="D9" si="0">B9/$B$14</f>
        <v>0.2076923076923077</v>
      </c>
      <c r="E9" s="23">
        <f t="shared" ref="E9" si="1">C9/$C$14</f>
        <v>0.22125421255890868</v>
      </c>
      <c r="F9" s="74">
        <v>3</v>
      </c>
      <c r="G9" s="74">
        <v>2</v>
      </c>
    </row>
    <row r="10" spans="1:7">
      <c r="A10" s="68" t="s">
        <v>39</v>
      </c>
      <c r="B10" s="69">
        <v>21</v>
      </c>
      <c r="C10" s="70">
        <v>25566055</v>
      </c>
      <c r="D10" s="23">
        <f>B10/$B$14</f>
        <v>0.16153846153846155</v>
      </c>
      <c r="E10" s="23">
        <f>C10/$C$14</f>
        <v>0.18821510784889581</v>
      </c>
      <c r="F10" s="74">
        <v>4</v>
      </c>
      <c r="G10" s="74">
        <v>4</v>
      </c>
    </row>
    <row r="11" spans="1:7">
      <c r="A11" s="68" t="s">
        <v>63</v>
      </c>
      <c r="B11" s="69">
        <v>8</v>
      </c>
      <c r="C11" s="70">
        <v>11320000</v>
      </c>
      <c r="D11" s="23">
        <f>B11/$B$14</f>
        <v>6.1538461538461542E-2</v>
      </c>
      <c r="E11" s="23">
        <f>C11/$C$14</f>
        <v>8.3336870739326052E-2</v>
      </c>
      <c r="F11" s="74">
        <v>5</v>
      </c>
      <c r="G11" s="74">
        <v>5</v>
      </c>
    </row>
    <row r="12" spans="1:7">
      <c r="A12" s="84" t="s">
        <v>53</v>
      </c>
      <c r="B12" s="80">
        <v>4</v>
      </c>
      <c r="C12" s="118">
        <v>2524900</v>
      </c>
      <c r="D12" s="23">
        <f>B12/$B$14</f>
        <v>3.0769230769230771E-2</v>
      </c>
      <c r="E12" s="23">
        <f>C12/$C$14</f>
        <v>1.8588097608632892E-2</v>
      </c>
      <c r="F12" s="74">
        <v>6</v>
      </c>
      <c r="G12" s="74">
        <v>6</v>
      </c>
    </row>
    <row r="13" spans="1:7">
      <c r="A13" s="84" t="s">
        <v>69</v>
      </c>
      <c r="B13" s="80">
        <v>2</v>
      </c>
      <c r="C13" s="118">
        <v>1153946</v>
      </c>
      <c r="D13" s="23">
        <f>B13/$B$14</f>
        <v>1.5384615384615385E-2</v>
      </c>
      <c r="E13" s="23">
        <f>C13/$C$14</f>
        <v>8.4952516468341285E-3</v>
      </c>
      <c r="F13" s="74">
        <v>7</v>
      </c>
      <c r="G13" s="74">
        <v>7</v>
      </c>
    </row>
    <row r="14" spans="1:7">
      <c r="A14" s="81" t="s">
        <v>23</v>
      </c>
      <c r="B14" s="82">
        <f>SUM(B7:B13)</f>
        <v>130</v>
      </c>
      <c r="C14" s="83">
        <f>SUM(C7:C13)</f>
        <v>135834233.99000001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7"/>
      <c r="B15" s="78"/>
      <c r="C15" s="79"/>
    </row>
    <row r="16" spans="1:7" ht="16.5" thickBot="1">
      <c r="A16" s="144" t="s">
        <v>10</v>
      </c>
      <c r="B16" s="145"/>
      <c r="C16" s="145"/>
      <c r="D16" s="145"/>
      <c r="E16" s="145"/>
      <c r="F16" s="145"/>
      <c r="G16" s="146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9" t="s">
        <v>91</v>
      </c>
      <c r="B19" s="120">
        <v>32</v>
      </c>
      <c r="C19" s="70">
        <v>11646420</v>
      </c>
      <c r="D19" s="124">
        <f>B19/$B$24</f>
        <v>0.33333333333333331</v>
      </c>
      <c r="E19" s="23">
        <f>C19/$C$24</f>
        <v>0.27060083382061295</v>
      </c>
      <c r="F19" s="123">
        <v>1</v>
      </c>
      <c r="G19" s="74">
        <v>2</v>
      </c>
    </row>
    <row r="20" spans="1:7">
      <c r="A20" s="119" t="s">
        <v>39</v>
      </c>
      <c r="B20" s="69">
        <v>27</v>
      </c>
      <c r="C20" s="125">
        <v>19471607</v>
      </c>
      <c r="D20" s="23">
        <f>B20/$B$24</f>
        <v>0.28125</v>
      </c>
      <c r="E20" s="124">
        <f>C20/$C$24</f>
        <v>0.45241654431381351</v>
      </c>
      <c r="F20" s="74">
        <v>2</v>
      </c>
      <c r="G20" s="123">
        <v>1</v>
      </c>
    </row>
    <row r="21" spans="1:7">
      <c r="A21" s="68" t="s">
        <v>40</v>
      </c>
      <c r="B21" s="69">
        <v>19</v>
      </c>
      <c r="C21" s="70">
        <v>5276569</v>
      </c>
      <c r="D21" s="23">
        <f>B21/$B$24</f>
        <v>0.19791666666666666</v>
      </c>
      <c r="E21" s="23">
        <f>C21/$C$24</f>
        <v>0.12259938857709046</v>
      </c>
      <c r="F21" s="74">
        <v>3</v>
      </c>
      <c r="G21" s="74">
        <v>4</v>
      </c>
    </row>
    <row r="22" spans="1:7">
      <c r="A22" s="68" t="s">
        <v>41</v>
      </c>
      <c r="B22" s="69">
        <v>17</v>
      </c>
      <c r="C22" s="70">
        <v>6323017.5</v>
      </c>
      <c r="D22" s="23">
        <f>B22/$B$24</f>
        <v>0.17708333333333334</v>
      </c>
      <c r="E22" s="23">
        <f>C22/$C$24</f>
        <v>0.14691328389001321</v>
      </c>
      <c r="F22" s="74">
        <v>4</v>
      </c>
      <c r="G22" s="74">
        <v>3</v>
      </c>
    </row>
    <row r="23" spans="1:7">
      <c r="A23" s="68" t="s">
        <v>110</v>
      </c>
      <c r="B23" s="69">
        <v>1</v>
      </c>
      <c r="C23" s="70">
        <v>321500</v>
      </c>
      <c r="D23" s="23">
        <f>B23/$B$24</f>
        <v>1.0416666666666666E-2</v>
      </c>
      <c r="E23" s="23">
        <f>C23/$C$24</f>
        <v>7.4699493984698362E-3</v>
      </c>
      <c r="F23" s="74">
        <v>5</v>
      </c>
      <c r="G23" s="74">
        <v>5</v>
      </c>
    </row>
    <row r="24" spans="1:7">
      <c r="A24" s="32" t="s">
        <v>23</v>
      </c>
      <c r="B24" s="46">
        <f>SUM(B19:B23)</f>
        <v>96</v>
      </c>
      <c r="C24" s="33">
        <f>SUM(C19:C23)</f>
        <v>43039113.5</v>
      </c>
      <c r="D24" s="30">
        <f>SUM(D19:D23)</f>
        <v>0.99999999999999989</v>
      </c>
      <c r="E24" s="30">
        <f>SUM(E19:E23)</f>
        <v>0.99999999999999989</v>
      </c>
      <c r="F24" s="31"/>
      <c r="G24" s="31"/>
    </row>
    <row r="25" spans="1:7" ht="13.5" thickBot="1"/>
    <row r="26" spans="1:7" ht="16.5" thickBot="1">
      <c r="A26" s="141" t="s">
        <v>12</v>
      </c>
      <c r="B26" s="142"/>
      <c r="C26" s="142"/>
      <c r="D26" s="142"/>
      <c r="E26" s="142"/>
      <c r="F26" s="142"/>
      <c r="G26" s="143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19" t="s">
        <v>91</v>
      </c>
      <c r="B29" s="120">
        <v>72</v>
      </c>
      <c r="C29" s="70">
        <v>39441356.509999998</v>
      </c>
      <c r="D29" s="124">
        <f t="shared" ref="D29:D36" si="2">B29/$B$37</f>
        <v>0.31858407079646017</v>
      </c>
      <c r="E29" s="23">
        <f t="shared" ref="E29:E36" si="3">C29/$C$37</f>
        <v>0.22049878902280279</v>
      </c>
      <c r="F29" s="123">
        <v>1</v>
      </c>
      <c r="G29" s="74">
        <v>3</v>
      </c>
    </row>
    <row r="30" spans="1:7">
      <c r="A30" s="119" t="s">
        <v>39</v>
      </c>
      <c r="B30" s="69">
        <v>48</v>
      </c>
      <c r="C30" s="125">
        <v>45037662</v>
      </c>
      <c r="D30" s="23">
        <f t="shared" si="2"/>
        <v>0.21238938053097345</v>
      </c>
      <c r="E30" s="124">
        <f t="shared" si="3"/>
        <v>0.25178520239029939</v>
      </c>
      <c r="F30" s="74">
        <v>2</v>
      </c>
      <c r="G30" s="123">
        <v>1</v>
      </c>
    </row>
    <row r="31" spans="1:7">
      <c r="A31" s="68" t="s">
        <v>40</v>
      </c>
      <c r="B31" s="69">
        <v>46</v>
      </c>
      <c r="C31" s="70">
        <v>35330465.479999997</v>
      </c>
      <c r="D31" s="23">
        <f t="shared" si="2"/>
        <v>0.20353982300884957</v>
      </c>
      <c r="E31" s="23">
        <f t="shared" si="3"/>
        <v>0.19751665620265293</v>
      </c>
      <c r="F31" s="74">
        <v>3</v>
      </c>
      <c r="G31" s="74">
        <v>4</v>
      </c>
    </row>
    <row r="32" spans="1:7">
      <c r="A32" s="68" t="s">
        <v>41</v>
      </c>
      <c r="B32" s="69">
        <v>45</v>
      </c>
      <c r="C32" s="70">
        <v>43743517.5</v>
      </c>
      <c r="D32" s="23">
        <f t="shared" ref="D32" si="4">B32/$B$37</f>
        <v>0.19911504424778761</v>
      </c>
      <c r="E32" s="23">
        <f t="shared" ref="E32" si="5">C32/$C$37</f>
        <v>0.24455022569779719</v>
      </c>
      <c r="F32" s="74">
        <v>4</v>
      </c>
      <c r="G32" s="74">
        <v>2</v>
      </c>
    </row>
    <row r="33" spans="1:7">
      <c r="A33" s="68" t="s">
        <v>63</v>
      </c>
      <c r="B33" s="69">
        <v>8</v>
      </c>
      <c r="C33" s="70">
        <v>11320000</v>
      </c>
      <c r="D33" s="23">
        <f t="shared" si="2"/>
        <v>3.5398230088495575E-2</v>
      </c>
      <c r="E33" s="23">
        <f t="shared" si="3"/>
        <v>6.3285001141004812E-2</v>
      </c>
      <c r="F33" s="74">
        <v>5</v>
      </c>
      <c r="G33" s="74">
        <v>5</v>
      </c>
    </row>
    <row r="34" spans="1:7">
      <c r="A34" s="68" t="s">
        <v>53</v>
      </c>
      <c r="B34" s="69">
        <v>4</v>
      </c>
      <c r="C34" s="70">
        <v>2524900</v>
      </c>
      <c r="D34" s="23">
        <f t="shared" si="2"/>
        <v>1.7699115044247787E-2</v>
      </c>
      <c r="E34" s="23">
        <f t="shared" si="3"/>
        <v>1.4115574150258221E-2</v>
      </c>
      <c r="F34" s="74">
        <v>6</v>
      </c>
      <c r="G34" s="74">
        <v>6</v>
      </c>
    </row>
    <row r="35" spans="1:7">
      <c r="A35" s="68" t="s">
        <v>69</v>
      </c>
      <c r="B35" s="69">
        <v>2</v>
      </c>
      <c r="C35" s="70">
        <v>1153946</v>
      </c>
      <c r="D35" s="23">
        <f t="shared" si="2"/>
        <v>8.8495575221238937E-3</v>
      </c>
      <c r="E35" s="23">
        <f t="shared" si="3"/>
        <v>6.4511902762065323E-3</v>
      </c>
      <c r="F35" s="74">
        <v>7</v>
      </c>
      <c r="G35" s="74">
        <v>7</v>
      </c>
    </row>
    <row r="36" spans="1:7">
      <c r="A36" s="68" t="s">
        <v>110</v>
      </c>
      <c r="B36" s="69">
        <v>1</v>
      </c>
      <c r="C36" s="70">
        <v>321500</v>
      </c>
      <c r="D36" s="23">
        <f t="shared" si="2"/>
        <v>4.4247787610619468E-3</v>
      </c>
      <c r="E36" s="23">
        <f t="shared" si="3"/>
        <v>1.7973611189781844E-3</v>
      </c>
      <c r="F36" s="74">
        <v>8</v>
      </c>
      <c r="G36" s="74">
        <v>8</v>
      </c>
    </row>
    <row r="37" spans="1:7">
      <c r="A37" s="32" t="s">
        <v>23</v>
      </c>
      <c r="B37" s="47">
        <f>SUM(B29:B36)</f>
        <v>226</v>
      </c>
      <c r="C37" s="37">
        <f>SUM(C29:C36)</f>
        <v>178873347.48999998</v>
      </c>
      <c r="D37" s="30">
        <f>SUM(D29:D36)</f>
        <v>0.99999999999999989</v>
      </c>
      <c r="E37" s="30">
        <f>SUM(E29:E36)</f>
        <v>1</v>
      </c>
      <c r="F37" s="31"/>
      <c r="G37" s="31"/>
    </row>
    <row r="39" spans="1:7">
      <c r="A39" s="147" t="s">
        <v>24</v>
      </c>
      <c r="B39" s="147"/>
      <c r="C39" s="147"/>
      <c r="D39" s="104" t="s">
        <v>54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5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65</v>
      </c>
    </row>
    <row r="2" spans="1:7">
      <c r="A2" s="2" t="str">
        <f>'OVERALL STATS'!A2</f>
        <v>Reporting Period: AUGUST, 2021</v>
      </c>
    </row>
    <row r="3" spans="1:7" ht="13.5" thickBot="1"/>
    <row r="4" spans="1:7" ht="16.5" thickBot="1">
      <c r="A4" s="141" t="s">
        <v>13</v>
      </c>
      <c r="B4" s="142"/>
      <c r="C4" s="142"/>
      <c r="D4" s="142"/>
      <c r="E4" s="142"/>
      <c r="F4" s="142"/>
      <c r="G4" s="143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91</v>
      </c>
      <c r="B7" s="127">
        <v>34</v>
      </c>
      <c r="C7" s="96">
        <v>24044538.25</v>
      </c>
      <c r="D7" s="128">
        <f>B7/$B$13</f>
        <v>0.2857142857142857</v>
      </c>
      <c r="E7" s="23">
        <f>C7/$C$13</f>
        <v>0.1886201345952685</v>
      </c>
      <c r="F7" s="123">
        <v>1</v>
      </c>
      <c r="G7" s="74">
        <v>4</v>
      </c>
    </row>
    <row r="8" spans="1:7">
      <c r="A8" s="126" t="s">
        <v>41</v>
      </c>
      <c r="B8" s="36">
        <v>28</v>
      </c>
      <c r="C8" s="129">
        <v>37420500</v>
      </c>
      <c r="D8" s="27">
        <f>B8/$B$13</f>
        <v>0.23529411764705882</v>
      </c>
      <c r="E8" s="124">
        <f>C8/$C$13</f>
        <v>0.29354939875471492</v>
      </c>
      <c r="F8" s="74">
        <v>2</v>
      </c>
      <c r="G8" s="123">
        <v>1</v>
      </c>
    </row>
    <row r="9" spans="1:7">
      <c r="A9" s="35" t="s">
        <v>40</v>
      </c>
      <c r="B9" s="36">
        <v>24</v>
      </c>
      <c r="C9" s="96">
        <v>26599996</v>
      </c>
      <c r="D9" s="27">
        <f t="shared" ref="D9" si="0">B9/$B$13</f>
        <v>0.20168067226890757</v>
      </c>
      <c r="E9" s="23">
        <f t="shared" ref="E9" si="1">C9/$C$13</f>
        <v>0.20866671564190273</v>
      </c>
      <c r="F9" s="74">
        <v>3</v>
      </c>
      <c r="G9" s="74">
        <v>2</v>
      </c>
    </row>
    <row r="10" spans="1:7">
      <c r="A10" s="35" t="s">
        <v>39</v>
      </c>
      <c r="B10" s="36">
        <v>21</v>
      </c>
      <c r="C10" s="96">
        <v>25566055</v>
      </c>
      <c r="D10" s="27">
        <f>B10/$B$13</f>
        <v>0.17647058823529413</v>
      </c>
      <c r="E10" s="23">
        <f>C10/$C$13</f>
        <v>0.20055584702983587</v>
      </c>
      <c r="F10" s="74">
        <v>4</v>
      </c>
      <c r="G10" s="74">
        <v>3</v>
      </c>
    </row>
    <row r="11" spans="1:7">
      <c r="A11" s="35" t="s">
        <v>63</v>
      </c>
      <c r="B11" s="36">
        <v>8</v>
      </c>
      <c r="C11" s="96">
        <v>11320000</v>
      </c>
      <c r="D11" s="27">
        <f>B11/$B$13</f>
        <v>6.7226890756302518E-2</v>
      </c>
      <c r="E11" s="23">
        <f>C11/$C$13</f>
        <v>8.8801036701897956E-2</v>
      </c>
      <c r="F11" s="74">
        <v>5</v>
      </c>
      <c r="G11" s="74">
        <v>5</v>
      </c>
    </row>
    <row r="12" spans="1:7">
      <c r="A12" s="35" t="s">
        <v>53</v>
      </c>
      <c r="B12" s="36">
        <v>4</v>
      </c>
      <c r="C12" s="96">
        <v>2524900</v>
      </c>
      <c r="D12" s="27">
        <f>B12/$B$13</f>
        <v>3.3613445378151259E-2</v>
      </c>
      <c r="E12" s="23">
        <f>C12/$C$13</f>
        <v>1.980686727638005E-2</v>
      </c>
      <c r="F12" s="74">
        <v>6</v>
      </c>
      <c r="G12" s="74">
        <v>6</v>
      </c>
    </row>
    <row r="13" spans="1:7">
      <c r="A13" s="28" t="s">
        <v>23</v>
      </c>
      <c r="B13" s="29">
        <f>SUM(B7:B12)</f>
        <v>119</v>
      </c>
      <c r="C13" s="97">
        <f>SUM(C7:C12)</f>
        <v>127475989.25</v>
      </c>
      <c r="D13" s="30">
        <f>SUM(D7:D12)</f>
        <v>0.99999999999999989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41" t="s">
        <v>14</v>
      </c>
      <c r="B15" s="142"/>
      <c r="C15" s="142"/>
      <c r="D15" s="142"/>
      <c r="E15" s="142"/>
      <c r="F15" s="142"/>
      <c r="G15" s="143"/>
    </row>
    <row r="16" spans="1:7">
      <c r="A16" s="3"/>
      <c r="B16" s="102"/>
      <c r="C16" s="94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5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0" t="s">
        <v>91</v>
      </c>
      <c r="B18" s="127">
        <v>6</v>
      </c>
      <c r="C18" s="129">
        <v>3750398.26</v>
      </c>
      <c r="D18" s="128">
        <f>B18/$B$21</f>
        <v>0.54545454545454541</v>
      </c>
      <c r="E18" s="124">
        <f>C18/$C$21</f>
        <v>0.44870644216144356</v>
      </c>
      <c r="F18" s="123">
        <v>1</v>
      </c>
      <c r="G18" s="123">
        <v>1</v>
      </c>
    </row>
    <row r="19" spans="1:7">
      <c r="A19" s="48" t="s">
        <v>40</v>
      </c>
      <c r="B19" s="49">
        <v>3</v>
      </c>
      <c r="C19" s="98">
        <v>3453900.48</v>
      </c>
      <c r="D19" s="27">
        <f>B19/$B$21</f>
        <v>0.27272727272727271</v>
      </c>
      <c r="E19" s="23">
        <f>C19/$C$21</f>
        <v>0.41323275250253078</v>
      </c>
      <c r="F19" s="74">
        <v>2</v>
      </c>
      <c r="G19" s="74">
        <v>2</v>
      </c>
    </row>
    <row r="20" spans="1:7">
      <c r="A20" s="48" t="s">
        <v>69</v>
      </c>
      <c r="B20" s="49">
        <v>2</v>
      </c>
      <c r="C20" s="98">
        <v>1153946</v>
      </c>
      <c r="D20" s="27">
        <f>B20/$B$21</f>
        <v>0.18181818181818182</v>
      </c>
      <c r="E20" s="23">
        <f>C20/$C$21</f>
        <v>0.1380608053360256</v>
      </c>
      <c r="F20" s="74">
        <v>3</v>
      </c>
      <c r="G20" s="74">
        <v>3</v>
      </c>
    </row>
    <row r="21" spans="1:7">
      <c r="A21" s="28" t="s">
        <v>23</v>
      </c>
      <c r="B21" s="29">
        <f>SUM(B18:B20)</f>
        <v>11</v>
      </c>
      <c r="C21" s="97">
        <f>SUM(C18:C20)</f>
        <v>8358244.7400000002</v>
      </c>
      <c r="D21" s="30">
        <f>SUM(D18:D20)</f>
        <v>1</v>
      </c>
      <c r="E21" s="30">
        <f>SUM(E18:E20)</f>
        <v>0.99999999999999989</v>
      </c>
      <c r="F21" s="31"/>
      <c r="G21" s="31"/>
    </row>
    <row r="22" spans="1:7" ht="13.5" thickBot="1"/>
    <row r="23" spans="1:7" ht="16.5" thickBot="1">
      <c r="A23" s="141" t="s">
        <v>15</v>
      </c>
      <c r="B23" s="142"/>
      <c r="C23" s="142"/>
      <c r="D23" s="142"/>
      <c r="E23" s="142"/>
      <c r="F23" s="142"/>
      <c r="G23" s="143"/>
    </row>
    <row r="24" spans="1:7">
      <c r="A24" s="3"/>
      <c r="B24" s="102"/>
      <c r="C24" s="94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5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6" t="s">
        <v>91</v>
      </c>
      <c r="B26" s="127">
        <v>28</v>
      </c>
      <c r="C26" s="96">
        <v>19561838.25</v>
      </c>
      <c r="D26" s="128">
        <f t="shared" ref="D26:D31" si="2">B26/$B$32</f>
        <v>0.28865979381443296</v>
      </c>
      <c r="E26" s="23">
        <f t="shared" ref="E26:E31" si="3">C26/$C$32</f>
        <v>0.18763689218796639</v>
      </c>
      <c r="F26" s="123">
        <v>1</v>
      </c>
      <c r="G26" s="74">
        <v>3</v>
      </c>
    </row>
    <row r="27" spans="1:7">
      <c r="A27" s="126" t="s">
        <v>41</v>
      </c>
      <c r="B27" s="36">
        <v>24</v>
      </c>
      <c r="C27" s="129">
        <v>35687500</v>
      </c>
      <c r="D27" s="27">
        <f t="shared" si="2"/>
        <v>0.24742268041237114</v>
      </c>
      <c r="E27" s="124">
        <f t="shared" si="3"/>
        <v>0.34231402511254538</v>
      </c>
      <c r="F27" s="106">
        <v>2</v>
      </c>
      <c r="G27" s="131">
        <v>1</v>
      </c>
    </row>
    <row r="28" spans="1:7">
      <c r="A28" s="35" t="s">
        <v>39</v>
      </c>
      <c r="B28" s="36">
        <v>19</v>
      </c>
      <c r="C28" s="96">
        <v>24357055</v>
      </c>
      <c r="D28" s="27">
        <f t="shared" si="2"/>
        <v>0.19587628865979381</v>
      </c>
      <c r="E28" s="23">
        <f t="shared" si="3"/>
        <v>0.23363254744483777</v>
      </c>
      <c r="F28" s="106">
        <v>3</v>
      </c>
      <c r="G28" s="106">
        <v>2</v>
      </c>
    </row>
    <row r="29" spans="1:7">
      <c r="A29" s="35" t="s">
        <v>40</v>
      </c>
      <c r="B29" s="36">
        <v>16</v>
      </c>
      <c r="C29" s="96">
        <v>14802396</v>
      </c>
      <c r="D29" s="27">
        <f t="shared" si="2"/>
        <v>0.16494845360824742</v>
      </c>
      <c r="E29" s="23">
        <f t="shared" si="3"/>
        <v>0.14198438545904984</v>
      </c>
      <c r="F29" s="74">
        <v>4</v>
      </c>
      <c r="G29" s="74">
        <v>4</v>
      </c>
    </row>
    <row r="30" spans="1:7">
      <c r="A30" s="35" t="s">
        <v>63</v>
      </c>
      <c r="B30" s="36">
        <v>6</v>
      </c>
      <c r="C30" s="96">
        <v>7320000</v>
      </c>
      <c r="D30" s="27">
        <f t="shared" si="2"/>
        <v>6.1855670103092786E-2</v>
      </c>
      <c r="E30" s="23">
        <f t="shared" si="3"/>
        <v>7.0213342594012809E-2</v>
      </c>
      <c r="F30" s="106">
        <v>5</v>
      </c>
      <c r="G30" s="74">
        <v>5</v>
      </c>
    </row>
    <row r="31" spans="1:7">
      <c r="A31" s="35" t="s">
        <v>53</v>
      </c>
      <c r="B31" s="36">
        <v>4</v>
      </c>
      <c r="C31" s="96">
        <v>2524900</v>
      </c>
      <c r="D31" s="27">
        <f t="shared" si="2"/>
        <v>4.1237113402061855E-2</v>
      </c>
      <c r="E31" s="23">
        <f t="shared" si="3"/>
        <v>2.4218807201587832E-2</v>
      </c>
      <c r="F31" s="74">
        <v>6</v>
      </c>
      <c r="G31" s="74">
        <v>6</v>
      </c>
    </row>
    <row r="32" spans="1:7">
      <c r="A32" s="28" t="s">
        <v>23</v>
      </c>
      <c r="B32" s="40">
        <f>SUM(B26:B31)</f>
        <v>97</v>
      </c>
      <c r="C32" s="99">
        <f>SUM(C26:C31)</f>
        <v>104253689.25</v>
      </c>
      <c r="D32" s="30">
        <f>SUM(D26:D31)</f>
        <v>0.99999999999999989</v>
      </c>
      <c r="E32" s="30">
        <f>SUM(E26:E31)</f>
        <v>1</v>
      </c>
      <c r="F32" s="31"/>
      <c r="G32" s="31"/>
    </row>
    <row r="33" spans="1:7" ht="13.5" thickBot="1"/>
    <row r="34" spans="1:7" ht="16.5" thickBot="1">
      <c r="A34" s="141" t="s">
        <v>16</v>
      </c>
      <c r="B34" s="142"/>
      <c r="C34" s="142"/>
      <c r="D34" s="142"/>
      <c r="E34" s="142"/>
      <c r="F34" s="142"/>
      <c r="G34" s="143"/>
    </row>
    <row r="35" spans="1:7">
      <c r="A35" s="18"/>
      <c r="B35" s="103"/>
      <c r="C35" s="100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95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32" t="s">
        <v>41</v>
      </c>
      <c r="B37" s="133">
        <v>2</v>
      </c>
      <c r="C37" s="101">
        <v>949000</v>
      </c>
      <c r="D37" s="124">
        <f>B37/$B$41</f>
        <v>0.4</v>
      </c>
      <c r="E37" s="23">
        <f>C37/$C$41</f>
        <v>0.20422656451751744</v>
      </c>
      <c r="F37" s="123">
        <v>1</v>
      </c>
      <c r="G37" s="74">
        <v>3</v>
      </c>
    </row>
    <row r="38" spans="1:7">
      <c r="A38" s="132" t="s">
        <v>91</v>
      </c>
      <c r="B38" s="92">
        <v>1</v>
      </c>
      <c r="C38" s="134">
        <v>2040200</v>
      </c>
      <c r="D38" s="23">
        <f>B38/$B$41</f>
        <v>0.2</v>
      </c>
      <c r="E38" s="124">
        <f>C38/$C$41</f>
        <v>0.43905483343376089</v>
      </c>
      <c r="F38" s="74">
        <v>2</v>
      </c>
      <c r="G38" s="123">
        <v>1</v>
      </c>
    </row>
    <row r="39" spans="1:7">
      <c r="A39" s="91" t="s">
        <v>39</v>
      </c>
      <c r="B39" s="92">
        <v>1</v>
      </c>
      <c r="C39" s="101">
        <v>1200000</v>
      </c>
      <c r="D39" s="23">
        <f>B39/$B$41</f>
        <v>0.2</v>
      </c>
      <c r="E39" s="23">
        <f>C39/$C$41</f>
        <v>0.2582422312128777</v>
      </c>
      <c r="F39" s="74">
        <v>2</v>
      </c>
      <c r="G39" s="74">
        <v>2</v>
      </c>
    </row>
    <row r="40" spans="1:7">
      <c r="A40" s="91" t="s">
        <v>40</v>
      </c>
      <c r="B40" s="92">
        <v>1</v>
      </c>
      <c r="C40" s="101">
        <v>457600</v>
      </c>
      <c r="D40" s="23">
        <f t="shared" ref="D40" si="4">B40/$B$41</f>
        <v>0.2</v>
      </c>
      <c r="E40" s="23">
        <f t="shared" ref="E40" si="5">C40/$C$41</f>
        <v>9.8476370835844027E-2</v>
      </c>
      <c r="F40" s="74">
        <v>2</v>
      </c>
      <c r="G40" s="74">
        <v>4</v>
      </c>
    </row>
    <row r="41" spans="1:7">
      <c r="A41" s="28" t="s">
        <v>23</v>
      </c>
      <c r="B41" s="40">
        <f>SUM(B37:B40)</f>
        <v>5</v>
      </c>
      <c r="C41" s="99">
        <f>SUM(C37:C40)</f>
        <v>4646800</v>
      </c>
      <c r="D41" s="30">
        <f>SUM(D37:D40)</f>
        <v>1</v>
      </c>
      <c r="E41" s="30">
        <f>SUM(E37:E40)</f>
        <v>1</v>
      </c>
      <c r="F41" s="31"/>
      <c r="G41" s="31"/>
    </row>
    <row r="42" spans="1:7" ht="13.5" thickBot="1"/>
    <row r="43" spans="1:7" ht="16.5" thickBot="1">
      <c r="A43" s="141" t="s">
        <v>17</v>
      </c>
      <c r="B43" s="142"/>
      <c r="C43" s="142"/>
      <c r="D43" s="142"/>
      <c r="E43" s="142"/>
      <c r="F43" s="142"/>
      <c r="G43" s="143"/>
    </row>
    <row r="44" spans="1:7">
      <c r="A44" s="18"/>
      <c r="B44" s="103"/>
      <c r="C44" s="100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5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26" t="s">
        <v>40</v>
      </c>
      <c r="B46" s="127">
        <v>7</v>
      </c>
      <c r="C46" s="129">
        <v>11340000</v>
      </c>
      <c r="D46" s="128">
        <f>B46/$B$51</f>
        <v>0.41176470588235292</v>
      </c>
      <c r="E46" s="124">
        <f>C46/$C$51</f>
        <v>0.61048154827595491</v>
      </c>
      <c r="F46" s="123">
        <v>1</v>
      </c>
      <c r="G46" s="123">
        <v>1</v>
      </c>
    </row>
    <row r="47" spans="1:7">
      <c r="A47" s="35" t="s">
        <v>91</v>
      </c>
      <c r="B47" s="36">
        <v>5</v>
      </c>
      <c r="C47" s="96">
        <v>2442500</v>
      </c>
      <c r="D47" s="27">
        <f>B47/$B$51</f>
        <v>0.29411764705882354</v>
      </c>
      <c r="E47" s="23">
        <f>C47/$C$51</f>
        <v>0.1314904040268095</v>
      </c>
      <c r="F47" s="74">
        <v>2</v>
      </c>
      <c r="G47" s="74">
        <v>3</v>
      </c>
    </row>
    <row r="48" spans="1:7">
      <c r="A48" s="35" t="s">
        <v>63</v>
      </c>
      <c r="B48" s="36">
        <v>2</v>
      </c>
      <c r="C48" s="96">
        <v>4000000</v>
      </c>
      <c r="D48" s="27">
        <f>B48/$B$51</f>
        <v>0.11764705882352941</v>
      </c>
      <c r="E48" s="23">
        <f>C48/$C$51</f>
        <v>0.21533740679927862</v>
      </c>
      <c r="F48" s="74">
        <v>3</v>
      </c>
      <c r="G48" s="74">
        <v>2</v>
      </c>
    </row>
    <row r="49" spans="1:7">
      <c r="A49" s="35" t="s">
        <v>41</v>
      </c>
      <c r="B49" s="36">
        <v>2</v>
      </c>
      <c r="C49" s="96">
        <v>784000</v>
      </c>
      <c r="D49" s="27">
        <f>B49/$B$51</f>
        <v>0.11764705882352941</v>
      </c>
      <c r="E49" s="23">
        <f>C49/$C$51</f>
        <v>4.2206131732658608E-2</v>
      </c>
      <c r="F49" s="74">
        <v>3</v>
      </c>
      <c r="G49" s="74">
        <v>4</v>
      </c>
    </row>
    <row r="50" spans="1:7">
      <c r="A50" s="35" t="s">
        <v>39</v>
      </c>
      <c r="B50" s="36">
        <v>1</v>
      </c>
      <c r="C50" s="96">
        <v>9000</v>
      </c>
      <c r="D50" s="27">
        <f>B50/$B$51</f>
        <v>5.8823529411764705E-2</v>
      </c>
      <c r="E50" s="23">
        <f>C50/$C$51</f>
        <v>4.8450916529837692E-4</v>
      </c>
      <c r="F50" s="74">
        <v>4</v>
      </c>
      <c r="G50" s="74">
        <v>5</v>
      </c>
    </row>
    <row r="51" spans="1:7">
      <c r="A51" s="28" t="s">
        <v>23</v>
      </c>
      <c r="B51" s="29">
        <f>SUM(B46:B50)</f>
        <v>17</v>
      </c>
      <c r="C51" s="97">
        <f>SUM(C46:C50)</f>
        <v>18575500</v>
      </c>
      <c r="D51" s="30">
        <f>SUM(D46:D50)</f>
        <v>1</v>
      </c>
      <c r="E51" s="30">
        <f>SUM(E46:E50)</f>
        <v>1</v>
      </c>
      <c r="F51" s="31"/>
      <c r="G51" s="31"/>
    </row>
    <row r="54" spans="1:7">
      <c r="A54" s="147" t="s">
        <v>24</v>
      </c>
      <c r="B54" s="147"/>
      <c r="C54" s="147"/>
    </row>
    <row r="55" spans="1:7">
      <c r="A55" s="20" t="s">
        <v>25</v>
      </c>
    </row>
  </sheetData>
  <sortState ref="A107:C126">
    <sortCondition descending="1" ref="B107"/>
    <sortCondition descending="1" ref="C107"/>
  </sortState>
  <mergeCells count="6">
    <mergeCell ref="A54:C54"/>
    <mergeCell ref="A4:G4"/>
    <mergeCell ref="A15:G15"/>
    <mergeCell ref="A23:G23"/>
    <mergeCell ref="A34:G34"/>
    <mergeCell ref="A43:G43"/>
  </mergeCells>
  <phoneticPr fontId="2" type="noConversion"/>
  <hyperlinks>
    <hyperlink ref="A5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66</v>
      </c>
    </row>
    <row r="2" spans="1:7">
      <c r="A2" s="57" t="str">
        <f>'OVERALL STATS'!A2</f>
        <v>Reporting Period: AUGUST, 2021</v>
      </c>
    </row>
    <row r="3" spans="1:7" ht="13.5" thickBot="1"/>
    <row r="4" spans="1:7" ht="16.5" thickBot="1">
      <c r="A4" s="141" t="s">
        <v>18</v>
      </c>
      <c r="B4" s="142"/>
      <c r="C4" s="142"/>
      <c r="D4" s="142"/>
      <c r="E4" s="142"/>
      <c r="F4" s="142"/>
      <c r="G4" s="143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5" t="s">
        <v>91</v>
      </c>
      <c r="B7" s="136">
        <v>31</v>
      </c>
      <c r="C7" s="137">
        <v>11596420</v>
      </c>
      <c r="D7" s="128">
        <f>B7/$B$12</f>
        <v>0.35632183908045978</v>
      </c>
      <c r="E7" s="138">
        <f>C7/$C$12</f>
        <v>0.36740621069213153</v>
      </c>
      <c r="F7" s="123">
        <v>1</v>
      </c>
      <c r="G7" s="123">
        <v>1</v>
      </c>
    </row>
    <row r="8" spans="1:7">
      <c r="A8" s="61" t="s">
        <v>39</v>
      </c>
      <c r="B8" s="54">
        <v>20</v>
      </c>
      <c r="C8" s="55">
        <v>8485433</v>
      </c>
      <c r="D8" s="27">
        <f>B8/$B$12</f>
        <v>0.22988505747126436</v>
      </c>
      <c r="E8" s="67">
        <f>C8/$C$12</f>
        <v>0.26884165842664942</v>
      </c>
      <c r="F8" s="74">
        <v>2</v>
      </c>
      <c r="G8" s="74">
        <v>2</v>
      </c>
    </row>
    <row r="9" spans="1:7">
      <c r="A9" s="61" t="s">
        <v>40</v>
      </c>
      <c r="B9" s="54">
        <v>18</v>
      </c>
      <c r="C9" s="55">
        <v>4836569</v>
      </c>
      <c r="D9" s="27">
        <f t="shared" ref="D9" si="0">B9/$B$12</f>
        <v>0.20689655172413793</v>
      </c>
      <c r="E9" s="67">
        <f t="shared" ref="E9" si="1">C9/$C$12</f>
        <v>0.15323569593383404</v>
      </c>
      <c r="F9" s="74">
        <v>3</v>
      </c>
      <c r="G9" s="74">
        <v>4</v>
      </c>
    </row>
    <row r="10" spans="1:7">
      <c r="A10" s="61" t="s">
        <v>41</v>
      </c>
      <c r="B10" s="54">
        <v>17</v>
      </c>
      <c r="C10" s="55">
        <v>6323017.5</v>
      </c>
      <c r="D10" s="27">
        <f>B10/$B$12</f>
        <v>0.19540229885057472</v>
      </c>
      <c r="E10" s="67">
        <f>C10/$C$12</f>
        <v>0.20033043817100749</v>
      </c>
      <c r="F10" s="74">
        <v>4</v>
      </c>
      <c r="G10" s="74">
        <v>3</v>
      </c>
    </row>
    <row r="11" spans="1:7">
      <c r="A11" s="61" t="s">
        <v>110</v>
      </c>
      <c r="B11" s="54">
        <v>1</v>
      </c>
      <c r="C11" s="55">
        <v>321500</v>
      </c>
      <c r="D11" s="27">
        <f>B11/$B$12</f>
        <v>1.1494252873563218E-2</v>
      </c>
      <c r="E11" s="67">
        <f>C11/$C$12</f>
        <v>1.0185996776377562E-2</v>
      </c>
      <c r="F11" s="74">
        <v>5</v>
      </c>
      <c r="G11" s="74">
        <v>5</v>
      </c>
    </row>
    <row r="12" spans="1:7">
      <c r="A12" s="60" t="s">
        <v>23</v>
      </c>
      <c r="B12" s="34">
        <f>SUM(B7:B11)</f>
        <v>87</v>
      </c>
      <c r="C12" s="52">
        <f>SUM(C7:C11)</f>
        <v>31562939.5</v>
      </c>
      <c r="D12" s="30">
        <f>SUM(D7:D11)</f>
        <v>1</v>
      </c>
      <c r="E12" s="30">
        <f>SUM(E7:E11)</f>
        <v>1</v>
      </c>
      <c r="F12" s="40"/>
      <c r="G12" s="40"/>
    </row>
    <row r="13" spans="1:7" ht="13.5" thickBot="1"/>
    <row r="14" spans="1:7" ht="16.5" thickBot="1">
      <c r="A14" s="141" t="s">
        <v>19</v>
      </c>
      <c r="B14" s="142"/>
      <c r="C14" s="142"/>
      <c r="D14" s="142"/>
      <c r="E14" s="142"/>
      <c r="F14" s="142"/>
      <c r="G14" s="143"/>
    </row>
    <row r="15" spans="1:7">
      <c r="A15" s="58"/>
      <c r="B15" s="66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35" t="s">
        <v>39</v>
      </c>
      <c r="B17" s="136">
        <v>1</v>
      </c>
      <c r="C17" s="137">
        <v>5800000</v>
      </c>
      <c r="D17" s="128">
        <f>B17/$B$18</f>
        <v>1</v>
      </c>
      <c r="E17" s="138">
        <f>C17/$C$18</f>
        <v>1</v>
      </c>
      <c r="F17" s="123">
        <v>1</v>
      </c>
      <c r="G17" s="123">
        <v>1</v>
      </c>
    </row>
    <row r="18" spans="1:7">
      <c r="A18" s="60" t="s">
        <v>23</v>
      </c>
      <c r="B18" s="40">
        <f>SUM(B17:B17)</f>
        <v>1</v>
      </c>
      <c r="C18" s="37">
        <f>SUM(C17:C17)</f>
        <v>5800000</v>
      </c>
      <c r="D18" s="30">
        <f>SUM(D17:D17)</f>
        <v>1</v>
      </c>
      <c r="E18" s="30">
        <f>SUM(E17:E17)</f>
        <v>1</v>
      </c>
      <c r="F18" s="40"/>
      <c r="G18" s="40"/>
    </row>
    <row r="19" spans="1:7" ht="13.5" thickBot="1"/>
    <row r="20" spans="1:7" ht="16.5" thickBot="1">
      <c r="A20" s="141" t="s">
        <v>20</v>
      </c>
      <c r="B20" s="142"/>
      <c r="C20" s="142"/>
      <c r="D20" s="142"/>
      <c r="E20" s="142"/>
      <c r="F20" s="142"/>
      <c r="G20" s="143"/>
    </row>
    <row r="21" spans="1:7">
      <c r="A21" s="58"/>
      <c r="B21" s="66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35" t="s">
        <v>39</v>
      </c>
      <c r="B23" s="136">
        <v>2</v>
      </c>
      <c r="C23" s="137">
        <v>165000</v>
      </c>
      <c r="D23" s="128">
        <f t="shared" ref="D23" si="2">B23/$B$24</f>
        <v>1</v>
      </c>
      <c r="E23" s="138">
        <f t="shared" ref="E23" si="3">C23/$C$24</f>
        <v>1</v>
      </c>
      <c r="F23" s="123">
        <v>1</v>
      </c>
      <c r="G23" s="123">
        <v>1</v>
      </c>
    </row>
    <row r="24" spans="1:7">
      <c r="A24" s="60" t="s">
        <v>23</v>
      </c>
      <c r="B24" s="40">
        <f>SUM(B23:B23)</f>
        <v>2</v>
      </c>
      <c r="C24" s="37">
        <f>SUM(C23:C23)</f>
        <v>165000</v>
      </c>
      <c r="D24" s="30">
        <f>SUM(D23:D23)</f>
        <v>1</v>
      </c>
      <c r="E24" s="30">
        <f>SUM(E23:E23)</f>
        <v>1</v>
      </c>
      <c r="F24" s="40"/>
      <c r="G24" s="40"/>
    </row>
    <row r="25" spans="1:7" ht="13.5" thickBot="1"/>
    <row r="26" spans="1:7" ht="16.5" thickBot="1">
      <c r="A26" s="141" t="s">
        <v>21</v>
      </c>
      <c r="B26" s="142"/>
      <c r="C26" s="142"/>
      <c r="D26" s="142"/>
      <c r="E26" s="142"/>
      <c r="F26" s="142"/>
      <c r="G26" s="143"/>
    </row>
    <row r="27" spans="1:7">
      <c r="A27" s="58"/>
      <c r="B27" s="66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9" t="s">
        <v>11</v>
      </c>
      <c r="B28" s="19" t="s">
        <v>8</v>
      </c>
      <c r="C28" s="51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39" t="s">
        <v>39</v>
      </c>
      <c r="B29" s="123">
        <v>2</v>
      </c>
      <c r="C29" s="140">
        <v>3331174</v>
      </c>
      <c r="D29" s="124">
        <f>B29/$B$30</f>
        <v>1</v>
      </c>
      <c r="E29" s="138">
        <f>C29/$C$30</f>
        <v>1</v>
      </c>
      <c r="F29" s="123">
        <v>1</v>
      </c>
      <c r="G29" s="123">
        <v>1</v>
      </c>
    </row>
    <row r="30" spans="1:7">
      <c r="A30" s="60" t="s">
        <v>23</v>
      </c>
      <c r="B30" s="34">
        <f>SUM(B29:B29)</f>
        <v>2</v>
      </c>
      <c r="C30" s="52">
        <f>SUM(C29:C29)</f>
        <v>3331174</v>
      </c>
      <c r="D30" s="30">
        <f>SUM(D29:D29)</f>
        <v>1</v>
      </c>
      <c r="E30" s="30">
        <f>SUM(E29:E29)</f>
        <v>1</v>
      </c>
      <c r="F30" s="40"/>
      <c r="G30" s="40"/>
    </row>
    <row r="31" spans="1:7" ht="13.5" thickBot="1"/>
    <row r="32" spans="1:7" ht="16.5" thickBot="1">
      <c r="A32" s="141" t="s">
        <v>22</v>
      </c>
      <c r="B32" s="142"/>
      <c r="C32" s="142"/>
      <c r="D32" s="142"/>
      <c r="E32" s="142"/>
      <c r="F32" s="142"/>
      <c r="G32" s="143"/>
    </row>
    <row r="33" spans="1:7">
      <c r="A33" s="58"/>
      <c r="B33" s="66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9" t="s">
        <v>11</v>
      </c>
      <c r="B34" s="19" t="s">
        <v>8</v>
      </c>
      <c r="C34" s="51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135" t="s">
        <v>39</v>
      </c>
      <c r="B35" s="136">
        <v>2</v>
      </c>
      <c r="C35" s="137">
        <v>1690000</v>
      </c>
      <c r="D35" s="124">
        <f t="shared" ref="D35" si="4">B35/$B$38</f>
        <v>0.5</v>
      </c>
      <c r="E35" s="124">
        <f t="shared" ref="E35" si="5">C35/$C$38</f>
        <v>0.77522935779816515</v>
      </c>
      <c r="F35" s="123">
        <v>1</v>
      </c>
      <c r="G35" s="123">
        <v>1</v>
      </c>
    </row>
    <row r="36" spans="1:7">
      <c r="A36" s="71" t="s">
        <v>40</v>
      </c>
      <c r="B36" s="72">
        <v>1</v>
      </c>
      <c r="C36" s="73">
        <v>440000</v>
      </c>
      <c r="D36" s="23">
        <f>B36/$B$38</f>
        <v>0.25</v>
      </c>
      <c r="E36" s="23">
        <f>C36/$C$38</f>
        <v>0.20183486238532111</v>
      </c>
      <c r="F36" s="74">
        <v>2</v>
      </c>
      <c r="G36" s="74">
        <v>2</v>
      </c>
    </row>
    <row r="37" spans="1:7">
      <c r="A37" s="71" t="s">
        <v>91</v>
      </c>
      <c r="B37" s="72">
        <v>1</v>
      </c>
      <c r="C37" s="73">
        <v>50000</v>
      </c>
      <c r="D37" s="23">
        <f>B37/$B$38</f>
        <v>0.25</v>
      </c>
      <c r="E37" s="23">
        <f>C37/$C$38</f>
        <v>2.2935779816513763E-2</v>
      </c>
      <c r="F37" s="74">
        <v>2</v>
      </c>
      <c r="G37" s="74">
        <v>3</v>
      </c>
    </row>
    <row r="38" spans="1:7">
      <c r="A38" s="60" t="s">
        <v>23</v>
      </c>
      <c r="B38" s="34">
        <f>SUM(B35:B37)</f>
        <v>4</v>
      </c>
      <c r="C38" s="52">
        <f>SUM(C35:C37)</f>
        <v>2180000</v>
      </c>
      <c r="D38" s="30">
        <f>SUM(D35:D37)</f>
        <v>1</v>
      </c>
      <c r="E38" s="30">
        <f>SUM(E35:E37)</f>
        <v>1</v>
      </c>
      <c r="F38" s="40"/>
      <c r="G38" s="40"/>
    </row>
    <row r="39" spans="1:7">
      <c r="A39" s="62"/>
      <c r="B39" s="24"/>
      <c r="C39" s="53"/>
      <c r="D39" s="42"/>
      <c r="E39" s="42"/>
      <c r="F39" s="65"/>
      <c r="G39" s="65"/>
    </row>
    <row r="40" spans="1:7">
      <c r="A40" s="62"/>
      <c r="B40" s="24"/>
      <c r="C40" s="53"/>
      <c r="D40" s="42"/>
      <c r="E40" s="42"/>
      <c r="F40" s="65"/>
      <c r="G40" s="65"/>
    </row>
    <row r="42" spans="1:7">
      <c r="A42" s="147" t="s">
        <v>24</v>
      </c>
      <c r="B42" s="147"/>
      <c r="C42" s="147"/>
    </row>
    <row r="43" spans="1:7">
      <c r="A43" s="63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4:G14"/>
    <mergeCell ref="A20:G20"/>
    <mergeCell ref="A26:G26"/>
    <mergeCell ref="A32:G32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6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5" t="s">
        <v>55</v>
      </c>
      <c r="B1" t="s">
        <v>30</v>
      </c>
    </row>
    <row r="2" spans="1:7">
      <c r="A2" s="75" t="s">
        <v>29</v>
      </c>
      <c r="B2" t="s">
        <v>30</v>
      </c>
    </row>
    <row r="4" spans="1:7">
      <c r="D4" s="75" t="s">
        <v>50</v>
      </c>
    </row>
    <row r="5" spans="1:7">
      <c r="A5" s="75" t="s">
        <v>7</v>
      </c>
      <c r="B5" s="75" t="s">
        <v>26</v>
      </c>
      <c r="C5" s="75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41</v>
      </c>
      <c r="D6" s="76">
        <v>28</v>
      </c>
      <c r="E6" s="25">
        <v>37420500</v>
      </c>
      <c r="F6" s="9">
        <v>0.2153846153846154</v>
      </c>
      <c r="G6" s="9">
        <v>0.27548651691704512</v>
      </c>
    </row>
    <row r="7" spans="1:7">
      <c r="B7" t="s">
        <v>76</v>
      </c>
      <c r="D7" s="76">
        <v>1</v>
      </c>
      <c r="E7" s="25">
        <v>19750000</v>
      </c>
      <c r="F7" s="9">
        <v>7.6923076923076927E-3</v>
      </c>
      <c r="G7" s="9">
        <v>0.14539780893124465</v>
      </c>
    </row>
    <row r="8" spans="1:7">
      <c r="C8" t="s">
        <v>77</v>
      </c>
      <c r="D8" s="76">
        <v>1</v>
      </c>
      <c r="E8" s="25">
        <v>19750000</v>
      </c>
      <c r="F8" s="9">
        <v>7.6923076923076927E-3</v>
      </c>
      <c r="G8" s="9">
        <v>0.14539780893124465</v>
      </c>
    </row>
    <row r="9" spans="1:7">
      <c r="D9" s="76"/>
      <c r="E9" s="25"/>
      <c r="F9" s="9"/>
      <c r="G9" s="9"/>
    </row>
    <row r="10" spans="1:7">
      <c r="B10" t="s">
        <v>56</v>
      </c>
      <c r="D10" s="76">
        <v>27</v>
      </c>
      <c r="E10" s="25">
        <v>17670500</v>
      </c>
      <c r="F10" s="9">
        <v>0.2076923076923077</v>
      </c>
      <c r="G10" s="9">
        <v>0.13008870798580044</v>
      </c>
    </row>
    <row r="11" spans="1:7">
      <c r="C11" t="s">
        <v>57</v>
      </c>
      <c r="D11" s="76">
        <v>18</v>
      </c>
      <c r="E11" s="25">
        <v>12064500</v>
      </c>
      <c r="F11" s="9">
        <v>0.13846153846153847</v>
      </c>
      <c r="G11" s="9">
        <v>8.8817815992455751E-2</v>
      </c>
    </row>
    <row r="12" spans="1:7">
      <c r="C12" t="s">
        <v>75</v>
      </c>
      <c r="D12" s="76">
        <v>9</v>
      </c>
      <c r="E12" s="25">
        <v>5606000</v>
      </c>
      <c r="F12" s="9">
        <v>6.9230769230769235E-2</v>
      </c>
      <c r="G12" s="9">
        <v>4.1270891993344688E-2</v>
      </c>
    </row>
    <row r="13" spans="1:7">
      <c r="D13" s="76"/>
      <c r="E13" s="25"/>
      <c r="F13" s="9"/>
      <c r="G13" s="9"/>
    </row>
    <row r="14" spans="1:7">
      <c r="A14" t="s">
        <v>39</v>
      </c>
      <c r="D14" s="76">
        <v>21</v>
      </c>
      <c r="E14" s="25">
        <v>25566055</v>
      </c>
      <c r="F14" s="9">
        <v>0.16153846153846155</v>
      </c>
      <c r="G14" s="9">
        <v>0.18821510784889581</v>
      </c>
    </row>
    <row r="15" spans="1:7">
      <c r="B15" t="s">
        <v>67</v>
      </c>
      <c r="D15" s="76">
        <v>16</v>
      </c>
      <c r="E15" s="25">
        <v>22558055</v>
      </c>
      <c r="F15" s="9">
        <v>0.12307692307692308</v>
      </c>
      <c r="G15" s="9">
        <v>0.16607046940508902</v>
      </c>
    </row>
    <row r="16" spans="1:7">
      <c r="C16" t="s">
        <v>87</v>
      </c>
      <c r="D16" s="76">
        <v>1</v>
      </c>
      <c r="E16" s="25">
        <v>425000</v>
      </c>
      <c r="F16" s="9">
        <v>7.6923076923076927E-3</v>
      </c>
      <c r="G16" s="9">
        <v>3.1288136099128596E-3</v>
      </c>
    </row>
    <row r="17" spans="1:7">
      <c r="C17" t="s">
        <v>58</v>
      </c>
      <c r="D17" s="76">
        <v>2</v>
      </c>
      <c r="E17" s="25">
        <v>1630900</v>
      </c>
      <c r="F17" s="9">
        <v>1.5384615384615385E-2</v>
      </c>
      <c r="G17" s="9">
        <v>1.2006546156251489E-2</v>
      </c>
    </row>
    <row r="18" spans="1:7">
      <c r="C18" t="s">
        <v>81</v>
      </c>
      <c r="D18" s="76">
        <v>13</v>
      </c>
      <c r="E18" s="25">
        <v>20502155</v>
      </c>
      <c r="F18" s="9">
        <v>0.1</v>
      </c>
      <c r="G18" s="9">
        <v>0.15093510963892467</v>
      </c>
    </row>
    <row r="19" spans="1:7">
      <c r="D19" s="76"/>
      <c r="E19" s="25"/>
      <c r="F19" s="9"/>
      <c r="G19" s="9"/>
    </row>
    <row r="20" spans="1:7">
      <c r="B20" t="s">
        <v>83</v>
      </c>
      <c r="D20" s="76">
        <v>1</v>
      </c>
      <c r="E20" s="25">
        <v>515000</v>
      </c>
      <c r="F20" s="9">
        <v>7.6923076923076927E-3</v>
      </c>
      <c r="G20" s="9">
        <v>3.7913859037767596E-3</v>
      </c>
    </row>
    <row r="21" spans="1:7">
      <c r="C21" t="s">
        <v>84</v>
      </c>
      <c r="D21" s="76">
        <v>1</v>
      </c>
      <c r="E21" s="25">
        <v>515000</v>
      </c>
      <c r="F21" s="9">
        <v>7.6923076923076927E-3</v>
      </c>
      <c r="G21" s="9">
        <v>3.7913859037767596E-3</v>
      </c>
    </row>
    <row r="22" spans="1:7">
      <c r="D22" s="76"/>
      <c r="E22" s="25"/>
      <c r="F22" s="9"/>
      <c r="G22" s="9"/>
    </row>
    <row r="23" spans="1:7">
      <c r="B23" t="s">
        <v>46</v>
      </c>
      <c r="D23" s="76">
        <v>1</v>
      </c>
      <c r="E23" s="25">
        <v>365000</v>
      </c>
      <c r="F23" s="9">
        <v>7.6923076923076927E-3</v>
      </c>
      <c r="G23" s="9">
        <v>2.6870987473369265E-3</v>
      </c>
    </row>
    <row r="24" spans="1:7">
      <c r="C24" t="s">
        <v>47</v>
      </c>
      <c r="D24" s="76">
        <v>1</v>
      </c>
      <c r="E24" s="25">
        <v>365000</v>
      </c>
      <c r="F24" s="9">
        <v>7.6923076923076927E-3</v>
      </c>
      <c r="G24" s="9">
        <v>2.6870987473369265E-3</v>
      </c>
    </row>
    <row r="25" spans="1:7">
      <c r="D25" s="76"/>
      <c r="E25" s="25"/>
      <c r="F25" s="9"/>
      <c r="G25" s="9"/>
    </row>
    <row r="26" spans="1:7">
      <c r="B26" t="s">
        <v>28</v>
      </c>
      <c r="D26" s="76">
        <v>3</v>
      </c>
      <c r="E26" s="25">
        <v>2128000</v>
      </c>
      <c r="F26" s="9">
        <v>2.3076923076923078E-2</v>
      </c>
      <c r="G26" s="9">
        <v>1.5666153792693094E-2</v>
      </c>
    </row>
    <row r="27" spans="1:7">
      <c r="C27" t="s">
        <v>86</v>
      </c>
      <c r="D27" s="76">
        <v>1</v>
      </c>
      <c r="E27" s="25">
        <v>919000</v>
      </c>
      <c r="F27" s="9">
        <v>7.6923076923076927E-3</v>
      </c>
      <c r="G27" s="9">
        <v>6.7655993117880422E-3</v>
      </c>
    </row>
    <row r="28" spans="1:7">
      <c r="C28" t="s">
        <v>82</v>
      </c>
      <c r="D28" s="76">
        <v>1</v>
      </c>
      <c r="E28" s="25">
        <v>1200000</v>
      </c>
      <c r="F28" s="9">
        <v>7.6923076923076927E-3</v>
      </c>
      <c r="G28" s="9">
        <v>8.8342972515186632E-3</v>
      </c>
    </row>
    <row r="29" spans="1:7">
      <c r="C29" t="s">
        <v>88</v>
      </c>
      <c r="D29" s="76">
        <v>1</v>
      </c>
      <c r="E29" s="25">
        <v>9000</v>
      </c>
      <c r="F29" s="9">
        <v>7.6923076923076927E-3</v>
      </c>
      <c r="G29" s="9">
        <v>6.6257229386389968E-5</v>
      </c>
    </row>
    <row r="30" spans="1:7">
      <c r="D30" s="76"/>
      <c r="E30" s="25"/>
      <c r="F30" s="9"/>
      <c r="G30" s="9"/>
    </row>
    <row r="31" spans="1:7">
      <c r="A31" t="s">
        <v>40</v>
      </c>
      <c r="D31" s="76">
        <v>27</v>
      </c>
      <c r="E31" s="25">
        <v>30053896.48</v>
      </c>
      <c r="F31" s="9">
        <v>0.2076923076923077</v>
      </c>
      <c r="G31" s="9">
        <v>0.22125421255890868</v>
      </c>
    </row>
    <row r="32" spans="1:7">
      <c r="B32" t="s">
        <v>67</v>
      </c>
      <c r="D32" s="76">
        <v>4</v>
      </c>
      <c r="E32" s="25">
        <v>3013896</v>
      </c>
      <c r="F32" s="9">
        <v>3.0769230769230771E-2</v>
      </c>
      <c r="G32" s="9">
        <v>2.2188044290969242E-2</v>
      </c>
    </row>
    <row r="33" spans="2:7">
      <c r="C33" t="s">
        <v>106</v>
      </c>
      <c r="D33" s="76">
        <v>2</v>
      </c>
      <c r="E33" s="25">
        <v>1745000</v>
      </c>
      <c r="F33" s="9">
        <v>1.5384615384615385E-2</v>
      </c>
      <c r="G33" s="9">
        <v>1.284654058658339E-2</v>
      </c>
    </row>
    <row r="34" spans="2:7">
      <c r="C34" t="s">
        <v>61</v>
      </c>
      <c r="D34" s="76">
        <v>2</v>
      </c>
      <c r="E34" s="25">
        <v>1268896</v>
      </c>
      <c r="F34" s="9">
        <v>1.5384615384615385E-2</v>
      </c>
      <c r="G34" s="9">
        <v>9.3415037043858545E-3</v>
      </c>
    </row>
    <row r="35" spans="2:7">
      <c r="D35" s="76"/>
      <c r="E35" s="25"/>
      <c r="F35" s="9"/>
      <c r="G35" s="9"/>
    </row>
    <row r="36" spans="2:7">
      <c r="B36" t="s">
        <v>92</v>
      </c>
      <c r="D36" s="76">
        <v>16</v>
      </c>
      <c r="E36" s="25">
        <v>13812500.48</v>
      </c>
      <c r="F36" s="9">
        <v>0.12307692307692308</v>
      </c>
      <c r="G36" s="9">
        <v>0.10168644585588685</v>
      </c>
    </row>
    <row r="37" spans="2:7">
      <c r="C37" t="s">
        <v>103</v>
      </c>
      <c r="D37" s="76">
        <v>16</v>
      </c>
      <c r="E37" s="25">
        <v>13812500.48</v>
      </c>
      <c r="F37" s="9">
        <v>0.12307692307692308</v>
      </c>
      <c r="G37" s="9">
        <v>0.10168644585588685</v>
      </c>
    </row>
    <row r="38" spans="2:7">
      <c r="D38" s="76"/>
      <c r="E38" s="25"/>
      <c r="F38" s="9"/>
      <c r="G38" s="9"/>
    </row>
    <row r="39" spans="2:7">
      <c r="B39" t="s">
        <v>76</v>
      </c>
      <c r="D39" s="76">
        <v>1</v>
      </c>
      <c r="E39" s="25">
        <v>3295000</v>
      </c>
      <c r="F39" s="9">
        <v>7.6923076923076927E-3</v>
      </c>
      <c r="G39" s="9">
        <v>2.4257507869794994E-2</v>
      </c>
    </row>
    <row r="40" spans="2:7">
      <c r="C40" t="s">
        <v>107</v>
      </c>
      <c r="D40" s="76">
        <v>1</v>
      </c>
      <c r="E40" s="25">
        <v>3295000</v>
      </c>
      <c r="F40" s="9">
        <v>7.6923076923076927E-3</v>
      </c>
      <c r="G40" s="9">
        <v>2.4257507869794994E-2</v>
      </c>
    </row>
    <row r="41" spans="2:7">
      <c r="D41" s="76"/>
      <c r="E41" s="25"/>
      <c r="F41" s="9"/>
      <c r="G41" s="9"/>
    </row>
    <row r="42" spans="2:7">
      <c r="B42" t="s">
        <v>27</v>
      </c>
      <c r="D42" s="76">
        <v>5</v>
      </c>
      <c r="E42" s="25">
        <v>9070000</v>
      </c>
      <c r="F42" s="9">
        <v>3.8461538461538464E-2</v>
      </c>
      <c r="G42" s="9">
        <v>6.6772563392728565E-2</v>
      </c>
    </row>
    <row r="43" spans="2:7">
      <c r="C43" t="s">
        <v>105</v>
      </c>
      <c r="D43" s="76">
        <v>1</v>
      </c>
      <c r="E43" s="25">
        <v>495000</v>
      </c>
      <c r="F43" s="9">
        <v>7.6923076923076927E-3</v>
      </c>
      <c r="G43" s="9">
        <v>3.6441476162514482E-3</v>
      </c>
    </row>
    <row r="44" spans="2:7">
      <c r="C44" t="s">
        <v>34</v>
      </c>
      <c r="D44" s="76">
        <v>2</v>
      </c>
      <c r="E44" s="25">
        <v>7225000</v>
      </c>
      <c r="F44" s="9">
        <v>1.5384615384615385E-2</v>
      </c>
      <c r="G44" s="9">
        <v>5.3189831368518618E-2</v>
      </c>
    </row>
    <row r="45" spans="2:7">
      <c r="C45" t="s">
        <v>48</v>
      </c>
      <c r="D45" s="76">
        <v>1</v>
      </c>
      <c r="E45" s="25">
        <v>425000</v>
      </c>
      <c r="F45" s="9">
        <v>7.6923076923076927E-3</v>
      </c>
      <c r="G45" s="9">
        <v>3.1288136099128596E-3</v>
      </c>
    </row>
    <row r="46" spans="2:7">
      <c r="C46" t="s">
        <v>104</v>
      </c>
      <c r="D46" s="76">
        <v>1</v>
      </c>
      <c r="E46" s="25">
        <v>925000</v>
      </c>
      <c r="F46" s="9">
        <v>7.6923076923076927E-3</v>
      </c>
      <c r="G46" s="9">
        <v>6.8097707980456362E-3</v>
      </c>
    </row>
    <row r="47" spans="2:7">
      <c r="D47" s="76"/>
      <c r="E47" s="25"/>
      <c r="F47" s="9"/>
      <c r="G47" s="9"/>
    </row>
    <row r="48" spans="2:7">
      <c r="B48" t="s">
        <v>94</v>
      </c>
      <c r="D48" s="76">
        <v>1</v>
      </c>
      <c r="E48" s="25">
        <v>862500</v>
      </c>
      <c r="F48" s="9">
        <v>7.6923076923076927E-3</v>
      </c>
      <c r="G48" s="9">
        <v>6.3496511495290389E-3</v>
      </c>
    </row>
    <row r="49" spans="1:7">
      <c r="C49" t="s">
        <v>108</v>
      </c>
      <c r="D49" s="76">
        <v>1</v>
      </c>
      <c r="E49" s="25">
        <v>862500</v>
      </c>
      <c r="F49" s="9">
        <v>7.6923076923076927E-3</v>
      </c>
      <c r="G49" s="9">
        <v>6.3496511495290389E-3</v>
      </c>
    </row>
    <row r="50" spans="1:7">
      <c r="D50" s="76"/>
      <c r="E50" s="25"/>
      <c r="F50" s="9"/>
      <c r="G50" s="9"/>
    </row>
    <row r="51" spans="1:7">
      <c r="A51" t="s">
        <v>53</v>
      </c>
      <c r="D51" s="76">
        <v>4</v>
      </c>
      <c r="E51" s="25">
        <v>2524900</v>
      </c>
      <c r="F51" s="9">
        <v>3.0769230769230771E-2</v>
      </c>
      <c r="G51" s="9">
        <v>1.8588097608632892E-2</v>
      </c>
    </row>
    <row r="52" spans="1:7">
      <c r="B52" t="s">
        <v>35</v>
      </c>
      <c r="D52" s="76">
        <v>4</v>
      </c>
      <c r="E52" s="25">
        <v>2524900</v>
      </c>
      <c r="F52" s="9">
        <v>3.0769230769230771E-2</v>
      </c>
      <c r="G52" s="9">
        <v>1.8588097608632892E-2</v>
      </c>
    </row>
    <row r="53" spans="1:7">
      <c r="C53" t="s">
        <v>109</v>
      </c>
      <c r="D53" s="76">
        <v>4</v>
      </c>
      <c r="E53" s="25">
        <v>2524900</v>
      </c>
      <c r="F53" s="9">
        <v>3.0769230769230771E-2</v>
      </c>
      <c r="G53" s="9">
        <v>1.8588097608632892E-2</v>
      </c>
    </row>
    <row r="54" spans="1:7">
      <c r="D54" s="76"/>
      <c r="E54" s="25"/>
      <c r="F54" s="9"/>
      <c r="G54" s="9"/>
    </row>
    <row r="55" spans="1:7">
      <c r="A55" t="s">
        <v>91</v>
      </c>
      <c r="D55" s="76">
        <v>40</v>
      </c>
      <c r="E55" s="25">
        <v>27794936.509999998</v>
      </c>
      <c r="F55" s="9">
        <v>0.30769230769230771</v>
      </c>
      <c r="G55" s="9">
        <v>0.20462394268035727</v>
      </c>
    </row>
    <row r="56" spans="1:7">
      <c r="B56" t="s">
        <v>67</v>
      </c>
      <c r="D56" s="76">
        <v>3</v>
      </c>
      <c r="E56" s="25">
        <v>1629338.26</v>
      </c>
      <c r="F56" s="9">
        <v>2.3076923076923078E-2</v>
      </c>
      <c r="G56" s="9">
        <v>1.19950487600935E-2</v>
      </c>
    </row>
    <row r="57" spans="1:7">
      <c r="C57" t="s">
        <v>62</v>
      </c>
      <c r="D57" s="76">
        <v>3</v>
      </c>
      <c r="E57" s="25">
        <v>1629338.26</v>
      </c>
      <c r="F57" s="9">
        <v>2.3076923076923078E-2</v>
      </c>
      <c r="G57" s="9">
        <v>1.19950487600935E-2</v>
      </c>
    </row>
    <row r="58" spans="1:7">
      <c r="D58" s="76"/>
      <c r="E58" s="25"/>
      <c r="F58" s="9"/>
      <c r="G58" s="9"/>
    </row>
    <row r="59" spans="1:7">
      <c r="B59" t="s">
        <v>92</v>
      </c>
      <c r="D59" s="76">
        <v>30</v>
      </c>
      <c r="E59" s="25">
        <v>23078153.25</v>
      </c>
      <c r="F59" s="9">
        <v>0.23076923076923078</v>
      </c>
      <c r="G59" s="9">
        <v>0.16989938818883457</v>
      </c>
    </row>
    <row r="60" spans="1:7">
      <c r="C60" t="s">
        <v>98</v>
      </c>
      <c r="D60" s="76">
        <v>2</v>
      </c>
      <c r="E60" s="25">
        <v>1598322.25</v>
      </c>
      <c r="F60" s="9">
        <v>1.5384615384615385E-2</v>
      </c>
      <c r="G60" s="9">
        <v>1.1766711550180104E-2</v>
      </c>
    </row>
    <row r="61" spans="1:7">
      <c r="C61" t="s">
        <v>93</v>
      </c>
      <c r="D61" s="76">
        <v>14</v>
      </c>
      <c r="E61" s="25">
        <v>12790675</v>
      </c>
      <c r="F61" s="9">
        <v>0.1076923076923077</v>
      </c>
      <c r="G61" s="9">
        <v>9.416385416464039E-2</v>
      </c>
    </row>
    <row r="62" spans="1:7">
      <c r="C62" t="s">
        <v>96</v>
      </c>
      <c r="D62" s="76">
        <v>12</v>
      </c>
      <c r="E62" s="25">
        <v>7792465</v>
      </c>
      <c r="F62" s="9">
        <v>9.2307692307692313E-2</v>
      </c>
      <c r="G62" s="9">
        <v>5.7367460110046148E-2</v>
      </c>
    </row>
    <row r="63" spans="1:7">
      <c r="C63" t="s">
        <v>100</v>
      </c>
      <c r="D63" s="76">
        <v>2</v>
      </c>
      <c r="E63" s="25">
        <v>896691</v>
      </c>
      <c r="F63" s="9">
        <v>1.5384615384615385E-2</v>
      </c>
      <c r="G63" s="9">
        <v>6.6013623639679343E-3</v>
      </c>
    </row>
    <row r="64" spans="1:7">
      <c r="D64" s="76"/>
      <c r="E64" s="25"/>
      <c r="F64" s="9"/>
      <c r="G64" s="9"/>
    </row>
    <row r="65" spans="1:7">
      <c r="B65" t="s">
        <v>27</v>
      </c>
      <c r="D65" s="76">
        <v>5</v>
      </c>
      <c r="E65" s="25">
        <v>2387445</v>
      </c>
      <c r="F65" s="9">
        <v>3.8461538461538464E-2</v>
      </c>
      <c r="G65" s="9">
        <v>1.7576165668043313E-2</v>
      </c>
    </row>
    <row r="66" spans="1:7">
      <c r="C66" t="s">
        <v>99</v>
      </c>
      <c r="D66" s="76">
        <v>3</v>
      </c>
      <c r="E66" s="25">
        <v>1534000</v>
      </c>
      <c r="F66" s="9">
        <v>2.3076923076923078E-2</v>
      </c>
      <c r="G66" s="9">
        <v>1.1293176653191357E-2</v>
      </c>
    </row>
    <row r="67" spans="1:7">
      <c r="C67" t="s">
        <v>97</v>
      </c>
      <c r="D67" s="76">
        <v>2</v>
      </c>
      <c r="E67" s="25">
        <v>853445</v>
      </c>
      <c r="F67" s="9">
        <v>1.5384615384615385E-2</v>
      </c>
      <c r="G67" s="9">
        <v>6.282989014851954E-3</v>
      </c>
    </row>
    <row r="68" spans="1:7">
      <c r="D68" s="76"/>
      <c r="E68" s="25"/>
      <c r="F68" s="9"/>
      <c r="G68" s="9"/>
    </row>
    <row r="69" spans="1:7">
      <c r="B69" t="s">
        <v>94</v>
      </c>
      <c r="D69" s="76">
        <v>1</v>
      </c>
      <c r="E69" s="25">
        <v>675000</v>
      </c>
      <c r="F69" s="9">
        <v>7.6923076923076927E-3</v>
      </c>
      <c r="G69" s="9">
        <v>4.9692922039792477E-3</v>
      </c>
    </row>
    <row r="70" spans="1:7">
      <c r="C70" t="s">
        <v>95</v>
      </c>
      <c r="D70" s="76">
        <v>1</v>
      </c>
      <c r="E70" s="25">
        <v>675000</v>
      </c>
      <c r="F70" s="9">
        <v>7.6923076923076927E-3</v>
      </c>
      <c r="G70" s="9">
        <v>4.9692922039792477E-3</v>
      </c>
    </row>
    <row r="71" spans="1:7">
      <c r="D71" s="76"/>
      <c r="E71" s="25"/>
      <c r="F71" s="9"/>
      <c r="G71" s="9"/>
    </row>
    <row r="72" spans="1:7">
      <c r="B72" t="s">
        <v>101</v>
      </c>
      <c r="D72" s="76">
        <v>1</v>
      </c>
      <c r="E72" s="25">
        <v>25000</v>
      </c>
      <c r="F72" s="9">
        <v>7.6923076923076927E-3</v>
      </c>
      <c r="G72" s="9">
        <v>1.840478594066388E-4</v>
      </c>
    </row>
    <row r="73" spans="1:7">
      <c r="C73" t="s">
        <v>102</v>
      </c>
      <c r="D73" s="76">
        <v>1</v>
      </c>
      <c r="E73" s="25">
        <v>25000</v>
      </c>
      <c r="F73" s="9">
        <v>7.6923076923076927E-3</v>
      </c>
      <c r="G73" s="9">
        <v>1.840478594066388E-4</v>
      </c>
    </row>
    <row r="74" spans="1:7">
      <c r="D74" s="76"/>
      <c r="E74" s="25"/>
      <c r="F74" s="9"/>
      <c r="G74" s="9"/>
    </row>
    <row r="75" spans="1:7">
      <c r="A75" t="s">
        <v>63</v>
      </c>
      <c r="D75" s="76">
        <v>8</v>
      </c>
      <c r="E75" s="25">
        <v>11320000</v>
      </c>
      <c r="F75" s="9">
        <v>6.1538461538461542E-2</v>
      </c>
      <c r="G75" s="9">
        <v>8.3336870739326052E-2</v>
      </c>
    </row>
    <row r="76" spans="1:7">
      <c r="B76" t="s">
        <v>59</v>
      </c>
      <c r="D76" s="76">
        <v>6</v>
      </c>
      <c r="E76" s="25">
        <v>8735000</v>
      </c>
      <c r="F76" s="9">
        <v>4.6153846153846156E-2</v>
      </c>
      <c r="G76" s="9">
        <v>6.4306322076679592E-2</v>
      </c>
    </row>
    <row r="77" spans="1:7">
      <c r="C77" t="s">
        <v>60</v>
      </c>
      <c r="D77" s="76">
        <v>6</v>
      </c>
      <c r="E77" s="25">
        <v>8735000</v>
      </c>
      <c r="F77" s="9">
        <v>4.6153846153846156E-2</v>
      </c>
      <c r="G77" s="9">
        <v>6.4306322076679592E-2</v>
      </c>
    </row>
    <row r="78" spans="1:7">
      <c r="D78" s="76"/>
      <c r="E78" s="25"/>
      <c r="F78" s="9"/>
      <c r="G78" s="9"/>
    </row>
    <row r="79" spans="1:7">
      <c r="B79" t="s">
        <v>89</v>
      </c>
      <c r="D79" s="76">
        <v>2</v>
      </c>
      <c r="E79" s="25">
        <v>2585000</v>
      </c>
      <c r="F79" s="9">
        <v>1.5384615384615385E-2</v>
      </c>
      <c r="G79" s="9">
        <v>1.9030548662646453E-2</v>
      </c>
    </row>
    <row r="80" spans="1:7">
      <c r="C80" t="s">
        <v>90</v>
      </c>
      <c r="D80" s="76">
        <v>2</v>
      </c>
      <c r="E80" s="25">
        <v>2585000</v>
      </c>
      <c r="F80" s="9">
        <v>1.5384615384615385E-2</v>
      </c>
      <c r="G80" s="9">
        <v>1.9030548662646453E-2</v>
      </c>
    </row>
    <row r="81" spans="1:7">
      <c r="D81" s="76"/>
      <c r="E81" s="25"/>
      <c r="F81" s="9"/>
      <c r="G81" s="9"/>
    </row>
    <row r="82" spans="1:7">
      <c r="A82" t="s">
        <v>69</v>
      </c>
      <c r="D82" s="76">
        <v>2</v>
      </c>
      <c r="E82" s="25">
        <v>1153946</v>
      </c>
      <c r="F82" s="9">
        <v>1.5384615384615385E-2</v>
      </c>
      <c r="G82" s="9">
        <v>8.4952516468341285E-3</v>
      </c>
    </row>
    <row r="83" spans="1:7">
      <c r="B83" t="s">
        <v>35</v>
      </c>
      <c r="D83" s="76">
        <v>2</v>
      </c>
      <c r="E83" s="25">
        <v>1153946</v>
      </c>
      <c r="F83" s="9">
        <v>1.5384615384615385E-2</v>
      </c>
      <c r="G83" s="9">
        <v>8.4952516468341285E-3</v>
      </c>
    </row>
    <row r="84" spans="1:7">
      <c r="C84" t="s">
        <v>71</v>
      </c>
      <c r="D84" s="76">
        <v>2</v>
      </c>
      <c r="E84" s="25">
        <v>1153946</v>
      </c>
      <c r="F84" s="9">
        <v>1.5384615384615385E-2</v>
      </c>
      <c r="G84" s="9">
        <v>8.4952516468341285E-3</v>
      </c>
    </row>
    <row r="85" spans="1:7">
      <c r="D85" s="76"/>
      <c r="E85" s="25"/>
      <c r="F85" s="9"/>
      <c r="G85" s="9"/>
    </row>
    <row r="86" spans="1:7">
      <c r="A86" t="s">
        <v>31</v>
      </c>
      <c r="D86" s="76">
        <v>130</v>
      </c>
      <c r="E86" s="25">
        <v>135834233.99000001</v>
      </c>
      <c r="F86" s="9">
        <v>1</v>
      </c>
      <c r="G8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3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0.425781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30</v>
      </c>
    </row>
    <row r="3" spans="1:6">
      <c r="C3" s="75" t="s">
        <v>50</v>
      </c>
    </row>
    <row r="4" spans="1:6">
      <c r="A4" s="75" t="s">
        <v>49</v>
      </c>
      <c r="B4" s="75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130</v>
      </c>
      <c r="C5" s="76">
        <v>1</v>
      </c>
      <c r="D5" s="25">
        <v>1233562.5</v>
      </c>
      <c r="E5" s="9">
        <v>1.0416666666666666E-2</v>
      </c>
      <c r="F5" s="9">
        <v>2.8661429097511501E-2</v>
      </c>
    </row>
    <row r="6" spans="1:6">
      <c r="B6" t="s">
        <v>41</v>
      </c>
      <c r="C6" s="76">
        <v>1</v>
      </c>
      <c r="D6" s="25">
        <v>1233562.5</v>
      </c>
      <c r="E6" s="9">
        <v>1.0416666666666666E-2</v>
      </c>
      <c r="F6" s="9">
        <v>2.8661429097511501E-2</v>
      </c>
    </row>
    <row r="7" spans="1:6">
      <c r="C7" s="76"/>
      <c r="D7" s="25"/>
      <c r="E7" s="9"/>
      <c r="F7" s="9"/>
    </row>
    <row r="8" spans="1:6">
      <c r="A8" t="s">
        <v>166</v>
      </c>
      <c r="C8" s="76">
        <v>1</v>
      </c>
      <c r="D8" s="25">
        <v>5800000</v>
      </c>
      <c r="E8" s="9">
        <v>1.0416666666666666E-2</v>
      </c>
      <c r="F8" s="9">
        <v>0.13476114000349937</v>
      </c>
    </row>
    <row r="9" spans="1:6">
      <c r="B9" t="s">
        <v>39</v>
      </c>
      <c r="C9" s="76">
        <v>1</v>
      </c>
      <c r="D9" s="25">
        <v>5800000</v>
      </c>
      <c r="E9" s="9">
        <v>1.0416666666666666E-2</v>
      </c>
      <c r="F9" s="9">
        <v>0.13476114000349937</v>
      </c>
    </row>
    <row r="10" spans="1:6">
      <c r="C10" s="76"/>
      <c r="D10" s="25"/>
      <c r="E10" s="9"/>
      <c r="F10" s="9"/>
    </row>
    <row r="11" spans="1:6">
      <c r="A11" t="s">
        <v>185</v>
      </c>
      <c r="C11" s="76">
        <v>1</v>
      </c>
      <c r="D11" s="25">
        <v>178500</v>
      </c>
      <c r="E11" s="9">
        <v>1.0416666666666666E-2</v>
      </c>
      <c r="F11" s="9">
        <v>4.1473902570042477E-3</v>
      </c>
    </row>
    <row r="12" spans="1:6">
      <c r="B12" t="s">
        <v>39</v>
      </c>
      <c r="C12" s="76">
        <v>1</v>
      </c>
      <c r="D12" s="25">
        <v>178500</v>
      </c>
      <c r="E12" s="9">
        <v>1.0416666666666666E-2</v>
      </c>
      <c r="F12" s="9">
        <v>4.1473902570042477E-3</v>
      </c>
    </row>
    <row r="13" spans="1:6">
      <c r="C13" s="76"/>
      <c r="D13" s="25"/>
      <c r="E13" s="9"/>
      <c r="F13" s="9"/>
    </row>
    <row r="14" spans="1:6">
      <c r="A14" t="s">
        <v>198</v>
      </c>
      <c r="C14" s="76">
        <v>7</v>
      </c>
      <c r="D14" s="25">
        <v>2295100</v>
      </c>
      <c r="E14" s="9">
        <v>7.2916666666666671E-2</v>
      </c>
      <c r="F14" s="9">
        <v>5.3325912486557138E-2</v>
      </c>
    </row>
    <row r="15" spans="1:6">
      <c r="B15" t="s">
        <v>40</v>
      </c>
      <c r="C15" s="76">
        <v>5</v>
      </c>
      <c r="D15" s="25">
        <v>1582400</v>
      </c>
      <c r="E15" s="9">
        <v>5.2083333333333336E-2</v>
      </c>
      <c r="F15" s="9">
        <v>3.6766556541644381E-2</v>
      </c>
    </row>
    <row r="16" spans="1:6">
      <c r="B16" t="s">
        <v>91</v>
      </c>
      <c r="C16" s="76">
        <v>2</v>
      </c>
      <c r="D16" s="25">
        <v>712700</v>
      </c>
      <c r="E16" s="9">
        <v>2.0833333333333332E-2</v>
      </c>
      <c r="F16" s="9">
        <v>1.655935594491276E-2</v>
      </c>
    </row>
    <row r="17" spans="1:6">
      <c r="C17" s="76"/>
      <c r="D17" s="25"/>
      <c r="E17" s="9"/>
      <c r="F17" s="9"/>
    </row>
    <row r="18" spans="1:6">
      <c r="A18" t="s">
        <v>182</v>
      </c>
      <c r="C18" s="76">
        <v>1</v>
      </c>
      <c r="D18" s="25">
        <v>125000</v>
      </c>
      <c r="E18" s="9">
        <v>1.0416666666666666E-2</v>
      </c>
      <c r="F18" s="9">
        <v>2.904334913868521E-3</v>
      </c>
    </row>
    <row r="19" spans="1:6">
      <c r="B19" t="s">
        <v>39</v>
      </c>
      <c r="C19" s="76">
        <v>1</v>
      </c>
      <c r="D19" s="25">
        <v>125000</v>
      </c>
      <c r="E19" s="9">
        <v>1.0416666666666666E-2</v>
      </c>
      <c r="F19" s="9">
        <v>2.904334913868521E-3</v>
      </c>
    </row>
    <row r="20" spans="1:6">
      <c r="C20" s="76"/>
      <c r="D20" s="25"/>
      <c r="E20" s="9"/>
      <c r="F20" s="9"/>
    </row>
    <row r="21" spans="1:6">
      <c r="A21" t="s">
        <v>121</v>
      </c>
      <c r="C21" s="76">
        <v>7</v>
      </c>
      <c r="D21" s="25">
        <v>1923000</v>
      </c>
      <c r="E21" s="9">
        <v>7.2916666666666671E-2</v>
      </c>
      <c r="F21" s="9">
        <v>4.4680288314953326E-2</v>
      </c>
    </row>
    <row r="22" spans="1:6">
      <c r="B22" t="s">
        <v>41</v>
      </c>
      <c r="C22" s="76">
        <v>3</v>
      </c>
      <c r="D22" s="25">
        <v>1033000</v>
      </c>
      <c r="E22" s="9">
        <v>3.125E-2</v>
      </c>
      <c r="F22" s="9">
        <v>2.4001423728209459E-2</v>
      </c>
    </row>
    <row r="23" spans="1:6">
      <c r="B23" t="s">
        <v>39</v>
      </c>
      <c r="C23" s="76">
        <v>2</v>
      </c>
      <c r="D23" s="25">
        <v>650000</v>
      </c>
      <c r="E23" s="9">
        <v>2.0833333333333332E-2</v>
      </c>
      <c r="F23" s="9">
        <v>1.510254155211631E-2</v>
      </c>
    </row>
    <row r="24" spans="1:6">
      <c r="B24" t="s">
        <v>40</v>
      </c>
      <c r="C24" s="76">
        <v>1</v>
      </c>
      <c r="D24" s="25">
        <v>105000</v>
      </c>
      <c r="E24" s="9">
        <v>1.0416666666666666E-2</v>
      </c>
      <c r="F24" s="9">
        <v>2.4396413276495579E-3</v>
      </c>
    </row>
    <row r="25" spans="1:6">
      <c r="B25" t="s">
        <v>91</v>
      </c>
      <c r="C25" s="76">
        <v>1</v>
      </c>
      <c r="D25" s="25">
        <v>135000</v>
      </c>
      <c r="E25" s="9">
        <v>1.0416666666666666E-2</v>
      </c>
      <c r="F25" s="9">
        <v>3.1366817069780027E-3</v>
      </c>
    </row>
    <row r="26" spans="1:6">
      <c r="C26" s="76"/>
      <c r="D26" s="25"/>
      <c r="E26" s="9"/>
      <c r="F26" s="9"/>
    </row>
    <row r="27" spans="1:6">
      <c r="A27" t="s">
        <v>147</v>
      </c>
      <c r="C27" s="76">
        <v>3</v>
      </c>
      <c r="D27" s="25">
        <v>597000</v>
      </c>
      <c r="E27" s="9">
        <v>3.125E-2</v>
      </c>
      <c r="F27" s="9">
        <v>1.3871103548636056E-2</v>
      </c>
    </row>
    <row r="28" spans="1:6">
      <c r="B28" t="s">
        <v>39</v>
      </c>
      <c r="C28" s="76">
        <v>1</v>
      </c>
      <c r="D28" s="25">
        <v>40000</v>
      </c>
      <c r="E28" s="9">
        <v>1.0416666666666666E-2</v>
      </c>
      <c r="F28" s="9">
        <v>9.2938717243792673E-4</v>
      </c>
    </row>
    <row r="29" spans="1:6">
      <c r="B29" t="s">
        <v>91</v>
      </c>
      <c r="C29" s="76">
        <v>2</v>
      </c>
      <c r="D29" s="25">
        <v>557000</v>
      </c>
      <c r="E29" s="9">
        <v>2.0833333333333332E-2</v>
      </c>
      <c r="F29" s="9">
        <v>1.2941716376198129E-2</v>
      </c>
    </row>
    <row r="30" spans="1:6">
      <c r="C30" s="76"/>
      <c r="D30" s="25"/>
      <c r="E30" s="9"/>
      <c r="F30" s="9"/>
    </row>
    <row r="31" spans="1:6">
      <c r="A31" t="s">
        <v>202</v>
      </c>
      <c r="C31" s="76">
        <v>2</v>
      </c>
      <c r="D31" s="25">
        <v>746250</v>
      </c>
      <c r="E31" s="9">
        <v>2.0833333333333332E-2</v>
      </c>
      <c r="F31" s="9">
        <v>1.7338879435795072E-2</v>
      </c>
    </row>
    <row r="32" spans="1:6">
      <c r="B32" t="s">
        <v>91</v>
      </c>
      <c r="C32" s="76">
        <v>2</v>
      </c>
      <c r="D32" s="25">
        <v>746250</v>
      </c>
      <c r="E32" s="9">
        <v>2.0833333333333332E-2</v>
      </c>
      <c r="F32" s="9">
        <v>1.7338879435795072E-2</v>
      </c>
    </row>
    <row r="33" spans="1:6">
      <c r="C33" s="76"/>
      <c r="D33" s="25"/>
      <c r="E33" s="9"/>
      <c r="F33" s="9"/>
    </row>
    <row r="34" spans="1:6">
      <c r="A34" t="s">
        <v>117</v>
      </c>
      <c r="C34" s="76">
        <v>4</v>
      </c>
      <c r="D34" s="25">
        <v>1231448</v>
      </c>
      <c r="E34" s="9">
        <v>4.1666666666666664E-2</v>
      </c>
      <c r="F34" s="9">
        <v>2.8612299368108499E-2</v>
      </c>
    </row>
    <row r="35" spans="1:6">
      <c r="B35" t="s">
        <v>41</v>
      </c>
      <c r="C35" s="76">
        <v>3</v>
      </c>
      <c r="D35" s="25">
        <v>814948</v>
      </c>
      <c r="E35" s="9">
        <v>3.125E-2</v>
      </c>
      <c r="F35" s="9">
        <v>1.8935055435098588E-2</v>
      </c>
    </row>
    <row r="36" spans="1:6">
      <c r="B36" t="s">
        <v>91</v>
      </c>
      <c r="C36" s="76">
        <v>1</v>
      </c>
      <c r="D36" s="25">
        <v>416500</v>
      </c>
      <c r="E36" s="9">
        <v>1.0416666666666666E-2</v>
      </c>
      <c r="F36" s="9">
        <v>9.6772439330099127E-3</v>
      </c>
    </row>
    <row r="37" spans="1:6">
      <c r="C37" s="76"/>
      <c r="D37" s="25"/>
      <c r="E37" s="9"/>
      <c r="F37" s="9"/>
    </row>
    <row r="38" spans="1:6">
      <c r="A38" t="s">
        <v>135</v>
      </c>
      <c r="C38" s="76">
        <v>6</v>
      </c>
      <c r="D38" s="25">
        <v>1945000</v>
      </c>
      <c r="E38" s="9">
        <v>6.25E-2</v>
      </c>
      <c r="F38" s="9">
        <v>4.5191451259794187E-2</v>
      </c>
    </row>
    <row r="39" spans="1:6">
      <c r="B39" t="s">
        <v>41</v>
      </c>
      <c r="C39" s="76">
        <v>1</v>
      </c>
      <c r="D39" s="25">
        <v>300000</v>
      </c>
      <c r="E39" s="9">
        <v>1.0416666666666666E-2</v>
      </c>
      <c r="F39" s="9">
        <v>6.9704037932844503E-3</v>
      </c>
    </row>
    <row r="40" spans="1:6">
      <c r="B40" t="s">
        <v>39</v>
      </c>
      <c r="C40" s="76">
        <v>1</v>
      </c>
      <c r="D40" s="25">
        <v>282000</v>
      </c>
      <c r="E40" s="9">
        <v>1.0416666666666666E-2</v>
      </c>
      <c r="F40" s="9">
        <v>6.5521795656873832E-3</v>
      </c>
    </row>
    <row r="41" spans="1:6">
      <c r="B41" t="s">
        <v>91</v>
      </c>
      <c r="C41" s="76">
        <v>4</v>
      </c>
      <c r="D41" s="25">
        <v>1363000</v>
      </c>
      <c r="E41" s="9">
        <v>4.1666666666666664E-2</v>
      </c>
      <c r="F41" s="9">
        <v>3.1668867900822351E-2</v>
      </c>
    </row>
    <row r="42" spans="1:6">
      <c r="C42" s="76"/>
      <c r="D42" s="25"/>
      <c r="E42" s="9"/>
      <c r="F42" s="9"/>
    </row>
    <row r="43" spans="1:6">
      <c r="A43" t="s">
        <v>160</v>
      </c>
      <c r="C43" s="76">
        <v>3</v>
      </c>
      <c r="D43" s="25">
        <v>1689500</v>
      </c>
      <c r="E43" s="9">
        <v>3.125E-2</v>
      </c>
      <c r="F43" s="9">
        <v>3.9254990695846932E-2</v>
      </c>
    </row>
    <row r="44" spans="1:6">
      <c r="B44" t="s">
        <v>39</v>
      </c>
      <c r="C44" s="76">
        <v>3</v>
      </c>
      <c r="D44" s="25">
        <v>1689500</v>
      </c>
      <c r="E44" s="9">
        <v>3.125E-2</v>
      </c>
      <c r="F44" s="9">
        <v>3.9254990695846932E-2</v>
      </c>
    </row>
    <row r="45" spans="1:6">
      <c r="C45" s="76"/>
      <c r="D45" s="25"/>
      <c r="E45" s="9"/>
      <c r="F45" s="9"/>
    </row>
    <row r="46" spans="1:6">
      <c r="A46" t="s">
        <v>243</v>
      </c>
      <c r="C46" s="76">
        <v>1</v>
      </c>
      <c r="D46" s="25">
        <v>238000</v>
      </c>
      <c r="E46" s="9">
        <v>1.0416666666666666E-2</v>
      </c>
      <c r="F46" s="9">
        <v>5.5298536760056641E-3</v>
      </c>
    </row>
    <row r="47" spans="1:6">
      <c r="B47" t="s">
        <v>40</v>
      </c>
      <c r="C47" s="76">
        <v>1</v>
      </c>
      <c r="D47" s="25">
        <v>238000</v>
      </c>
      <c r="E47" s="9">
        <v>1.0416666666666666E-2</v>
      </c>
      <c r="F47" s="9">
        <v>5.5298536760056641E-3</v>
      </c>
    </row>
    <row r="48" spans="1:6">
      <c r="C48" s="76"/>
      <c r="D48" s="25"/>
      <c r="E48" s="9"/>
      <c r="F48" s="9"/>
    </row>
    <row r="49" spans="1:6">
      <c r="A49" t="s">
        <v>144</v>
      </c>
      <c r="C49" s="76">
        <v>4</v>
      </c>
      <c r="D49" s="25">
        <v>3908174</v>
      </c>
      <c r="E49" s="9">
        <v>4.1666666666666664E-2</v>
      </c>
      <c r="F49" s="9">
        <v>9.0805169581385542E-2</v>
      </c>
    </row>
    <row r="50" spans="1:6">
      <c r="B50" t="s">
        <v>39</v>
      </c>
      <c r="C50" s="76">
        <v>2</v>
      </c>
      <c r="D50" s="25">
        <v>2480174</v>
      </c>
      <c r="E50" s="9">
        <v>2.0833333333333332E-2</v>
      </c>
      <c r="F50" s="9">
        <v>5.7626047525351561E-2</v>
      </c>
    </row>
    <row r="51" spans="1:6">
      <c r="B51" t="s">
        <v>91</v>
      </c>
      <c r="C51" s="76">
        <v>2</v>
      </c>
      <c r="D51" s="25">
        <v>1428000</v>
      </c>
      <c r="E51" s="9">
        <v>2.0833333333333332E-2</v>
      </c>
      <c r="F51" s="9">
        <v>3.3179122056033981E-2</v>
      </c>
    </row>
    <row r="52" spans="1:6">
      <c r="C52" s="76"/>
      <c r="D52" s="25"/>
      <c r="E52" s="9"/>
      <c r="F52" s="9"/>
    </row>
    <row r="53" spans="1:6">
      <c r="A53" t="s">
        <v>119</v>
      </c>
      <c r="C53" s="76">
        <v>15</v>
      </c>
      <c r="D53" s="25">
        <v>4126500</v>
      </c>
      <c r="E53" s="9">
        <v>0.15625</v>
      </c>
      <c r="F53" s="9">
        <v>9.5877904176627615E-2</v>
      </c>
    </row>
    <row r="54" spans="1:6">
      <c r="B54" t="s">
        <v>41</v>
      </c>
      <c r="C54" s="76">
        <v>3</v>
      </c>
      <c r="D54" s="25">
        <v>1425000</v>
      </c>
      <c r="E54" s="9">
        <v>3.125E-2</v>
      </c>
      <c r="F54" s="9">
        <v>3.310941801810114E-2</v>
      </c>
    </row>
    <row r="55" spans="1:6">
      <c r="B55" t="s">
        <v>40</v>
      </c>
      <c r="C55" s="76">
        <v>4</v>
      </c>
      <c r="D55" s="25">
        <v>800000</v>
      </c>
      <c r="E55" s="9">
        <v>4.1666666666666664E-2</v>
      </c>
      <c r="F55" s="9">
        <v>1.8587743448758534E-2</v>
      </c>
    </row>
    <row r="56" spans="1:6">
      <c r="B56" t="s">
        <v>91</v>
      </c>
      <c r="C56" s="76">
        <v>8</v>
      </c>
      <c r="D56" s="25">
        <v>1901500</v>
      </c>
      <c r="E56" s="9">
        <v>8.3333333333333329E-2</v>
      </c>
      <c r="F56" s="9">
        <v>4.4180742709767941E-2</v>
      </c>
    </row>
    <row r="57" spans="1:6">
      <c r="C57" s="76"/>
      <c r="D57" s="25"/>
      <c r="E57" s="9"/>
      <c r="F57" s="9"/>
    </row>
    <row r="58" spans="1:6">
      <c r="A58" t="s">
        <v>113</v>
      </c>
      <c r="C58" s="76">
        <v>2</v>
      </c>
      <c r="D58" s="25">
        <v>647500</v>
      </c>
      <c r="E58" s="9">
        <v>2.0833333333333332E-2</v>
      </c>
      <c r="F58" s="9">
        <v>1.5044454853838939E-2</v>
      </c>
    </row>
    <row r="59" spans="1:6">
      <c r="B59" t="s">
        <v>110</v>
      </c>
      <c r="C59" s="76">
        <v>1</v>
      </c>
      <c r="D59" s="25">
        <v>321500</v>
      </c>
      <c r="E59" s="9">
        <v>1.0416666666666666E-2</v>
      </c>
      <c r="F59" s="9">
        <v>7.4699493984698362E-3</v>
      </c>
    </row>
    <row r="60" spans="1:6">
      <c r="B60" t="s">
        <v>40</v>
      </c>
      <c r="C60" s="76">
        <v>1</v>
      </c>
      <c r="D60" s="25">
        <v>326000</v>
      </c>
      <c r="E60" s="9">
        <v>1.0416666666666666E-2</v>
      </c>
      <c r="F60" s="9">
        <v>7.5745054553691031E-3</v>
      </c>
    </row>
    <row r="61" spans="1:6">
      <c r="C61" s="76"/>
      <c r="D61" s="25"/>
      <c r="E61" s="9"/>
      <c r="F61" s="9"/>
    </row>
    <row r="62" spans="1:6">
      <c r="A62" t="s">
        <v>123</v>
      </c>
      <c r="C62" s="76">
        <v>11</v>
      </c>
      <c r="D62" s="25">
        <v>2985831</v>
      </c>
      <c r="E62" s="9">
        <v>0.11458333333333333</v>
      </c>
      <c r="F62" s="9">
        <v>6.9374825761687686E-2</v>
      </c>
    </row>
    <row r="63" spans="1:6">
      <c r="B63" t="s">
        <v>41</v>
      </c>
      <c r="C63" s="76">
        <v>5</v>
      </c>
      <c r="D63" s="25">
        <v>1366507</v>
      </c>
      <c r="E63" s="9">
        <v>5.2083333333333336E-2</v>
      </c>
      <c r="F63" s="9">
        <v>3.1750351921165848E-2</v>
      </c>
    </row>
    <row r="64" spans="1:6">
      <c r="B64" t="s">
        <v>39</v>
      </c>
      <c r="C64" s="76">
        <v>1</v>
      </c>
      <c r="D64" s="25">
        <v>294693</v>
      </c>
      <c r="E64" s="9">
        <v>1.0416666666666666E-2</v>
      </c>
      <c r="F64" s="9">
        <v>6.8470973501812485E-3</v>
      </c>
    </row>
    <row r="65" spans="1:6">
      <c r="B65" t="s">
        <v>40</v>
      </c>
      <c r="C65" s="76">
        <v>1</v>
      </c>
      <c r="D65" s="25">
        <v>209661</v>
      </c>
      <c r="E65" s="9">
        <v>1.0416666666666666E-2</v>
      </c>
      <c r="F65" s="9">
        <v>4.8714060990127043E-3</v>
      </c>
    </row>
    <row r="66" spans="1:6">
      <c r="B66" t="s">
        <v>91</v>
      </c>
      <c r="C66" s="76">
        <v>4</v>
      </c>
      <c r="D66" s="25">
        <v>1114970</v>
      </c>
      <c r="E66" s="9">
        <v>4.1666666666666664E-2</v>
      </c>
      <c r="F66" s="9">
        <v>2.590597039132788E-2</v>
      </c>
    </row>
    <row r="67" spans="1:6">
      <c r="C67" s="76"/>
      <c r="D67" s="25"/>
      <c r="E67" s="9"/>
      <c r="F67" s="9"/>
    </row>
    <row r="68" spans="1:6">
      <c r="A68" t="s">
        <v>115</v>
      </c>
      <c r="C68" s="76">
        <v>2</v>
      </c>
      <c r="D68" s="25">
        <v>698250</v>
      </c>
      <c r="E68" s="9">
        <v>2.0833333333333332E-2</v>
      </c>
      <c r="F68" s="9">
        <v>1.6223614828869557E-2</v>
      </c>
    </row>
    <row r="69" spans="1:6">
      <c r="B69" t="s">
        <v>41</v>
      </c>
      <c r="C69" s="76">
        <v>1</v>
      </c>
      <c r="D69" s="25">
        <v>150000</v>
      </c>
      <c r="E69" s="9">
        <v>1.0416666666666666E-2</v>
      </c>
      <c r="F69" s="9">
        <v>3.4852018966422251E-3</v>
      </c>
    </row>
    <row r="70" spans="1:6">
      <c r="B70" t="s">
        <v>40</v>
      </c>
      <c r="C70" s="76">
        <v>1</v>
      </c>
      <c r="D70" s="25">
        <v>548250</v>
      </c>
      <c r="E70" s="9">
        <v>1.0416666666666666E-2</v>
      </c>
      <c r="F70" s="9">
        <v>1.2738412932227333E-2</v>
      </c>
    </row>
    <row r="71" spans="1:6">
      <c r="C71" s="76"/>
      <c r="D71" s="25"/>
      <c r="E71" s="9"/>
      <c r="F71" s="9"/>
    </row>
    <row r="72" spans="1:6">
      <c r="A72" t="s">
        <v>170</v>
      </c>
      <c r="C72" s="76">
        <v>2</v>
      </c>
      <c r="D72" s="25">
        <v>986000</v>
      </c>
      <c r="E72" s="9">
        <v>2.0833333333333332E-2</v>
      </c>
      <c r="F72" s="9">
        <v>2.2909393800594893E-2</v>
      </c>
    </row>
    <row r="73" spans="1:6">
      <c r="B73" t="s">
        <v>39</v>
      </c>
      <c r="C73" s="76">
        <v>2</v>
      </c>
      <c r="D73" s="25">
        <v>986000</v>
      </c>
      <c r="E73" s="9">
        <v>2.0833333333333332E-2</v>
      </c>
      <c r="F73" s="9">
        <v>2.2909393800594893E-2</v>
      </c>
    </row>
    <row r="74" spans="1:6">
      <c r="C74" s="76"/>
      <c r="D74" s="25"/>
      <c r="E74" s="9"/>
      <c r="F74" s="9"/>
    </row>
    <row r="75" spans="1:6">
      <c r="A75" t="s">
        <v>177</v>
      </c>
      <c r="C75" s="76">
        <v>1</v>
      </c>
      <c r="D75" s="25">
        <v>541800</v>
      </c>
      <c r="E75" s="9">
        <v>1.0416666666666666E-2</v>
      </c>
      <c r="F75" s="9">
        <v>1.2588549250671717E-2</v>
      </c>
    </row>
    <row r="76" spans="1:6">
      <c r="B76" t="s">
        <v>39</v>
      </c>
      <c r="C76" s="76">
        <v>1</v>
      </c>
      <c r="D76" s="25">
        <v>541800</v>
      </c>
      <c r="E76" s="9">
        <v>1.0416666666666666E-2</v>
      </c>
      <c r="F76" s="9">
        <v>1.2588549250671717E-2</v>
      </c>
    </row>
    <row r="77" spans="1:6">
      <c r="C77" s="76"/>
      <c r="D77" s="25"/>
      <c r="E77" s="9"/>
      <c r="F77" s="9"/>
    </row>
    <row r="78" spans="1:6">
      <c r="A78" t="s">
        <v>172</v>
      </c>
      <c r="C78" s="76">
        <v>3</v>
      </c>
      <c r="D78" s="25">
        <v>1685000</v>
      </c>
      <c r="E78" s="9">
        <v>3.125E-2</v>
      </c>
      <c r="F78" s="9">
        <v>3.9150434638947663E-2</v>
      </c>
    </row>
    <row r="79" spans="1:6">
      <c r="B79" t="s">
        <v>39</v>
      </c>
      <c r="C79" s="76">
        <v>3</v>
      </c>
      <c r="D79" s="25">
        <v>1685000</v>
      </c>
      <c r="E79" s="9">
        <v>3.125E-2</v>
      </c>
      <c r="F79" s="9">
        <v>3.9150434638947663E-2</v>
      </c>
    </row>
    <row r="80" spans="1:6">
      <c r="C80" s="76"/>
      <c r="D80" s="25"/>
      <c r="E80" s="9"/>
      <c r="F80" s="9"/>
    </row>
    <row r="81" spans="1:6">
      <c r="A81" t="s">
        <v>174</v>
      </c>
      <c r="C81" s="76">
        <v>1</v>
      </c>
      <c r="D81" s="25">
        <v>40000</v>
      </c>
      <c r="E81" s="9">
        <v>1.0416666666666666E-2</v>
      </c>
      <c r="F81" s="9">
        <v>9.2938717243792673E-4</v>
      </c>
    </row>
    <row r="82" spans="1:6">
      <c r="B82" t="s">
        <v>39</v>
      </c>
      <c r="C82" s="76">
        <v>1</v>
      </c>
      <c r="D82" s="25">
        <v>40000</v>
      </c>
      <c r="E82" s="9">
        <v>1.0416666666666666E-2</v>
      </c>
      <c r="F82" s="9">
        <v>9.2938717243792673E-4</v>
      </c>
    </row>
    <row r="83" spans="1:6">
      <c r="C83" s="76"/>
      <c r="D83" s="25"/>
      <c r="E83" s="9"/>
      <c r="F83" s="9"/>
    </row>
    <row r="84" spans="1:6">
      <c r="A84" t="s">
        <v>179</v>
      </c>
      <c r="C84" s="76">
        <v>1</v>
      </c>
      <c r="D84" s="25">
        <v>300440</v>
      </c>
      <c r="E84" s="9">
        <v>1.0416666666666666E-2</v>
      </c>
      <c r="F84" s="9">
        <v>6.9806270521812677E-3</v>
      </c>
    </row>
    <row r="85" spans="1:6">
      <c r="B85" t="s">
        <v>39</v>
      </c>
      <c r="C85" s="76">
        <v>1</v>
      </c>
      <c r="D85" s="25">
        <v>300440</v>
      </c>
      <c r="E85" s="9">
        <v>1.0416666666666666E-2</v>
      </c>
      <c r="F85" s="9">
        <v>6.9806270521812677E-3</v>
      </c>
    </row>
    <row r="86" spans="1:6">
      <c r="C86" s="76"/>
      <c r="D86" s="25"/>
      <c r="E86" s="9"/>
      <c r="F86" s="9"/>
    </row>
    <row r="87" spans="1:6">
      <c r="A87" t="s">
        <v>152</v>
      </c>
      <c r="C87" s="76">
        <v>3</v>
      </c>
      <c r="D87" s="25">
        <v>1354250</v>
      </c>
      <c r="E87" s="9">
        <v>3.125E-2</v>
      </c>
      <c r="F87" s="9">
        <v>3.1465564456851558E-2</v>
      </c>
    </row>
    <row r="88" spans="1:6">
      <c r="B88" t="s">
        <v>39</v>
      </c>
      <c r="C88" s="76">
        <v>1</v>
      </c>
      <c r="D88" s="25">
        <v>548250</v>
      </c>
      <c r="E88" s="9">
        <v>1.0416666666666666E-2</v>
      </c>
      <c r="F88" s="9">
        <v>1.2738412932227333E-2</v>
      </c>
    </row>
    <row r="89" spans="1:6">
      <c r="B89" t="s">
        <v>40</v>
      </c>
      <c r="C89" s="76">
        <v>1</v>
      </c>
      <c r="D89" s="25">
        <v>435000</v>
      </c>
      <c r="E89" s="9">
        <v>1.0416666666666666E-2</v>
      </c>
      <c r="F89" s="9">
        <v>1.0107085500262453E-2</v>
      </c>
    </row>
    <row r="90" spans="1:6">
      <c r="B90" t="s">
        <v>91</v>
      </c>
      <c r="C90" s="76">
        <v>1</v>
      </c>
      <c r="D90" s="25">
        <v>371000</v>
      </c>
      <c r="E90" s="9">
        <v>1.0416666666666666E-2</v>
      </c>
      <c r="F90" s="9">
        <v>8.6200660243617704E-3</v>
      </c>
    </row>
    <row r="91" spans="1:6">
      <c r="C91" s="76"/>
      <c r="D91" s="25"/>
      <c r="E91" s="9"/>
      <c r="F91" s="9"/>
    </row>
    <row r="92" spans="1:6">
      <c r="A92" t="s">
        <v>141</v>
      </c>
      <c r="C92" s="76">
        <v>1</v>
      </c>
      <c r="D92" s="25">
        <v>548250</v>
      </c>
      <c r="E92" s="9">
        <v>1.0416666666666666E-2</v>
      </c>
      <c r="F92" s="9">
        <v>1.2738412932227333E-2</v>
      </c>
    </row>
    <row r="93" spans="1:6">
      <c r="B93" t="s">
        <v>39</v>
      </c>
      <c r="C93" s="76">
        <v>1</v>
      </c>
      <c r="D93" s="25">
        <v>548250</v>
      </c>
      <c r="E93" s="9">
        <v>1.0416666666666666E-2</v>
      </c>
      <c r="F93" s="9">
        <v>1.2738412932227333E-2</v>
      </c>
    </row>
    <row r="94" spans="1:6">
      <c r="C94" s="76"/>
      <c r="D94" s="25"/>
      <c r="E94" s="9"/>
      <c r="F94" s="9"/>
    </row>
    <row r="95" spans="1:6">
      <c r="A95" t="s">
        <v>156</v>
      </c>
      <c r="C95" s="76">
        <v>1</v>
      </c>
      <c r="D95" s="25">
        <v>1650000</v>
      </c>
      <c r="E95" s="9">
        <v>1.0416666666666666E-2</v>
      </c>
      <c r="F95" s="9">
        <v>3.8337220863064479E-2</v>
      </c>
    </row>
    <row r="96" spans="1:6">
      <c r="B96" t="s">
        <v>39</v>
      </c>
      <c r="C96" s="76">
        <v>1</v>
      </c>
      <c r="D96" s="25">
        <v>1650000</v>
      </c>
      <c r="E96" s="9">
        <v>1.0416666666666666E-2</v>
      </c>
      <c r="F96" s="9">
        <v>3.8337220863064479E-2</v>
      </c>
    </row>
    <row r="97" spans="1:6">
      <c r="C97" s="76"/>
      <c r="D97" s="25"/>
      <c r="E97" s="9"/>
      <c r="F97" s="9"/>
    </row>
    <row r="98" spans="1:6">
      <c r="A98" t="s">
        <v>150</v>
      </c>
      <c r="C98" s="76">
        <v>1</v>
      </c>
      <c r="D98" s="25">
        <v>702000</v>
      </c>
      <c r="E98" s="9">
        <v>1.0416666666666666E-2</v>
      </c>
      <c r="F98" s="9">
        <v>1.6310744876285616E-2</v>
      </c>
    </row>
    <row r="99" spans="1:6">
      <c r="B99" t="s">
        <v>39</v>
      </c>
      <c r="C99" s="76">
        <v>1</v>
      </c>
      <c r="D99" s="25">
        <v>702000</v>
      </c>
      <c r="E99" s="9">
        <v>1.0416666666666666E-2</v>
      </c>
      <c r="F99" s="9">
        <v>1.6310744876285616E-2</v>
      </c>
    </row>
    <row r="100" spans="1:6">
      <c r="C100" s="76"/>
      <c r="D100" s="25"/>
      <c r="E100" s="9"/>
      <c r="F100" s="9"/>
    </row>
    <row r="101" spans="1:6">
      <c r="A101" t="s">
        <v>158</v>
      </c>
      <c r="C101" s="76">
        <v>2</v>
      </c>
      <c r="D101" s="25">
        <v>655000</v>
      </c>
      <c r="E101" s="9">
        <v>2.0833333333333332E-2</v>
      </c>
      <c r="F101" s="9">
        <v>1.5218714948671051E-2</v>
      </c>
    </row>
    <row r="102" spans="1:6">
      <c r="B102" t="s">
        <v>39</v>
      </c>
      <c r="C102" s="76">
        <v>1</v>
      </c>
      <c r="D102" s="25">
        <v>400000</v>
      </c>
      <c r="E102" s="9">
        <v>1.0416666666666666E-2</v>
      </c>
      <c r="F102" s="9">
        <v>9.2938717243792671E-3</v>
      </c>
    </row>
    <row r="103" spans="1:6">
      <c r="B103" t="s">
        <v>40</v>
      </c>
      <c r="C103" s="76">
        <v>1</v>
      </c>
      <c r="D103" s="25">
        <v>255000</v>
      </c>
      <c r="E103" s="9">
        <v>1.0416666666666666E-2</v>
      </c>
      <c r="F103" s="9">
        <v>5.924843224291783E-3</v>
      </c>
    </row>
    <row r="104" spans="1:6">
      <c r="C104" s="76"/>
      <c r="D104" s="25"/>
      <c r="E104" s="9"/>
      <c r="F104" s="9"/>
    </row>
    <row r="105" spans="1:6">
      <c r="A105" t="s">
        <v>164</v>
      </c>
      <c r="C105" s="76">
        <v>1</v>
      </c>
      <c r="D105" s="25">
        <v>530000</v>
      </c>
      <c r="E105" s="9">
        <v>1.0416666666666666E-2</v>
      </c>
      <c r="F105" s="9">
        <v>1.2314380034802529E-2</v>
      </c>
    </row>
    <row r="106" spans="1:6">
      <c r="B106" t="s">
        <v>39</v>
      </c>
      <c r="C106" s="76">
        <v>1</v>
      </c>
      <c r="D106" s="25">
        <v>530000</v>
      </c>
      <c r="E106" s="9">
        <v>1.0416666666666666E-2</v>
      </c>
      <c r="F106" s="9">
        <v>1.2314380034802529E-2</v>
      </c>
    </row>
    <row r="107" spans="1:6">
      <c r="C107" s="76"/>
      <c r="D107" s="25"/>
      <c r="E107" s="9"/>
      <c r="F107" s="9"/>
    </row>
    <row r="108" spans="1:6">
      <c r="A108" t="s">
        <v>191</v>
      </c>
      <c r="C108" s="76">
        <v>1</v>
      </c>
      <c r="D108" s="25">
        <v>506000</v>
      </c>
      <c r="E108" s="9">
        <v>1.0416666666666666E-2</v>
      </c>
      <c r="F108" s="9">
        <v>1.1756747731339773E-2</v>
      </c>
    </row>
    <row r="109" spans="1:6">
      <c r="B109" t="s">
        <v>91</v>
      </c>
      <c r="C109" s="76">
        <v>1</v>
      </c>
      <c r="D109" s="25">
        <v>506000</v>
      </c>
      <c r="E109" s="9">
        <v>1.0416666666666666E-2</v>
      </c>
      <c r="F109" s="9">
        <v>1.1756747731339773E-2</v>
      </c>
    </row>
    <row r="110" spans="1:6">
      <c r="C110" s="76"/>
      <c r="D110" s="25"/>
      <c r="E110" s="9"/>
      <c r="F110" s="9"/>
    </row>
    <row r="111" spans="1:6">
      <c r="A111" t="s">
        <v>189</v>
      </c>
      <c r="C111" s="76">
        <v>1</v>
      </c>
      <c r="D111" s="25">
        <v>159500</v>
      </c>
      <c r="E111" s="9">
        <v>1.0416666666666666E-2</v>
      </c>
      <c r="F111" s="9">
        <v>3.7059313500962328E-3</v>
      </c>
    </row>
    <row r="112" spans="1:6">
      <c r="B112" t="s">
        <v>91</v>
      </c>
      <c r="C112" s="76">
        <v>1</v>
      </c>
      <c r="D112" s="25">
        <v>159500</v>
      </c>
      <c r="E112" s="9">
        <v>1.0416666666666666E-2</v>
      </c>
      <c r="F112" s="9">
        <v>3.7059313500962328E-3</v>
      </c>
    </row>
    <row r="113" spans="1:6">
      <c r="C113" s="76"/>
      <c r="D113" s="25"/>
      <c r="E113" s="9"/>
      <c r="F113" s="9"/>
    </row>
    <row r="114" spans="1:6">
      <c r="A114" t="s">
        <v>216</v>
      </c>
      <c r="C114" s="76">
        <v>1</v>
      </c>
      <c r="D114" s="25">
        <v>305000</v>
      </c>
      <c r="E114" s="9">
        <v>1.0416666666666666E-2</v>
      </c>
      <c r="F114" s="9">
        <v>7.0865771898391914E-3</v>
      </c>
    </row>
    <row r="115" spans="1:6">
      <c r="B115" t="s">
        <v>91</v>
      </c>
      <c r="C115" s="76">
        <v>1</v>
      </c>
      <c r="D115" s="25">
        <v>305000</v>
      </c>
      <c r="E115" s="9">
        <v>1.0416666666666666E-2</v>
      </c>
      <c r="F115" s="9">
        <v>7.0865771898391914E-3</v>
      </c>
    </row>
    <row r="116" spans="1:6">
      <c r="C116" s="76"/>
      <c r="D116" s="25"/>
      <c r="E116" s="9"/>
      <c r="F116" s="9"/>
    </row>
    <row r="117" spans="1:6">
      <c r="A117" t="s">
        <v>206</v>
      </c>
      <c r="C117" s="76">
        <v>1</v>
      </c>
      <c r="D117" s="25">
        <v>50000</v>
      </c>
      <c r="E117" s="9">
        <v>1.0416666666666666E-2</v>
      </c>
      <c r="F117" s="9">
        <v>1.1617339655474084E-3</v>
      </c>
    </row>
    <row r="118" spans="1:6">
      <c r="B118" t="s">
        <v>91</v>
      </c>
      <c r="C118" s="76">
        <v>1</v>
      </c>
      <c r="D118" s="25">
        <v>50000</v>
      </c>
      <c r="E118" s="9">
        <v>1.0416666666666666E-2</v>
      </c>
      <c r="F118" s="9">
        <v>1.1617339655474084E-3</v>
      </c>
    </row>
    <row r="119" spans="1:6">
      <c r="C119" s="76"/>
      <c r="D119" s="25"/>
      <c r="E119" s="9"/>
      <c r="F119" s="9"/>
    </row>
    <row r="120" spans="1:6">
      <c r="A120" t="s">
        <v>208</v>
      </c>
      <c r="C120" s="76">
        <v>1</v>
      </c>
      <c r="D120" s="25">
        <v>1880000</v>
      </c>
      <c r="E120" s="9">
        <v>1.0416666666666666E-2</v>
      </c>
      <c r="F120" s="9">
        <v>4.3681197104582556E-2</v>
      </c>
    </row>
    <row r="121" spans="1:6">
      <c r="B121" t="s">
        <v>91</v>
      </c>
      <c r="C121" s="76">
        <v>1</v>
      </c>
      <c r="D121" s="25">
        <v>1880000</v>
      </c>
      <c r="E121" s="9">
        <v>1.0416666666666666E-2</v>
      </c>
      <c r="F121" s="9">
        <v>4.3681197104582556E-2</v>
      </c>
    </row>
    <row r="122" spans="1:6">
      <c r="C122" s="76"/>
      <c r="D122" s="25"/>
      <c r="E122" s="9"/>
      <c r="F122" s="9"/>
    </row>
    <row r="123" spans="1:6">
      <c r="A123" t="s">
        <v>238</v>
      </c>
      <c r="C123" s="76">
        <v>1</v>
      </c>
      <c r="D123" s="25">
        <v>197500</v>
      </c>
      <c r="E123" s="9">
        <v>1.0416666666666666E-2</v>
      </c>
      <c r="F123" s="9">
        <v>4.588849163912263E-3</v>
      </c>
    </row>
    <row r="124" spans="1:6">
      <c r="B124" t="s">
        <v>40</v>
      </c>
      <c r="C124" s="76">
        <v>1</v>
      </c>
      <c r="D124" s="25">
        <v>197500</v>
      </c>
      <c r="E124" s="9">
        <v>1.0416666666666666E-2</v>
      </c>
      <c r="F124" s="9">
        <v>4.588849163912263E-3</v>
      </c>
    </row>
    <row r="125" spans="1:6">
      <c r="C125" s="76"/>
      <c r="D125" s="25"/>
      <c r="E125" s="9"/>
      <c r="F125" s="9"/>
    </row>
    <row r="126" spans="1:6">
      <c r="A126" t="s">
        <v>235</v>
      </c>
      <c r="C126" s="76">
        <v>1</v>
      </c>
      <c r="D126" s="25">
        <v>440000</v>
      </c>
      <c r="E126" s="9">
        <v>1.0416666666666666E-2</v>
      </c>
      <c r="F126" s="9">
        <v>1.0223258896817194E-2</v>
      </c>
    </row>
    <row r="127" spans="1:6">
      <c r="B127" t="s">
        <v>40</v>
      </c>
      <c r="C127" s="76">
        <v>1</v>
      </c>
      <c r="D127" s="25">
        <v>440000</v>
      </c>
      <c r="E127" s="9">
        <v>1.0416666666666666E-2</v>
      </c>
      <c r="F127" s="9">
        <v>1.0223258896817194E-2</v>
      </c>
    </row>
    <row r="128" spans="1:6">
      <c r="C128" s="76"/>
      <c r="D128" s="25"/>
      <c r="E128" s="9"/>
      <c r="F128" s="9"/>
    </row>
    <row r="129" spans="1:6">
      <c r="A129" t="s">
        <v>233</v>
      </c>
      <c r="C129" s="76">
        <v>1</v>
      </c>
      <c r="D129" s="25">
        <v>139758</v>
      </c>
      <c r="E129" s="9">
        <v>1.0416666666666666E-2</v>
      </c>
      <c r="F129" s="9">
        <v>3.247232311139494E-3</v>
      </c>
    </row>
    <row r="130" spans="1:6">
      <c r="B130" t="s">
        <v>40</v>
      </c>
      <c r="C130" s="76">
        <v>1</v>
      </c>
      <c r="D130" s="25">
        <v>139758</v>
      </c>
      <c r="E130" s="9">
        <v>1.0416666666666666E-2</v>
      </c>
      <c r="F130" s="9">
        <v>3.247232311139494E-3</v>
      </c>
    </row>
    <row r="131" spans="1:6">
      <c r="C131" s="76"/>
      <c r="D131" s="25"/>
      <c r="E131" s="9"/>
      <c r="F131" s="9"/>
    </row>
    <row r="132" spans="1:6">
      <c r="A132" t="s">
        <v>31</v>
      </c>
      <c r="C132" s="76">
        <v>96</v>
      </c>
      <c r="D132" s="25">
        <v>43039113.5</v>
      </c>
      <c r="E132" s="9">
        <v>1</v>
      </c>
      <c r="F13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31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42</v>
      </c>
      <c r="C1" s="85" t="s">
        <v>26</v>
      </c>
      <c r="D1" s="85" t="s">
        <v>33</v>
      </c>
      <c r="E1" s="85" t="s">
        <v>29</v>
      </c>
      <c r="F1" s="85" t="s">
        <v>36</v>
      </c>
      <c r="G1" s="85" t="s">
        <v>43</v>
      </c>
      <c r="H1" s="85" t="s">
        <v>44</v>
      </c>
      <c r="I1" s="85" t="s">
        <v>45</v>
      </c>
      <c r="J1" s="85" t="s">
        <v>37</v>
      </c>
      <c r="K1" s="90" t="s">
        <v>52</v>
      </c>
      <c r="L1">
        <v>131</v>
      </c>
    </row>
    <row r="2" spans="1:12" ht="15">
      <c r="A2" s="107" t="s">
        <v>69</v>
      </c>
      <c r="B2" s="107" t="s">
        <v>249</v>
      </c>
      <c r="C2" s="107" t="s">
        <v>35</v>
      </c>
      <c r="D2" s="107" t="s">
        <v>71</v>
      </c>
      <c r="E2" s="107" t="s">
        <v>70</v>
      </c>
      <c r="F2" s="108">
        <v>972485</v>
      </c>
      <c r="G2" s="109">
        <v>592290</v>
      </c>
      <c r="H2" s="107" t="s">
        <v>72</v>
      </c>
      <c r="I2" s="107" t="s">
        <v>72</v>
      </c>
      <c r="J2" s="110">
        <v>44421</v>
      </c>
    </row>
    <row r="3" spans="1:12" ht="15">
      <c r="A3" s="107" t="s">
        <v>69</v>
      </c>
      <c r="B3" s="107" t="s">
        <v>249</v>
      </c>
      <c r="C3" s="107" t="s">
        <v>35</v>
      </c>
      <c r="D3" s="107" t="s">
        <v>71</v>
      </c>
      <c r="E3" s="107" t="s">
        <v>70</v>
      </c>
      <c r="F3" s="108">
        <v>972705</v>
      </c>
      <c r="G3" s="109">
        <v>561656</v>
      </c>
      <c r="H3" s="107" t="s">
        <v>72</v>
      </c>
      <c r="I3" s="107" t="s">
        <v>72</v>
      </c>
      <c r="J3" s="110">
        <v>44426</v>
      </c>
    </row>
    <row r="4" spans="1:12" ht="15">
      <c r="A4" s="107" t="s">
        <v>41</v>
      </c>
      <c r="B4" s="107" t="s">
        <v>250</v>
      </c>
      <c r="C4" s="107" t="s">
        <v>56</v>
      </c>
      <c r="D4" s="107" t="s">
        <v>57</v>
      </c>
      <c r="E4" s="107" t="s">
        <v>70</v>
      </c>
      <c r="F4" s="108">
        <v>972236</v>
      </c>
      <c r="G4" s="109">
        <v>386000</v>
      </c>
      <c r="H4" s="107" t="s">
        <v>74</v>
      </c>
      <c r="I4" s="107" t="s">
        <v>72</v>
      </c>
      <c r="J4" s="110">
        <v>44417</v>
      </c>
    </row>
    <row r="5" spans="1:12" ht="15">
      <c r="A5" s="107" t="s">
        <v>41</v>
      </c>
      <c r="B5" s="107" t="s">
        <v>250</v>
      </c>
      <c r="C5" s="107" t="s">
        <v>56</v>
      </c>
      <c r="D5" s="107" t="s">
        <v>75</v>
      </c>
      <c r="E5" s="107" t="s">
        <v>70</v>
      </c>
      <c r="F5" s="108">
        <v>972458</v>
      </c>
      <c r="G5" s="109">
        <v>705000</v>
      </c>
      <c r="H5" s="107" t="s">
        <v>74</v>
      </c>
      <c r="I5" s="107" t="s">
        <v>72</v>
      </c>
      <c r="J5" s="110">
        <v>44421</v>
      </c>
    </row>
    <row r="6" spans="1:12" ht="15">
      <c r="A6" s="107" t="s">
        <v>41</v>
      </c>
      <c r="B6" s="107" t="s">
        <v>250</v>
      </c>
      <c r="C6" s="107" t="s">
        <v>56</v>
      </c>
      <c r="D6" s="107" t="s">
        <v>57</v>
      </c>
      <c r="E6" s="107" t="s">
        <v>70</v>
      </c>
      <c r="F6" s="108">
        <v>972161</v>
      </c>
      <c r="G6" s="109">
        <v>750000</v>
      </c>
      <c r="H6" s="107" t="s">
        <v>74</v>
      </c>
      <c r="I6" s="107" t="s">
        <v>72</v>
      </c>
      <c r="J6" s="110">
        <v>44414</v>
      </c>
    </row>
    <row r="7" spans="1:12" ht="15">
      <c r="A7" s="107" t="s">
        <v>41</v>
      </c>
      <c r="B7" s="107" t="s">
        <v>250</v>
      </c>
      <c r="C7" s="107" t="s">
        <v>56</v>
      </c>
      <c r="D7" s="107" t="s">
        <v>75</v>
      </c>
      <c r="E7" s="107" t="s">
        <v>70</v>
      </c>
      <c r="F7" s="108">
        <v>973383</v>
      </c>
      <c r="G7" s="109">
        <v>340000</v>
      </c>
      <c r="H7" s="107" t="s">
        <v>74</v>
      </c>
      <c r="I7" s="107" t="s">
        <v>72</v>
      </c>
      <c r="J7" s="110">
        <v>44439</v>
      </c>
    </row>
    <row r="8" spans="1:12" ht="15">
      <c r="A8" s="107" t="s">
        <v>41</v>
      </c>
      <c r="B8" s="107" t="s">
        <v>250</v>
      </c>
      <c r="C8" s="107" t="s">
        <v>56</v>
      </c>
      <c r="D8" s="107" t="s">
        <v>57</v>
      </c>
      <c r="E8" s="107" t="s">
        <v>70</v>
      </c>
      <c r="F8" s="108">
        <v>972455</v>
      </c>
      <c r="G8" s="109">
        <v>1571000</v>
      </c>
      <c r="H8" s="107" t="s">
        <v>74</v>
      </c>
      <c r="I8" s="107" t="s">
        <v>72</v>
      </c>
      <c r="J8" s="110">
        <v>44421</v>
      </c>
    </row>
    <row r="9" spans="1:12" ht="15">
      <c r="A9" s="107" t="s">
        <v>41</v>
      </c>
      <c r="B9" s="107" t="s">
        <v>250</v>
      </c>
      <c r="C9" s="107" t="s">
        <v>56</v>
      </c>
      <c r="D9" s="107" t="s">
        <v>75</v>
      </c>
      <c r="E9" s="107" t="s">
        <v>70</v>
      </c>
      <c r="F9" s="108">
        <v>972425</v>
      </c>
      <c r="G9" s="109">
        <v>470000</v>
      </c>
      <c r="H9" s="107" t="s">
        <v>74</v>
      </c>
      <c r="I9" s="107" t="s">
        <v>72</v>
      </c>
      <c r="J9" s="110">
        <v>44420</v>
      </c>
    </row>
    <row r="10" spans="1:12" ht="15">
      <c r="A10" s="107" t="s">
        <v>41</v>
      </c>
      <c r="B10" s="107" t="s">
        <v>250</v>
      </c>
      <c r="C10" s="107" t="s">
        <v>56</v>
      </c>
      <c r="D10" s="107" t="s">
        <v>57</v>
      </c>
      <c r="E10" s="107" t="s">
        <v>70</v>
      </c>
      <c r="F10" s="108">
        <v>972714</v>
      </c>
      <c r="G10" s="109">
        <v>810000</v>
      </c>
      <c r="H10" s="107" t="s">
        <v>74</v>
      </c>
      <c r="I10" s="107" t="s">
        <v>72</v>
      </c>
      <c r="J10" s="110">
        <v>44426</v>
      </c>
    </row>
    <row r="11" spans="1:12" ht="15">
      <c r="A11" s="107" t="s">
        <v>41</v>
      </c>
      <c r="B11" s="107" t="s">
        <v>250</v>
      </c>
      <c r="C11" s="107" t="s">
        <v>56</v>
      </c>
      <c r="D11" s="107" t="s">
        <v>75</v>
      </c>
      <c r="E11" s="107" t="s">
        <v>70</v>
      </c>
      <c r="F11" s="108">
        <v>971858</v>
      </c>
      <c r="G11" s="109">
        <v>670000</v>
      </c>
      <c r="H11" s="107" t="s">
        <v>74</v>
      </c>
      <c r="I11" s="107" t="s">
        <v>72</v>
      </c>
      <c r="J11" s="110">
        <v>44410</v>
      </c>
    </row>
    <row r="12" spans="1:12" ht="15">
      <c r="A12" s="107" t="s">
        <v>41</v>
      </c>
      <c r="B12" s="107" t="s">
        <v>250</v>
      </c>
      <c r="C12" s="107" t="s">
        <v>56</v>
      </c>
      <c r="D12" s="107" t="s">
        <v>57</v>
      </c>
      <c r="E12" s="107" t="s">
        <v>70</v>
      </c>
      <c r="F12" s="108">
        <v>972392</v>
      </c>
      <c r="G12" s="109">
        <v>540000</v>
      </c>
      <c r="H12" s="107" t="s">
        <v>74</v>
      </c>
      <c r="I12" s="107" t="s">
        <v>72</v>
      </c>
      <c r="J12" s="110">
        <v>44420</v>
      </c>
    </row>
    <row r="13" spans="1:12" ht="15">
      <c r="A13" s="107" t="s">
        <v>41</v>
      </c>
      <c r="B13" s="107" t="s">
        <v>250</v>
      </c>
      <c r="C13" s="107" t="s">
        <v>56</v>
      </c>
      <c r="D13" s="107" t="s">
        <v>75</v>
      </c>
      <c r="E13" s="107" t="s">
        <v>79</v>
      </c>
      <c r="F13" s="108">
        <v>973149</v>
      </c>
      <c r="G13" s="109">
        <v>365000</v>
      </c>
      <c r="H13" s="107" t="s">
        <v>74</v>
      </c>
      <c r="I13" s="107" t="s">
        <v>72</v>
      </c>
      <c r="J13" s="110">
        <v>44434</v>
      </c>
    </row>
    <row r="14" spans="1:12" ht="15">
      <c r="A14" s="107" t="s">
        <v>41</v>
      </c>
      <c r="B14" s="107" t="s">
        <v>250</v>
      </c>
      <c r="C14" s="107" t="s">
        <v>56</v>
      </c>
      <c r="D14" s="107" t="s">
        <v>75</v>
      </c>
      <c r="E14" s="107" t="s">
        <v>70</v>
      </c>
      <c r="F14" s="108">
        <v>973078</v>
      </c>
      <c r="G14" s="109">
        <v>525000</v>
      </c>
      <c r="H14" s="107" t="s">
        <v>74</v>
      </c>
      <c r="I14" s="107" t="s">
        <v>72</v>
      </c>
      <c r="J14" s="110">
        <v>44433</v>
      </c>
    </row>
    <row r="15" spans="1:12" ht="15">
      <c r="A15" s="107" t="s">
        <v>41</v>
      </c>
      <c r="B15" s="107" t="s">
        <v>250</v>
      </c>
      <c r="C15" s="107" t="s">
        <v>56</v>
      </c>
      <c r="D15" s="107" t="s">
        <v>57</v>
      </c>
      <c r="E15" s="107" t="s">
        <v>70</v>
      </c>
      <c r="F15" s="108">
        <v>971887</v>
      </c>
      <c r="G15" s="109">
        <v>825000</v>
      </c>
      <c r="H15" s="107" t="s">
        <v>74</v>
      </c>
      <c r="I15" s="107" t="s">
        <v>72</v>
      </c>
      <c r="J15" s="110">
        <v>44410</v>
      </c>
    </row>
    <row r="16" spans="1:12" ht="15">
      <c r="A16" s="107" t="s">
        <v>41</v>
      </c>
      <c r="B16" s="107" t="s">
        <v>250</v>
      </c>
      <c r="C16" s="107" t="s">
        <v>56</v>
      </c>
      <c r="D16" s="107" t="s">
        <v>57</v>
      </c>
      <c r="E16" s="107" t="s">
        <v>70</v>
      </c>
      <c r="F16" s="108">
        <v>972323</v>
      </c>
      <c r="G16" s="109">
        <v>606500</v>
      </c>
      <c r="H16" s="107" t="s">
        <v>74</v>
      </c>
      <c r="I16" s="107" t="s">
        <v>72</v>
      </c>
      <c r="J16" s="110">
        <v>44419</v>
      </c>
    </row>
    <row r="17" spans="1:10" ht="15">
      <c r="A17" s="107" t="s">
        <v>41</v>
      </c>
      <c r="B17" s="107" t="s">
        <v>250</v>
      </c>
      <c r="C17" s="107" t="s">
        <v>56</v>
      </c>
      <c r="D17" s="107" t="s">
        <v>57</v>
      </c>
      <c r="E17" s="107" t="s">
        <v>78</v>
      </c>
      <c r="F17" s="108">
        <v>972094</v>
      </c>
      <c r="G17" s="109">
        <v>625000</v>
      </c>
      <c r="H17" s="107" t="s">
        <v>74</v>
      </c>
      <c r="I17" s="107" t="s">
        <v>72</v>
      </c>
      <c r="J17" s="110">
        <v>44413</v>
      </c>
    </row>
    <row r="18" spans="1:10" ht="15">
      <c r="A18" s="107" t="s">
        <v>41</v>
      </c>
      <c r="B18" s="107" t="s">
        <v>250</v>
      </c>
      <c r="C18" s="107" t="s">
        <v>56</v>
      </c>
      <c r="D18" s="107" t="s">
        <v>57</v>
      </c>
      <c r="E18" s="107" t="s">
        <v>73</v>
      </c>
      <c r="F18" s="108">
        <v>972330</v>
      </c>
      <c r="G18" s="109">
        <v>400000</v>
      </c>
      <c r="H18" s="107" t="s">
        <v>74</v>
      </c>
      <c r="I18" s="107" t="s">
        <v>72</v>
      </c>
      <c r="J18" s="110">
        <v>44419</v>
      </c>
    </row>
    <row r="19" spans="1:10" ht="15">
      <c r="A19" s="107" t="s">
        <v>41</v>
      </c>
      <c r="B19" s="107" t="s">
        <v>250</v>
      </c>
      <c r="C19" s="107" t="s">
        <v>56</v>
      </c>
      <c r="D19" s="107" t="s">
        <v>57</v>
      </c>
      <c r="E19" s="107" t="s">
        <v>70</v>
      </c>
      <c r="F19" s="108">
        <v>973175</v>
      </c>
      <c r="G19" s="109">
        <v>460000</v>
      </c>
      <c r="H19" s="107" t="s">
        <v>74</v>
      </c>
      <c r="I19" s="107" t="s">
        <v>72</v>
      </c>
      <c r="J19" s="110">
        <v>44435</v>
      </c>
    </row>
    <row r="20" spans="1:10" ht="15">
      <c r="A20" s="107" t="s">
        <v>41</v>
      </c>
      <c r="B20" s="107" t="s">
        <v>250</v>
      </c>
      <c r="C20" s="107" t="s">
        <v>76</v>
      </c>
      <c r="D20" s="107" t="s">
        <v>77</v>
      </c>
      <c r="E20" s="107" t="s">
        <v>70</v>
      </c>
      <c r="F20" s="108">
        <v>971908</v>
      </c>
      <c r="G20" s="109">
        <v>19750000</v>
      </c>
      <c r="H20" s="107" t="s">
        <v>74</v>
      </c>
      <c r="I20" s="107" t="s">
        <v>72</v>
      </c>
      <c r="J20" s="110">
        <v>44410</v>
      </c>
    </row>
    <row r="21" spans="1:10" ht="15">
      <c r="A21" s="107" t="s">
        <v>41</v>
      </c>
      <c r="B21" s="107" t="s">
        <v>250</v>
      </c>
      <c r="C21" s="107" t="s">
        <v>56</v>
      </c>
      <c r="D21" s="107" t="s">
        <v>57</v>
      </c>
      <c r="E21" s="107" t="s">
        <v>70</v>
      </c>
      <c r="F21" s="108">
        <v>972325</v>
      </c>
      <c r="G21" s="109">
        <v>880000</v>
      </c>
      <c r="H21" s="107" t="s">
        <v>74</v>
      </c>
      <c r="I21" s="107" t="s">
        <v>72</v>
      </c>
      <c r="J21" s="110">
        <v>44419</v>
      </c>
    </row>
    <row r="22" spans="1:10" ht="15">
      <c r="A22" s="107" t="s">
        <v>41</v>
      </c>
      <c r="B22" s="107" t="s">
        <v>250</v>
      </c>
      <c r="C22" s="107" t="s">
        <v>56</v>
      </c>
      <c r="D22" s="107" t="s">
        <v>57</v>
      </c>
      <c r="E22" s="107" t="s">
        <v>70</v>
      </c>
      <c r="F22" s="108">
        <v>972110</v>
      </c>
      <c r="G22" s="109">
        <v>410000</v>
      </c>
      <c r="H22" s="107" t="s">
        <v>74</v>
      </c>
      <c r="I22" s="107" t="s">
        <v>72</v>
      </c>
      <c r="J22" s="110">
        <v>44414</v>
      </c>
    </row>
    <row r="23" spans="1:10" ht="15">
      <c r="A23" s="107" t="s">
        <v>41</v>
      </c>
      <c r="B23" s="107" t="s">
        <v>250</v>
      </c>
      <c r="C23" s="107" t="s">
        <v>56</v>
      </c>
      <c r="D23" s="107" t="s">
        <v>57</v>
      </c>
      <c r="E23" s="107" t="s">
        <v>70</v>
      </c>
      <c r="F23" s="108">
        <v>973379</v>
      </c>
      <c r="G23" s="109">
        <v>1500000</v>
      </c>
      <c r="H23" s="107" t="s">
        <v>74</v>
      </c>
      <c r="I23" s="107" t="s">
        <v>72</v>
      </c>
      <c r="J23" s="110">
        <v>44439</v>
      </c>
    </row>
    <row r="24" spans="1:10" ht="15">
      <c r="A24" s="107" t="s">
        <v>41</v>
      </c>
      <c r="B24" s="107" t="s">
        <v>250</v>
      </c>
      <c r="C24" s="107" t="s">
        <v>56</v>
      </c>
      <c r="D24" s="107" t="s">
        <v>57</v>
      </c>
      <c r="E24" s="107" t="s">
        <v>73</v>
      </c>
      <c r="F24" s="108">
        <v>971893</v>
      </c>
      <c r="G24" s="109">
        <v>549000</v>
      </c>
      <c r="H24" s="107" t="s">
        <v>74</v>
      </c>
      <c r="I24" s="107" t="s">
        <v>72</v>
      </c>
      <c r="J24" s="110">
        <v>44410</v>
      </c>
    </row>
    <row r="25" spans="1:10" ht="15">
      <c r="A25" s="107" t="s">
        <v>41</v>
      </c>
      <c r="B25" s="107" t="s">
        <v>250</v>
      </c>
      <c r="C25" s="107" t="s">
        <v>56</v>
      </c>
      <c r="D25" s="107" t="s">
        <v>57</v>
      </c>
      <c r="E25" s="107" t="s">
        <v>78</v>
      </c>
      <c r="F25" s="108">
        <v>972379</v>
      </c>
      <c r="G25" s="109">
        <v>159000</v>
      </c>
      <c r="H25" s="107" t="s">
        <v>74</v>
      </c>
      <c r="I25" s="107" t="s">
        <v>72</v>
      </c>
      <c r="J25" s="110">
        <v>44420</v>
      </c>
    </row>
    <row r="26" spans="1:10" ht="15">
      <c r="A26" s="107" t="s">
        <v>41</v>
      </c>
      <c r="B26" s="107" t="s">
        <v>250</v>
      </c>
      <c r="C26" s="107" t="s">
        <v>56</v>
      </c>
      <c r="D26" s="107" t="s">
        <v>75</v>
      </c>
      <c r="E26" s="107" t="s">
        <v>70</v>
      </c>
      <c r="F26" s="108">
        <v>972057</v>
      </c>
      <c r="G26" s="109">
        <v>397000</v>
      </c>
      <c r="H26" s="107" t="s">
        <v>74</v>
      </c>
      <c r="I26" s="107" t="s">
        <v>72</v>
      </c>
      <c r="J26" s="110">
        <v>44413</v>
      </c>
    </row>
    <row r="27" spans="1:10" ht="15">
      <c r="A27" s="107" t="s">
        <v>41</v>
      </c>
      <c r="B27" s="107" t="s">
        <v>250</v>
      </c>
      <c r="C27" s="107" t="s">
        <v>56</v>
      </c>
      <c r="D27" s="107" t="s">
        <v>57</v>
      </c>
      <c r="E27" s="107" t="s">
        <v>70</v>
      </c>
      <c r="F27" s="108">
        <v>972269</v>
      </c>
      <c r="G27" s="109">
        <v>570000</v>
      </c>
      <c r="H27" s="107" t="s">
        <v>74</v>
      </c>
      <c r="I27" s="107" t="s">
        <v>72</v>
      </c>
      <c r="J27" s="110">
        <v>44418</v>
      </c>
    </row>
    <row r="28" spans="1:10" ht="15">
      <c r="A28" s="107" t="s">
        <v>41</v>
      </c>
      <c r="B28" s="107" t="s">
        <v>250</v>
      </c>
      <c r="C28" s="107" t="s">
        <v>56</v>
      </c>
      <c r="D28" s="107" t="s">
        <v>57</v>
      </c>
      <c r="E28" s="107" t="s">
        <v>70</v>
      </c>
      <c r="F28" s="108">
        <v>972743</v>
      </c>
      <c r="G28" s="109">
        <v>480000</v>
      </c>
      <c r="H28" s="107" t="s">
        <v>74</v>
      </c>
      <c r="I28" s="107" t="s">
        <v>72</v>
      </c>
      <c r="J28" s="110">
        <v>44427</v>
      </c>
    </row>
    <row r="29" spans="1:10" ht="15">
      <c r="A29" s="107" t="s">
        <v>41</v>
      </c>
      <c r="B29" s="107" t="s">
        <v>250</v>
      </c>
      <c r="C29" s="107" t="s">
        <v>56</v>
      </c>
      <c r="D29" s="107" t="s">
        <v>75</v>
      </c>
      <c r="E29" s="107" t="s">
        <v>70</v>
      </c>
      <c r="F29" s="108">
        <v>972556</v>
      </c>
      <c r="G29" s="109">
        <v>434000</v>
      </c>
      <c r="H29" s="107" t="s">
        <v>74</v>
      </c>
      <c r="I29" s="107" t="s">
        <v>72</v>
      </c>
      <c r="J29" s="110">
        <v>44424</v>
      </c>
    </row>
    <row r="30" spans="1:10" ht="15">
      <c r="A30" s="107" t="s">
        <v>41</v>
      </c>
      <c r="B30" s="107" t="s">
        <v>250</v>
      </c>
      <c r="C30" s="107" t="s">
        <v>56</v>
      </c>
      <c r="D30" s="107" t="s">
        <v>57</v>
      </c>
      <c r="E30" s="107" t="s">
        <v>70</v>
      </c>
      <c r="F30" s="108">
        <v>971932</v>
      </c>
      <c r="G30" s="109">
        <v>543000</v>
      </c>
      <c r="H30" s="107" t="s">
        <v>74</v>
      </c>
      <c r="I30" s="107" t="s">
        <v>72</v>
      </c>
      <c r="J30" s="110">
        <v>44411</v>
      </c>
    </row>
    <row r="31" spans="1:10" ht="15">
      <c r="A31" s="107" t="s">
        <v>41</v>
      </c>
      <c r="B31" s="107" t="s">
        <v>250</v>
      </c>
      <c r="C31" s="107" t="s">
        <v>56</v>
      </c>
      <c r="D31" s="107" t="s">
        <v>75</v>
      </c>
      <c r="E31" s="107" t="s">
        <v>70</v>
      </c>
      <c r="F31" s="108">
        <v>972686</v>
      </c>
      <c r="G31" s="109">
        <v>1700000</v>
      </c>
      <c r="H31" s="107" t="s">
        <v>74</v>
      </c>
      <c r="I31" s="107" t="s">
        <v>72</v>
      </c>
      <c r="J31" s="110">
        <v>44426</v>
      </c>
    </row>
    <row r="32" spans="1:10" ht="15">
      <c r="A32" s="107" t="s">
        <v>39</v>
      </c>
      <c r="B32" s="107" t="s">
        <v>251</v>
      </c>
      <c r="C32" s="107" t="s">
        <v>28</v>
      </c>
      <c r="D32" s="107" t="s">
        <v>88</v>
      </c>
      <c r="E32" s="107" t="s">
        <v>78</v>
      </c>
      <c r="F32" s="108">
        <v>972995</v>
      </c>
      <c r="G32" s="109">
        <v>9000</v>
      </c>
      <c r="H32" s="107" t="s">
        <v>74</v>
      </c>
      <c r="I32" s="107" t="s">
        <v>72</v>
      </c>
      <c r="J32" s="110">
        <v>44432</v>
      </c>
    </row>
    <row r="33" spans="1:10" ht="15">
      <c r="A33" s="107" t="s">
        <v>39</v>
      </c>
      <c r="B33" s="107" t="s">
        <v>251</v>
      </c>
      <c r="C33" s="107" t="s">
        <v>80</v>
      </c>
      <c r="D33" s="107" t="s">
        <v>58</v>
      </c>
      <c r="E33" s="107" t="s">
        <v>70</v>
      </c>
      <c r="F33" s="108">
        <v>972243</v>
      </c>
      <c r="G33" s="109">
        <v>616000</v>
      </c>
      <c r="H33" s="107" t="s">
        <v>74</v>
      </c>
      <c r="I33" s="107" t="s">
        <v>72</v>
      </c>
      <c r="J33" s="110">
        <v>44417</v>
      </c>
    </row>
    <row r="34" spans="1:10" ht="15">
      <c r="A34" s="107" t="s">
        <v>39</v>
      </c>
      <c r="B34" s="107" t="s">
        <v>251</v>
      </c>
      <c r="C34" s="107" t="s">
        <v>80</v>
      </c>
      <c r="D34" s="107" t="s">
        <v>81</v>
      </c>
      <c r="E34" s="107" t="s">
        <v>70</v>
      </c>
      <c r="F34" s="108">
        <v>972692</v>
      </c>
      <c r="G34" s="109">
        <v>1700000</v>
      </c>
      <c r="H34" s="107" t="s">
        <v>74</v>
      </c>
      <c r="I34" s="107" t="s">
        <v>72</v>
      </c>
      <c r="J34" s="110">
        <v>44426</v>
      </c>
    </row>
    <row r="35" spans="1:10" ht="15">
      <c r="A35" s="107" t="s">
        <v>39</v>
      </c>
      <c r="B35" s="107" t="s">
        <v>251</v>
      </c>
      <c r="C35" s="107" t="s">
        <v>80</v>
      </c>
      <c r="D35" s="107" t="s">
        <v>81</v>
      </c>
      <c r="E35" s="107" t="s">
        <v>70</v>
      </c>
      <c r="F35" s="108">
        <v>972332</v>
      </c>
      <c r="G35" s="109">
        <v>365000</v>
      </c>
      <c r="H35" s="107" t="s">
        <v>74</v>
      </c>
      <c r="I35" s="107" t="s">
        <v>72</v>
      </c>
      <c r="J35" s="110">
        <v>44419</v>
      </c>
    </row>
    <row r="36" spans="1:10" ht="15">
      <c r="A36" s="107" t="s">
        <v>39</v>
      </c>
      <c r="B36" s="107" t="s">
        <v>251</v>
      </c>
      <c r="C36" s="107" t="s">
        <v>80</v>
      </c>
      <c r="D36" s="107" t="s">
        <v>81</v>
      </c>
      <c r="E36" s="107" t="s">
        <v>70</v>
      </c>
      <c r="F36" s="108">
        <v>972707</v>
      </c>
      <c r="G36" s="109">
        <v>8500000</v>
      </c>
      <c r="H36" s="107" t="s">
        <v>74</v>
      </c>
      <c r="I36" s="107" t="s">
        <v>72</v>
      </c>
      <c r="J36" s="110">
        <v>44426</v>
      </c>
    </row>
    <row r="37" spans="1:10" ht="15">
      <c r="A37" s="107" t="s">
        <v>39</v>
      </c>
      <c r="B37" s="107" t="s">
        <v>251</v>
      </c>
      <c r="C37" s="107" t="s">
        <v>80</v>
      </c>
      <c r="D37" s="107" t="s">
        <v>81</v>
      </c>
      <c r="E37" s="107" t="s">
        <v>70</v>
      </c>
      <c r="F37" s="108">
        <v>972071</v>
      </c>
      <c r="G37" s="109">
        <v>225000</v>
      </c>
      <c r="H37" s="107" t="s">
        <v>74</v>
      </c>
      <c r="I37" s="107" t="s">
        <v>72</v>
      </c>
      <c r="J37" s="110">
        <v>44413</v>
      </c>
    </row>
    <row r="38" spans="1:10" ht="15">
      <c r="A38" s="107" t="s">
        <v>39</v>
      </c>
      <c r="B38" s="107" t="s">
        <v>251</v>
      </c>
      <c r="C38" s="107" t="s">
        <v>80</v>
      </c>
      <c r="D38" s="107" t="s">
        <v>81</v>
      </c>
      <c r="E38" s="107" t="s">
        <v>70</v>
      </c>
      <c r="F38" s="108">
        <v>972031</v>
      </c>
      <c r="G38" s="109">
        <v>885155</v>
      </c>
      <c r="H38" s="107" t="s">
        <v>74</v>
      </c>
      <c r="I38" s="107" t="s">
        <v>72</v>
      </c>
      <c r="J38" s="110">
        <v>44412</v>
      </c>
    </row>
    <row r="39" spans="1:10" ht="15">
      <c r="A39" s="107" t="s">
        <v>39</v>
      </c>
      <c r="B39" s="107" t="s">
        <v>251</v>
      </c>
      <c r="C39" s="107" t="s">
        <v>80</v>
      </c>
      <c r="D39" s="107" t="s">
        <v>81</v>
      </c>
      <c r="E39" s="107" t="s">
        <v>70</v>
      </c>
      <c r="F39" s="108">
        <v>972005</v>
      </c>
      <c r="G39" s="109">
        <v>425000</v>
      </c>
      <c r="H39" s="107" t="s">
        <v>74</v>
      </c>
      <c r="I39" s="107" t="s">
        <v>72</v>
      </c>
      <c r="J39" s="110">
        <v>44412</v>
      </c>
    </row>
    <row r="40" spans="1:10" ht="15">
      <c r="A40" s="107" t="s">
        <v>39</v>
      </c>
      <c r="B40" s="107" t="s">
        <v>251</v>
      </c>
      <c r="C40" s="107" t="s">
        <v>28</v>
      </c>
      <c r="D40" s="107" t="s">
        <v>82</v>
      </c>
      <c r="E40" s="107" t="s">
        <v>73</v>
      </c>
      <c r="F40" s="108">
        <v>973393</v>
      </c>
      <c r="G40" s="109">
        <v>1200000</v>
      </c>
      <c r="H40" s="107" t="s">
        <v>74</v>
      </c>
      <c r="I40" s="107" t="s">
        <v>72</v>
      </c>
      <c r="J40" s="110">
        <v>44439</v>
      </c>
    </row>
    <row r="41" spans="1:10" ht="15">
      <c r="A41" s="107" t="s">
        <v>39</v>
      </c>
      <c r="B41" s="107" t="s">
        <v>251</v>
      </c>
      <c r="C41" s="107" t="s">
        <v>80</v>
      </c>
      <c r="D41" s="107" t="s">
        <v>81</v>
      </c>
      <c r="E41" s="107" t="s">
        <v>70</v>
      </c>
      <c r="F41" s="108">
        <v>972683</v>
      </c>
      <c r="G41" s="109">
        <v>450000</v>
      </c>
      <c r="H41" s="107" t="s">
        <v>74</v>
      </c>
      <c r="I41" s="107" t="s">
        <v>72</v>
      </c>
      <c r="J41" s="110">
        <v>44426</v>
      </c>
    </row>
    <row r="42" spans="1:10" ht="15">
      <c r="A42" s="107" t="s">
        <v>39</v>
      </c>
      <c r="B42" s="107" t="s">
        <v>251</v>
      </c>
      <c r="C42" s="107" t="s">
        <v>80</v>
      </c>
      <c r="D42" s="107" t="s">
        <v>87</v>
      </c>
      <c r="E42" s="107" t="s">
        <v>70</v>
      </c>
      <c r="F42" s="108">
        <v>972851</v>
      </c>
      <c r="G42" s="109">
        <v>425000</v>
      </c>
      <c r="H42" s="107" t="s">
        <v>74</v>
      </c>
      <c r="I42" s="107" t="s">
        <v>72</v>
      </c>
      <c r="J42" s="110">
        <v>44428</v>
      </c>
    </row>
    <row r="43" spans="1:10" ht="15">
      <c r="A43" s="107" t="s">
        <v>39</v>
      </c>
      <c r="B43" s="107" t="s">
        <v>251</v>
      </c>
      <c r="C43" s="107" t="s">
        <v>80</v>
      </c>
      <c r="D43" s="107" t="s">
        <v>81</v>
      </c>
      <c r="E43" s="107" t="s">
        <v>70</v>
      </c>
      <c r="F43" s="108">
        <v>973179</v>
      </c>
      <c r="G43" s="109">
        <v>1495000</v>
      </c>
      <c r="H43" s="107" t="s">
        <v>74</v>
      </c>
      <c r="I43" s="107" t="s">
        <v>72</v>
      </c>
      <c r="J43" s="110">
        <v>44435</v>
      </c>
    </row>
    <row r="44" spans="1:10" ht="15">
      <c r="A44" s="107" t="s">
        <v>39</v>
      </c>
      <c r="B44" s="107" t="s">
        <v>251</v>
      </c>
      <c r="C44" s="107" t="s">
        <v>80</v>
      </c>
      <c r="D44" s="107" t="s">
        <v>81</v>
      </c>
      <c r="E44" s="107" t="s">
        <v>70</v>
      </c>
      <c r="F44" s="108">
        <v>973193</v>
      </c>
      <c r="G44" s="109">
        <v>1160000</v>
      </c>
      <c r="H44" s="107" t="s">
        <v>74</v>
      </c>
      <c r="I44" s="107" t="s">
        <v>72</v>
      </c>
      <c r="J44" s="110">
        <v>44435</v>
      </c>
    </row>
    <row r="45" spans="1:10" ht="15">
      <c r="A45" s="107" t="s">
        <v>39</v>
      </c>
      <c r="B45" s="107" t="s">
        <v>251</v>
      </c>
      <c r="C45" s="107" t="s">
        <v>80</v>
      </c>
      <c r="D45" s="107" t="s">
        <v>81</v>
      </c>
      <c r="E45" s="107" t="s">
        <v>70</v>
      </c>
      <c r="F45" s="108">
        <v>973197</v>
      </c>
      <c r="G45" s="109">
        <v>3100000</v>
      </c>
      <c r="H45" s="107" t="s">
        <v>74</v>
      </c>
      <c r="I45" s="107" t="s">
        <v>72</v>
      </c>
      <c r="J45" s="110">
        <v>44435</v>
      </c>
    </row>
    <row r="46" spans="1:10" ht="15">
      <c r="A46" s="107" t="s">
        <v>39</v>
      </c>
      <c r="B46" s="107" t="s">
        <v>251</v>
      </c>
      <c r="C46" s="107" t="s">
        <v>80</v>
      </c>
      <c r="D46" s="107" t="s">
        <v>58</v>
      </c>
      <c r="E46" s="107" t="s">
        <v>70</v>
      </c>
      <c r="F46" s="108">
        <v>973199</v>
      </c>
      <c r="G46" s="109">
        <v>1014900</v>
      </c>
      <c r="H46" s="107" t="s">
        <v>74</v>
      </c>
      <c r="I46" s="107" t="s">
        <v>72</v>
      </c>
      <c r="J46" s="110">
        <v>44435</v>
      </c>
    </row>
    <row r="47" spans="1:10" ht="15">
      <c r="A47" s="107" t="s">
        <v>39</v>
      </c>
      <c r="B47" s="107" t="s">
        <v>251</v>
      </c>
      <c r="C47" s="107" t="s">
        <v>46</v>
      </c>
      <c r="D47" s="107" t="s">
        <v>47</v>
      </c>
      <c r="E47" s="107" t="s">
        <v>85</v>
      </c>
      <c r="F47" s="108">
        <v>972085</v>
      </c>
      <c r="G47" s="109">
        <v>365000</v>
      </c>
      <c r="H47" s="107" t="s">
        <v>74</v>
      </c>
      <c r="I47" s="107" t="s">
        <v>72</v>
      </c>
      <c r="J47" s="110">
        <v>44413</v>
      </c>
    </row>
    <row r="48" spans="1:10" ht="15">
      <c r="A48" s="107" t="s">
        <v>39</v>
      </c>
      <c r="B48" s="107" t="s">
        <v>251</v>
      </c>
      <c r="C48" s="107" t="s">
        <v>80</v>
      </c>
      <c r="D48" s="107" t="s">
        <v>81</v>
      </c>
      <c r="E48" s="107" t="s">
        <v>70</v>
      </c>
      <c r="F48" s="108">
        <v>972279</v>
      </c>
      <c r="G48" s="109">
        <v>550000</v>
      </c>
      <c r="H48" s="107" t="s">
        <v>74</v>
      </c>
      <c r="I48" s="107" t="s">
        <v>72</v>
      </c>
      <c r="J48" s="110">
        <v>44418</v>
      </c>
    </row>
    <row r="49" spans="1:10" ht="15">
      <c r="A49" s="107" t="s">
        <v>39</v>
      </c>
      <c r="B49" s="107" t="s">
        <v>251</v>
      </c>
      <c r="C49" s="107" t="s">
        <v>80</v>
      </c>
      <c r="D49" s="107" t="s">
        <v>81</v>
      </c>
      <c r="E49" s="107" t="s">
        <v>70</v>
      </c>
      <c r="F49" s="108">
        <v>971947</v>
      </c>
      <c r="G49" s="109">
        <v>1247000</v>
      </c>
      <c r="H49" s="107" t="s">
        <v>74</v>
      </c>
      <c r="I49" s="107" t="s">
        <v>72</v>
      </c>
      <c r="J49" s="110">
        <v>44411</v>
      </c>
    </row>
    <row r="50" spans="1:10" ht="15">
      <c r="A50" s="107" t="s">
        <v>39</v>
      </c>
      <c r="B50" s="107" t="s">
        <v>251</v>
      </c>
      <c r="C50" s="107" t="s">
        <v>83</v>
      </c>
      <c r="D50" s="107" t="s">
        <v>84</v>
      </c>
      <c r="E50" s="107" t="s">
        <v>70</v>
      </c>
      <c r="F50" s="108">
        <v>971897</v>
      </c>
      <c r="G50" s="109">
        <v>515000</v>
      </c>
      <c r="H50" s="107" t="s">
        <v>74</v>
      </c>
      <c r="I50" s="107" t="s">
        <v>72</v>
      </c>
      <c r="J50" s="110">
        <v>44410</v>
      </c>
    </row>
    <row r="51" spans="1:10" ht="15">
      <c r="A51" s="107" t="s">
        <v>39</v>
      </c>
      <c r="B51" s="107" t="s">
        <v>251</v>
      </c>
      <c r="C51" s="107" t="s">
        <v>28</v>
      </c>
      <c r="D51" s="107" t="s">
        <v>86</v>
      </c>
      <c r="E51" s="107" t="s">
        <v>79</v>
      </c>
      <c r="F51" s="108">
        <v>973072</v>
      </c>
      <c r="G51" s="109">
        <v>919000</v>
      </c>
      <c r="H51" s="107" t="s">
        <v>74</v>
      </c>
      <c r="I51" s="107" t="s">
        <v>72</v>
      </c>
      <c r="J51" s="110">
        <v>44433</v>
      </c>
    </row>
    <row r="52" spans="1:10" ht="15">
      <c r="A52" s="107" t="s">
        <v>39</v>
      </c>
      <c r="B52" s="107" t="s">
        <v>251</v>
      </c>
      <c r="C52" s="107" t="s">
        <v>80</v>
      </c>
      <c r="D52" s="107" t="s">
        <v>81</v>
      </c>
      <c r="E52" s="107" t="s">
        <v>70</v>
      </c>
      <c r="F52" s="108">
        <v>973307</v>
      </c>
      <c r="G52" s="109">
        <v>400000</v>
      </c>
      <c r="H52" s="107" t="s">
        <v>74</v>
      </c>
      <c r="I52" s="107" t="s">
        <v>72</v>
      </c>
      <c r="J52" s="110">
        <v>44438</v>
      </c>
    </row>
    <row r="53" spans="1:10" ht="15">
      <c r="A53" s="107" t="s">
        <v>63</v>
      </c>
      <c r="B53" s="107" t="s">
        <v>252</v>
      </c>
      <c r="C53" s="107" t="s">
        <v>59</v>
      </c>
      <c r="D53" s="107" t="s">
        <v>60</v>
      </c>
      <c r="E53" s="107" t="s">
        <v>70</v>
      </c>
      <c r="F53" s="108">
        <v>972009</v>
      </c>
      <c r="G53" s="109">
        <v>2200000</v>
      </c>
      <c r="H53" s="107" t="s">
        <v>74</v>
      </c>
      <c r="I53" s="107" t="s">
        <v>72</v>
      </c>
      <c r="J53" s="110">
        <v>44412</v>
      </c>
    </row>
    <row r="54" spans="1:10" ht="15">
      <c r="A54" s="107" t="s">
        <v>63</v>
      </c>
      <c r="B54" s="107" t="s">
        <v>252</v>
      </c>
      <c r="C54" s="107" t="s">
        <v>59</v>
      </c>
      <c r="D54" s="107" t="s">
        <v>60</v>
      </c>
      <c r="E54" s="107" t="s">
        <v>70</v>
      </c>
      <c r="F54" s="108">
        <v>973299</v>
      </c>
      <c r="G54" s="109">
        <v>1245000</v>
      </c>
      <c r="H54" s="107" t="s">
        <v>74</v>
      </c>
      <c r="I54" s="107" t="s">
        <v>72</v>
      </c>
      <c r="J54" s="110">
        <v>44438</v>
      </c>
    </row>
    <row r="55" spans="1:10" ht="15">
      <c r="A55" s="107" t="s">
        <v>63</v>
      </c>
      <c r="B55" s="107" t="s">
        <v>252</v>
      </c>
      <c r="C55" s="107" t="s">
        <v>59</v>
      </c>
      <c r="D55" s="107" t="s">
        <v>60</v>
      </c>
      <c r="E55" s="107" t="s">
        <v>78</v>
      </c>
      <c r="F55" s="108">
        <v>972096</v>
      </c>
      <c r="G55" s="109">
        <v>2950000</v>
      </c>
      <c r="H55" s="107" t="s">
        <v>74</v>
      </c>
      <c r="I55" s="107" t="s">
        <v>72</v>
      </c>
      <c r="J55" s="110">
        <v>44413</v>
      </c>
    </row>
    <row r="56" spans="1:10" ht="15">
      <c r="A56" s="107" t="s">
        <v>63</v>
      </c>
      <c r="B56" s="107" t="s">
        <v>252</v>
      </c>
      <c r="C56" s="107" t="s">
        <v>59</v>
      </c>
      <c r="D56" s="107" t="s">
        <v>60</v>
      </c>
      <c r="E56" s="107" t="s">
        <v>79</v>
      </c>
      <c r="F56" s="108">
        <v>973312</v>
      </c>
      <c r="G56" s="109">
        <v>790000</v>
      </c>
      <c r="H56" s="107" t="s">
        <v>74</v>
      </c>
      <c r="I56" s="107" t="s">
        <v>72</v>
      </c>
      <c r="J56" s="110">
        <v>44438</v>
      </c>
    </row>
    <row r="57" spans="1:10" ht="15">
      <c r="A57" s="107" t="s">
        <v>63</v>
      </c>
      <c r="B57" s="107" t="s">
        <v>252</v>
      </c>
      <c r="C57" s="107" t="s">
        <v>89</v>
      </c>
      <c r="D57" s="107" t="s">
        <v>90</v>
      </c>
      <c r="E57" s="107" t="s">
        <v>70</v>
      </c>
      <c r="F57" s="108">
        <v>972967</v>
      </c>
      <c r="G57" s="109">
        <v>1400000</v>
      </c>
      <c r="H57" s="107" t="s">
        <v>74</v>
      </c>
      <c r="I57" s="107" t="s">
        <v>72</v>
      </c>
      <c r="J57" s="110">
        <v>44432</v>
      </c>
    </row>
    <row r="58" spans="1:10" ht="15">
      <c r="A58" s="107" t="s">
        <v>63</v>
      </c>
      <c r="B58" s="107" t="s">
        <v>252</v>
      </c>
      <c r="C58" s="107" t="s">
        <v>89</v>
      </c>
      <c r="D58" s="107" t="s">
        <v>90</v>
      </c>
      <c r="E58" s="107" t="s">
        <v>70</v>
      </c>
      <c r="F58" s="108">
        <v>972451</v>
      </c>
      <c r="G58" s="109">
        <v>1185000</v>
      </c>
      <c r="H58" s="107" t="s">
        <v>74</v>
      </c>
      <c r="I58" s="107" t="s">
        <v>72</v>
      </c>
      <c r="J58" s="110">
        <v>44421</v>
      </c>
    </row>
    <row r="59" spans="1:10" ht="15">
      <c r="A59" s="107" t="s">
        <v>63</v>
      </c>
      <c r="B59" s="107" t="s">
        <v>252</v>
      </c>
      <c r="C59" s="107" t="s">
        <v>59</v>
      </c>
      <c r="D59" s="107" t="s">
        <v>60</v>
      </c>
      <c r="E59" s="107" t="s">
        <v>78</v>
      </c>
      <c r="F59" s="108">
        <v>972097</v>
      </c>
      <c r="G59" s="109">
        <v>1050000</v>
      </c>
      <c r="H59" s="107" t="s">
        <v>74</v>
      </c>
      <c r="I59" s="107" t="s">
        <v>72</v>
      </c>
      <c r="J59" s="110">
        <v>44413</v>
      </c>
    </row>
    <row r="60" spans="1:10" ht="15">
      <c r="A60" s="107" t="s">
        <v>63</v>
      </c>
      <c r="B60" s="107" t="s">
        <v>252</v>
      </c>
      <c r="C60" s="107" t="s">
        <v>59</v>
      </c>
      <c r="D60" s="107" t="s">
        <v>60</v>
      </c>
      <c r="E60" s="107" t="s">
        <v>70</v>
      </c>
      <c r="F60" s="108">
        <v>972014</v>
      </c>
      <c r="G60" s="109">
        <v>500000</v>
      </c>
      <c r="H60" s="107" t="s">
        <v>74</v>
      </c>
      <c r="I60" s="107" t="s">
        <v>72</v>
      </c>
      <c r="J60" s="110">
        <v>44412</v>
      </c>
    </row>
    <row r="61" spans="1:10" ht="15">
      <c r="A61" s="107" t="s">
        <v>91</v>
      </c>
      <c r="B61" s="107" t="s">
        <v>253</v>
      </c>
      <c r="C61" s="107" t="s">
        <v>92</v>
      </c>
      <c r="D61" s="107" t="s">
        <v>93</v>
      </c>
      <c r="E61" s="107" t="s">
        <v>70</v>
      </c>
      <c r="F61" s="108">
        <v>972698</v>
      </c>
      <c r="G61" s="109">
        <v>363000</v>
      </c>
      <c r="H61" s="107" t="s">
        <v>74</v>
      </c>
      <c r="I61" s="107" t="s">
        <v>72</v>
      </c>
      <c r="J61" s="110">
        <v>44426</v>
      </c>
    </row>
    <row r="62" spans="1:10" ht="15">
      <c r="A62" s="107" t="s">
        <v>91</v>
      </c>
      <c r="B62" s="107" t="s">
        <v>253</v>
      </c>
      <c r="C62" s="107" t="s">
        <v>92</v>
      </c>
      <c r="D62" s="107" t="s">
        <v>93</v>
      </c>
      <c r="E62" s="107" t="s">
        <v>79</v>
      </c>
      <c r="F62" s="108">
        <v>973365</v>
      </c>
      <c r="G62" s="109">
        <v>285000</v>
      </c>
      <c r="H62" s="107" t="s">
        <v>74</v>
      </c>
      <c r="I62" s="107" t="s">
        <v>72</v>
      </c>
      <c r="J62" s="110">
        <v>44439</v>
      </c>
    </row>
    <row r="63" spans="1:10" ht="15">
      <c r="A63" s="107" t="s">
        <v>91</v>
      </c>
      <c r="B63" s="107" t="s">
        <v>253</v>
      </c>
      <c r="C63" s="107" t="s">
        <v>92</v>
      </c>
      <c r="D63" s="107" t="s">
        <v>93</v>
      </c>
      <c r="E63" s="107" t="s">
        <v>70</v>
      </c>
      <c r="F63" s="108">
        <v>972368</v>
      </c>
      <c r="G63" s="109">
        <v>650000</v>
      </c>
      <c r="H63" s="107" t="s">
        <v>72</v>
      </c>
      <c r="I63" s="107" t="s">
        <v>72</v>
      </c>
      <c r="J63" s="110">
        <v>44419</v>
      </c>
    </row>
    <row r="64" spans="1:10" ht="15">
      <c r="A64" s="107" t="s">
        <v>91</v>
      </c>
      <c r="B64" s="107" t="s">
        <v>253</v>
      </c>
      <c r="C64" s="107" t="s">
        <v>94</v>
      </c>
      <c r="D64" s="107" t="s">
        <v>95</v>
      </c>
      <c r="E64" s="107" t="s">
        <v>70</v>
      </c>
      <c r="F64" s="108">
        <v>972262</v>
      </c>
      <c r="G64" s="109">
        <v>675000</v>
      </c>
      <c r="H64" s="107" t="s">
        <v>74</v>
      </c>
      <c r="I64" s="107" t="s">
        <v>72</v>
      </c>
      <c r="J64" s="110">
        <v>44418</v>
      </c>
    </row>
    <row r="65" spans="1:10" ht="15">
      <c r="A65" s="107" t="s">
        <v>91</v>
      </c>
      <c r="B65" s="107" t="s">
        <v>253</v>
      </c>
      <c r="C65" s="107" t="s">
        <v>92</v>
      </c>
      <c r="D65" s="107" t="s">
        <v>93</v>
      </c>
      <c r="E65" s="107" t="s">
        <v>70</v>
      </c>
      <c r="F65" s="108">
        <v>972726</v>
      </c>
      <c r="G65" s="109">
        <v>330000</v>
      </c>
      <c r="H65" s="107" t="s">
        <v>74</v>
      </c>
      <c r="I65" s="107" t="s">
        <v>72</v>
      </c>
      <c r="J65" s="110">
        <v>44427</v>
      </c>
    </row>
    <row r="66" spans="1:10" ht="15">
      <c r="A66" s="107" t="s">
        <v>91</v>
      </c>
      <c r="B66" s="107" t="s">
        <v>253</v>
      </c>
      <c r="C66" s="107" t="s">
        <v>92</v>
      </c>
      <c r="D66" s="107" t="s">
        <v>96</v>
      </c>
      <c r="E66" s="107" t="s">
        <v>78</v>
      </c>
      <c r="F66" s="108">
        <v>972092</v>
      </c>
      <c r="G66" s="109">
        <v>377500</v>
      </c>
      <c r="H66" s="107" t="s">
        <v>74</v>
      </c>
      <c r="I66" s="107" t="s">
        <v>72</v>
      </c>
      <c r="J66" s="110">
        <v>44413</v>
      </c>
    </row>
    <row r="67" spans="1:10" ht="15">
      <c r="A67" s="107" t="s">
        <v>91</v>
      </c>
      <c r="B67" s="107" t="s">
        <v>253</v>
      </c>
      <c r="C67" s="107" t="s">
        <v>92</v>
      </c>
      <c r="D67" s="107" t="s">
        <v>100</v>
      </c>
      <c r="E67" s="107" t="s">
        <v>70</v>
      </c>
      <c r="F67" s="108">
        <v>972867</v>
      </c>
      <c r="G67" s="109">
        <v>465191</v>
      </c>
      <c r="H67" s="107" t="s">
        <v>72</v>
      </c>
      <c r="I67" s="107" t="s">
        <v>72</v>
      </c>
      <c r="J67" s="110">
        <v>44431</v>
      </c>
    </row>
    <row r="68" spans="1:10" ht="15">
      <c r="A68" s="107" t="s">
        <v>91</v>
      </c>
      <c r="B68" s="107" t="s">
        <v>253</v>
      </c>
      <c r="C68" s="107" t="s">
        <v>92</v>
      </c>
      <c r="D68" s="107" t="s">
        <v>96</v>
      </c>
      <c r="E68" s="107" t="s">
        <v>70</v>
      </c>
      <c r="F68" s="108">
        <v>973353</v>
      </c>
      <c r="G68" s="109">
        <v>235000</v>
      </c>
      <c r="H68" s="107" t="s">
        <v>74</v>
      </c>
      <c r="I68" s="107" t="s">
        <v>72</v>
      </c>
      <c r="J68" s="110">
        <v>44439</v>
      </c>
    </row>
    <row r="69" spans="1:10" ht="15">
      <c r="A69" s="107" t="s">
        <v>91</v>
      </c>
      <c r="B69" s="107" t="s">
        <v>253</v>
      </c>
      <c r="C69" s="107" t="s">
        <v>92</v>
      </c>
      <c r="D69" s="107" t="s">
        <v>93</v>
      </c>
      <c r="E69" s="107" t="s">
        <v>70</v>
      </c>
      <c r="F69" s="108">
        <v>972283</v>
      </c>
      <c r="G69" s="109">
        <v>551000</v>
      </c>
      <c r="H69" s="107" t="s">
        <v>74</v>
      </c>
      <c r="I69" s="107" t="s">
        <v>72</v>
      </c>
      <c r="J69" s="110">
        <v>44418</v>
      </c>
    </row>
    <row r="70" spans="1:10" ht="15">
      <c r="A70" s="107" t="s">
        <v>91</v>
      </c>
      <c r="B70" s="107" t="s">
        <v>253</v>
      </c>
      <c r="C70" s="107" t="s">
        <v>27</v>
      </c>
      <c r="D70" s="107" t="s">
        <v>99</v>
      </c>
      <c r="E70" s="107" t="s">
        <v>70</v>
      </c>
      <c r="F70" s="108">
        <v>973327</v>
      </c>
      <c r="G70" s="109">
        <v>700000</v>
      </c>
      <c r="H70" s="107" t="s">
        <v>74</v>
      </c>
      <c r="I70" s="107" t="s">
        <v>72</v>
      </c>
      <c r="J70" s="110">
        <v>44438</v>
      </c>
    </row>
    <row r="71" spans="1:10" ht="15">
      <c r="A71" s="107" t="s">
        <v>91</v>
      </c>
      <c r="B71" s="107" t="s">
        <v>253</v>
      </c>
      <c r="C71" s="107" t="s">
        <v>27</v>
      </c>
      <c r="D71" s="107" t="s">
        <v>99</v>
      </c>
      <c r="E71" s="107" t="s">
        <v>79</v>
      </c>
      <c r="F71" s="108">
        <v>971909</v>
      </c>
      <c r="G71" s="109">
        <v>495000</v>
      </c>
      <c r="H71" s="107" t="s">
        <v>74</v>
      </c>
      <c r="I71" s="107" t="s">
        <v>72</v>
      </c>
      <c r="J71" s="110">
        <v>44410</v>
      </c>
    </row>
    <row r="72" spans="1:10" ht="15">
      <c r="A72" s="107" t="s">
        <v>91</v>
      </c>
      <c r="B72" s="107" t="s">
        <v>253</v>
      </c>
      <c r="C72" s="107" t="s">
        <v>92</v>
      </c>
      <c r="D72" s="107" t="s">
        <v>93</v>
      </c>
      <c r="E72" s="107" t="s">
        <v>70</v>
      </c>
      <c r="F72" s="108">
        <v>971918</v>
      </c>
      <c r="G72" s="109">
        <v>415000</v>
      </c>
      <c r="H72" s="107" t="s">
        <v>74</v>
      </c>
      <c r="I72" s="107" t="s">
        <v>72</v>
      </c>
      <c r="J72" s="110">
        <v>44411</v>
      </c>
    </row>
    <row r="73" spans="1:10" ht="15">
      <c r="A73" s="107" t="s">
        <v>91</v>
      </c>
      <c r="B73" s="107" t="s">
        <v>253</v>
      </c>
      <c r="C73" s="107" t="s">
        <v>80</v>
      </c>
      <c r="D73" s="107" t="s">
        <v>62</v>
      </c>
      <c r="E73" s="107" t="s">
        <v>85</v>
      </c>
      <c r="F73" s="108">
        <v>972819</v>
      </c>
      <c r="G73" s="109">
        <v>265000</v>
      </c>
      <c r="H73" s="107" t="s">
        <v>74</v>
      </c>
      <c r="I73" s="107" t="s">
        <v>72</v>
      </c>
      <c r="J73" s="110">
        <v>44428</v>
      </c>
    </row>
    <row r="74" spans="1:10" ht="15">
      <c r="A74" s="107" t="s">
        <v>91</v>
      </c>
      <c r="B74" s="107" t="s">
        <v>253</v>
      </c>
      <c r="C74" s="107" t="s">
        <v>92</v>
      </c>
      <c r="D74" s="107" t="s">
        <v>96</v>
      </c>
      <c r="E74" s="107" t="s">
        <v>70</v>
      </c>
      <c r="F74" s="108">
        <v>973355</v>
      </c>
      <c r="G74" s="109">
        <v>1775465</v>
      </c>
      <c r="H74" s="107" t="s">
        <v>74</v>
      </c>
      <c r="I74" s="107" t="s">
        <v>72</v>
      </c>
      <c r="J74" s="110">
        <v>44439</v>
      </c>
    </row>
    <row r="75" spans="1:10" ht="15">
      <c r="A75" s="107" t="s">
        <v>91</v>
      </c>
      <c r="B75" s="107" t="s">
        <v>253</v>
      </c>
      <c r="C75" s="107" t="s">
        <v>80</v>
      </c>
      <c r="D75" s="107" t="s">
        <v>62</v>
      </c>
      <c r="E75" s="107" t="s">
        <v>70</v>
      </c>
      <c r="F75" s="108">
        <v>972845</v>
      </c>
      <c r="G75" s="109">
        <v>94646</v>
      </c>
      <c r="H75" s="107" t="s">
        <v>74</v>
      </c>
      <c r="I75" s="107" t="s">
        <v>72</v>
      </c>
      <c r="J75" s="110">
        <v>44428</v>
      </c>
    </row>
    <row r="76" spans="1:10" ht="15">
      <c r="A76" s="107" t="s">
        <v>91</v>
      </c>
      <c r="B76" s="107" t="s">
        <v>253</v>
      </c>
      <c r="C76" s="107" t="s">
        <v>92</v>
      </c>
      <c r="D76" s="107" t="s">
        <v>100</v>
      </c>
      <c r="E76" s="107" t="s">
        <v>70</v>
      </c>
      <c r="F76" s="108">
        <v>971973</v>
      </c>
      <c r="G76" s="109">
        <v>431500</v>
      </c>
      <c r="H76" s="107" t="s">
        <v>72</v>
      </c>
      <c r="I76" s="107" t="s">
        <v>72</v>
      </c>
      <c r="J76" s="110">
        <v>44411</v>
      </c>
    </row>
    <row r="77" spans="1:10" ht="15">
      <c r="A77" s="107" t="s">
        <v>91</v>
      </c>
      <c r="B77" s="107" t="s">
        <v>253</v>
      </c>
      <c r="C77" s="107" t="s">
        <v>92</v>
      </c>
      <c r="D77" s="107" t="s">
        <v>93</v>
      </c>
      <c r="E77" s="107" t="s">
        <v>85</v>
      </c>
      <c r="F77" s="108">
        <v>972887</v>
      </c>
      <c r="G77" s="109">
        <v>280000</v>
      </c>
      <c r="H77" s="107" t="s">
        <v>74</v>
      </c>
      <c r="I77" s="107" t="s">
        <v>72</v>
      </c>
      <c r="J77" s="110">
        <v>44431</v>
      </c>
    </row>
    <row r="78" spans="1:10" ht="15">
      <c r="A78" s="107" t="s">
        <v>91</v>
      </c>
      <c r="B78" s="107" t="s">
        <v>253</v>
      </c>
      <c r="C78" s="107" t="s">
        <v>101</v>
      </c>
      <c r="D78" s="107" t="s">
        <v>102</v>
      </c>
      <c r="E78" s="107" t="s">
        <v>78</v>
      </c>
      <c r="F78" s="108">
        <v>972894</v>
      </c>
      <c r="G78" s="109">
        <v>25000</v>
      </c>
      <c r="H78" s="107" t="s">
        <v>74</v>
      </c>
      <c r="I78" s="107" t="s">
        <v>72</v>
      </c>
      <c r="J78" s="110">
        <v>44432</v>
      </c>
    </row>
    <row r="79" spans="1:10" ht="15">
      <c r="A79" s="107" t="s">
        <v>91</v>
      </c>
      <c r="B79" s="107" t="s">
        <v>253</v>
      </c>
      <c r="C79" s="107" t="s">
        <v>92</v>
      </c>
      <c r="D79" s="107" t="s">
        <v>93</v>
      </c>
      <c r="E79" s="107" t="s">
        <v>70</v>
      </c>
      <c r="F79" s="108">
        <v>971963</v>
      </c>
      <c r="G79" s="109">
        <v>3200000</v>
      </c>
      <c r="H79" s="107" t="s">
        <v>74</v>
      </c>
      <c r="I79" s="107" t="s">
        <v>72</v>
      </c>
      <c r="J79" s="110">
        <v>44411</v>
      </c>
    </row>
    <row r="80" spans="1:10" ht="15">
      <c r="A80" s="107" t="s">
        <v>91</v>
      </c>
      <c r="B80" s="107" t="s">
        <v>253</v>
      </c>
      <c r="C80" s="107" t="s">
        <v>92</v>
      </c>
      <c r="D80" s="107" t="s">
        <v>96</v>
      </c>
      <c r="E80" s="107" t="s">
        <v>70</v>
      </c>
      <c r="F80" s="108">
        <v>972002</v>
      </c>
      <c r="G80" s="109">
        <v>760000</v>
      </c>
      <c r="H80" s="107" t="s">
        <v>74</v>
      </c>
      <c r="I80" s="107" t="s">
        <v>72</v>
      </c>
      <c r="J80" s="110">
        <v>44412</v>
      </c>
    </row>
    <row r="81" spans="1:10" ht="15">
      <c r="A81" s="107" t="s">
        <v>91</v>
      </c>
      <c r="B81" s="107" t="s">
        <v>253</v>
      </c>
      <c r="C81" s="107" t="s">
        <v>27</v>
      </c>
      <c r="D81" s="107" t="s">
        <v>99</v>
      </c>
      <c r="E81" s="107" t="s">
        <v>70</v>
      </c>
      <c r="F81" s="108">
        <v>973241</v>
      </c>
      <c r="G81" s="109">
        <v>339000</v>
      </c>
      <c r="H81" s="107" t="s">
        <v>74</v>
      </c>
      <c r="I81" s="107" t="s">
        <v>72</v>
      </c>
      <c r="J81" s="110">
        <v>44435</v>
      </c>
    </row>
    <row r="82" spans="1:10" ht="15">
      <c r="A82" s="107" t="s">
        <v>91</v>
      </c>
      <c r="B82" s="107" t="s">
        <v>253</v>
      </c>
      <c r="C82" s="107" t="s">
        <v>92</v>
      </c>
      <c r="D82" s="107" t="s">
        <v>96</v>
      </c>
      <c r="E82" s="107" t="s">
        <v>70</v>
      </c>
      <c r="F82" s="108">
        <v>972074</v>
      </c>
      <c r="G82" s="109">
        <v>410000</v>
      </c>
      <c r="H82" s="107" t="s">
        <v>74</v>
      </c>
      <c r="I82" s="107" t="s">
        <v>72</v>
      </c>
      <c r="J82" s="110">
        <v>44413</v>
      </c>
    </row>
    <row r="83" spans="1:10" ht="15">
      <c r="A83" s="107" t="s">
        <v>91</v>
      </c>
      <c r="B83" s="107" t="s">
        <v>253</v>
      </c>
      <c r="C83" s="107" t="s">
        <v>92</v>
      </c>
      <c r="D83" s="107" t="s">
        <v>96</v>
      </c>
      <c r="E83" s="107" t="s">
        <v>70</v>
      </c>
      <c r="F83" s="108">
        <v>972348</v>
      </c>
      <c r="G83" s="109">
        <v>675000</v>
      </c>
      <c r="H83" s="107" t="s">
        <v>74</v>
      </c>
      <c r="I83" s="107" t="s">
        <v>72</v>
      </c>
      <c r="J83" s="110">
        <v>44419</v>
      </c>
    </row>
    <row r="84" spans="1:10" ht="15">
      <c r="A84" s="107" t="s">
        <v>91</v>
      </c>
      <c r="B84" s="107" t="s">
        <v>253</v>
      </c>
      <c r="C84" s="107" t="s">
        <v>27</v>
      </c>
      <c r="D84" s="107" t="s">
        <v>97</v>
      </c>
      <c r="E84" s="107" t="s">
        <v>70</v>
      </c>
      <c r="F84" s="108">
        <v>972835</v>
      </c>
      <c r="G84" s="109">
        <v>454955</v>
      </c>
      <c r="H84" s="107" t="s">
        <v>74</v>
      </c>
      <c r="I84" s="107" t="s">
        <v>72</v>
      </c>
      <c r="J84" s="110">
        <v>44428</v>
      </c>
    </row>
    <row r="85" spans="1:10" ht="15">
      <c r="A85" s="107" t="s">
        <v>91</v>
      </c>
      <c r="B85" s="107" t="s">
        <v>253</v>
      </c>
      <c r="C85" s="107" t="s">
        <v>92</v>
      </c>
      <c r="D85" s="107" t="s">
        <v>96</v>
      </c>
      <c r="E85" s="107" t="s">
        <v>70</v>
      </c>
      <c r="F85" s="108">
        <v>973248</v>
      </c>
      <c r="G85" s="109">
        <v>1150000</v>
      </c>
      <c r="H85" s="107" t="s">
        <v>74</v>
      </c>
      <c r="I85" s="107" t="s">
        <v>72</v>
      </c>
      <c r="J85" s="110">
        <v>44435</v>
      </c>
    </row>
    <row r="86" spans="1:10" ht="15">
      <c r="A86" s="107" t="s">
        <v>91</v>
      </c>
      <c r="B86" s="107" t="s">
        <v>253</v>
      </c>
      <c r="C86" s="107" t="s">
        <v>92</v>
      </c>
      <c r="D86" s="107" t="s">
        <v>98</v>
      </c>
      <c r="E86" s="107" t="s">
        <v>70</v>
      </c>
      <c r="F86" s="108">
        <v>973357</v>
      </c>
      <c r="G86" s="109">
        <v>1318322.25</v>
      </c>
      <c r="H86" s="107" t="s">
        <v>74</v>
      </c>
      <c r="I86" s="107" t="s">
        <v>72</v>
      </c>
      <c r="J86" s="110">
        <v>44439</v>
      </c>
    </row>
    <row r="87" spans="1:10" ht="15">
      <c r="A87" s="107" t="s">
        <v>91</v>
      </c>
      <c r="B87" s="107" t="s">
        <v>253</v>
      </c>
      <c r="C87" s="107" t="s">
        <v>92</v>
      </c>
      <c r="D87" s="107" t="s">
        <v>96</v>
      </c>
      <c r="E87" s="107" t="s">
        <v>70</v>
      </c>
      <c r="F87" s="108">
        <v>972672</v>
      </c>
      <c r="G87" s="109">
        <v>462500</v>
      </c>
      <c r="H87" s="107" t="s">
        <v>74</v>
      </c>
      <c r="I87" s="107" t="s">
        <v>72</v>
      </c>
      <c r="J87" s="110">
        <v>44426</v>
      </c>
    </row>
    <row r="88" spans="1:10" ht="15">
      <c r="A88" s="107" t="s">
        <v>91</v>
      </c>
      <c r="B88" s="107" t="s">
        <v>253</v>
      </c>
      <c r="C88" s="107" t="s">
        <v>92</v>
      </c>
      <c r="D88" s="107" t="s">
        <v>98</v>
      </c>
      <c r="E88" s="107" t="s">
        <v>78</v>
      </c>
      <c r="F88" s="108">
        <v>972513</v>
      </c>
      <c r="G88" s="109">
        <v>280000</v>
      </c>
      <c r="H88" s="107" t="s">
        <v>74</v>
      </c>
      <c r="I88" s="107" t="s">
        <v>72</v>
      </c>
      <c r="J88" s="110">
        <v>44424</v>
      </c>
    </row>
    <row r="89" spans="1:10" ht="15">
      <c r="A89" s="107" t="s">
        <v>91</v>
      </c>
      <c r="B89" s="107" t="s">
        <v>253</v>
      </c>
      <c r="C89" s="107" t="s">
        <v>27</v>
      </c>
      <c r="D89" s="107" t="s">
        <v>97</v>
      </c>
      <c r="E89" s="107" t="s">
        <v>70</v>
      </c>
      <c r="F89" s="108">
        <v>972653</v>
      </c>
      <c r="G89" s="109">
        <v>398490</v>
      </c>
      <c r="H89" s="107" t="s">
        <v>72</v>
      </c>
      <c r="I89" s="107" t="s">
        <v>72</v>
      </c>
      <c r="J89" s="110">
        <v>44425</v>
      </c>
    </row>
    <row r="90" spans="1:10" ht="15">
      <c r="A90" s="107" t="s">
        <v>91</v>
      </c>
      <c r="B90" s="107" t="s">
        <v>253</v>
      </c>
      <c r="C90" s="107" t="s">
        <v>92</v>
      </c>
      <c r="D90" s="107" t="s">
        <v>96</v>
      </c>
      <c r="E90" s="107" t="s">
        <v>70</v>
      </c>
      <c r="F90" s="108">
        <v>972479</v>
      </c>
      <c r="G90" s="109">
        <v>600000</v>
      </c>
      <c r="H90" s="107" t="s">
        <v>74</v>
      </c>
      <c r="I90" s="107" t="s">
        <v>72</v>
      </c>
      <c r="J90" s="110">
        <v>44421</v>
      </c>
    </row>
    <row r="91" spans="1:10" ht="15">
      <c r="A91" s="107" t="s">
        <v>91</v>
      </c>
      <c r="B91" s="107" t="s">
        <v>253</v>
      </c>
      <c r="C91" s="107" t="s">
        <v>92</v>
      </c>
      <c r="D91" s="107" t="s">
        <v>96</v>
      </c>
      <c r="E91" s="107" t="s">
        <v>70</v>
      </c>
      <c r="F91" s="108">
        <v>972474</v>
      </c>
      <c r="G91" s="109">
        <v>387000</v>
      </c>
      <c r="H91" s="107" t="s">
        <v>74</v>
      </c>
      <c r="I91" s="107" t="s">
        <v>72</v>
      </c>
      <c r="J91" s="110">
        <v>44421</v>
      </c>
    </row>
    <row r="92" spans="1:10" ht="15">
      <c r="A92" s="107" t="s">
        <v>91</v>
      </c>
      <c r="B92" s="107" t="s">
        <v>253</v>
      </c>
      <c r="C92" s="107" t="s">
        <v>92</v>
      </c>
      <c r="D92" s="107" t="s">
        <v>96</v>
      </c>
      <c r="E92" s="107" t="s">
        <v>78</v>
      </c>
      <c r="F92" s="108">
        <v>972629</v>
      </c>
      <c r="G92" s="109">
        <v>260000</v>
      </c>
      <c r="H92" s="107" t="s">
        <v>74</v>
      </c>
      <c r="I92" s="107" t="s">
        <v>72</v>
      </c>
      <c r="J92" s="110">
        <v>44425</v>
      </c>
    </row>
    <row r="93" spans="1:10" ht="15">
      <c r="A93" s="107" t="s">
        <v>91</v>
      </c>
      <c r="B93" s="107" t="s">
        <v>253</v>
      </c>
      <c r="C93" s="107" t="s">
        <v>92</v>
      </c>
      <c r="D93" s="107" t="s">
        <v>93</v>
      </c>
      <c r="E93" s="107" t="s">
        <v>70</v>
      </c>
      <c r="F93" s="108">
        <v>972443</v>
      </c>
      <c r="G93" s="109">
        <v>1500000</v>
      </c>
      <c r="H93" s="107" t="s">
        <v>74</v>
      </c>
      <c r="I93" s="107" t="s">
        <v>72</v>
      </c>
      <c r="J93" s="110">
        <v>44421</v>
      </c>
    </row>
    <row r="94" spans="1:10" ht="15">
      <c r="A94" s="107" t="s">
        <v>91</v>
      </c>
      <c r="B94" s="107" t="s">
        <v>253</v>
      </c>
      <c r="C94" s="107" t="s">
        <v>92</v>
      </c>
      <c r="D94" s="107" t="s">
        <v>93</v>
      </c>
      <c r="E94" s="107" t="s">
        <v>70</v>
      </c>
      <c r="F94" s="108">
        <v>972419</v>
      </c>
      <c r="G94" s="109">
        <v>700000</v>
      </c>
      <c r="H94" s="107" t="s">
        <v>74</v>
      </c>
      <c r="I94" s="107" t="s">
        <v>72</v>
      </c>
      <c r="J94" s="110">
        <v>44420</v>
      </c>
    </row>
    <row r="95" spans="1:10" ht="15">
      <c r="A95" s="107" t="s">
        <v>91</v>
      </c>
      <c r="B95" s="107" t="s">
        <v>253</v>
      </c>
      <c r="C95" s="107" t="s">
        <v>92</v>
      </c>
      <c r="D95" s="107" t="s">
        <v>93</v>
      </c>
      <c r="E95" s="107" t="s">
        <v>78</v>
      </c>
      <c r="F95" s="108">
        <v>972403</v>
      </c>
      <c r="G95" s="109">
        <v>1500000</v>
      </c>
      <c r="H95" s="107" t="s">
        <v>74</v>
      </c>
      <c r="I95" s="107" t="s">
        <v>72</v>
      </c>
      <c r="J95" s="110">
        <v>44420</v>
      </c>
    </row>
    <row r="96" spans="1:10" ht="15">
      <c r="A96" s="107" t="s">
        <v>91</v>
      </c>
      <c r="B96" s="107" t="s">
        <v>253</v>
      </c>
      <c r="C96" s="107" t="s">
        <v>92</v>
      </c>
      <c r="D96" s="107" t="s">
        <v>93</v>
      </c>
      <c r="E96" s="107" t="s">
        <v>70</v>
      </c>
      <c r="F96" s="108">
        <v>973029</v>
      </c>
      <c r="G96" s="109">
        <v>535525</v>
      </c>
      <c r="H96" s="107" t="s">
        <v>72</v>
      </c>
      <c r="I96" s="107" t="s">
        <v>72</v>
      </c>
      <c r="J96" s="110">
        <v>44432</v>
      </c>
    </row>
    <row r="97" spans="1:10" ht="15">
      <c r="A97" s="107" t="s">
        <v>91</v>
      </c>
      <c r="B97" s="107" t="s">
        <v>253</v>
      </c>
      <c r="C97" s="107" t="s">
        <v>80</v>
      </c>
      <c r="D97" s="107" t="s">
        <v>62</v>
      </c>
      <c r="E97" s="107" t="s">
        <v>70</v>
      </c>
      <c r="F97" s="108">
        <v>972228</v>
      </c>
      <c r="G97" s="109">
        <v>1269692.26</v>
      </c>
      <c r="H97" s="107" t="s">
        <v>72</v>
      </c>
      <c r="I97" s="107" t="s">
        <v>72</v>
      </c>
      <c r="J97" s="110">
        <v>44417</v>
      </c>
    </row>
    <row r="98" spans="1:10" ht="15">
      <c r="A98" s="107" t="s">
        <v>91</v>
      </c>
      <c r="B98" s="107" t="s">
        <v>253</v>
      </c>
      <c r="C98" s="107" t="s">
        <v>92</v>
      </c>
      <c r="D98" s="107" t="s">
        <v>93</v>
      </c>
      <c r="E98" s="107" t="s">
        <v>73</v>
      </c>
      <c r="F98" s="108">
        <v>972625</v>
      </c>
      <c r="G98" s="109">
        <v>2040200</v>
      </c>
      <c r="H98" s="107" t="s">
        <v>74</v>
      </c>
      <c r="I98" s="107" t="s">
        <v>72</v>
      </c>
      <c r="J98" s="110">
        <v>44425</v>
      </c>
    </row>
    <row r="99" spans="1:10" ht="15">
      <c r="A99" s="107" t="s">
        <v>91</v>
      </c>
      <c r="B99" s="107" t="s">
        <v>253</v>
      </c>
      <c r="C99" s="107" t="s">
        <v>92</v>
      </c>
      <c r="D99" s="107" t="s">
        <v>93</v>
      </c>
      <c r="E99" s="107" t="s">
        <v>70</v>
      </c>
      <c r="F99" s="108">
        <v>973364</v>
      </c>
      <c r="G99" s="109">
        <v>440950</v>
      </c>
      <c r="H99" s="107" t="s">
        <v>74</v>
      </c>
      <c r="I99" s="107" t="s">
        <v>72</v>
      </c>
      <c r="J99" s="110">
        <v>44439</v>
      </c>
    </row>
    <row r="100" spans="1:10" ht="15">
      <c r="A100" s="107" t="s">
        <v>91</v>
      </c>
      <c r="B100" s="107" t="s">
        <v>253</v>
      </c>
      <c r="C100" s="107" t="s">
        <v>92</v>
      </c>
      <c r="D100" s="107" t="s">
        <v>96</v>
      </c>
      <c r="E100" s="107" t="s">
        <v>70</v>
      </c>
      <c r="F100" s="108">
        <v>973381</v>
      </c>
      <c r="G100" s="109">
        <v>700000</v>
      </c>
      <c r="H100" s="107" t="s">
        <v>74</v>
      </c>
      <c r="I100" s="107" t="s">
        <v>72</v>
      </c>
      <c r="J100" s="110">
        <v>44439</v>
      </c>
    </row>
    <row r="101" spans="1:10" ht="15">
      <c r="A101" s="107" t="s">
        <v>40</v>
      </c>
      <c r="B101" s="107" t="s">
        <v>254</v>
      </c>
      <c r="C101" s="107" t="s">
        <v>80</v>
      </c>
      <c r="D101" s="107" t="s">
        <v>106</v>
      </c>
      <c r="E101" s="107" t="s">
        <v>70</v>
      </c>
      <c r="F101" s="108">
        <v>972827</v>
      </c>
      <c r="G101" s="109">
        <v>1060000</v>
      </c>
      <c r="H101" s="107" t="s">
        <v>74</v>
      </c>
      <c r="I101" s="107" t="s">
        <v>72</v>
      </c>
      <c r="J101" s="110">
        <v>44428</v>
      </c>
    </row>
    <row r="102" spans="1:10" ht="15">
      <c r="A102" s="107" t="s">
        <v>40</v>
      </c>
      <c r="B102" s="107" t="s">
        <v>254</v>
      </c>
      <c r="C102" s="107" t="s">
        <v>92</v>
      </c>
      <c r="D102" s="107" t="s">
        <v>103</v>
      </c>
      <c r="E102" s="107" t="s">
        <v>78</v>
      </c>
      <c r="F102" s="108">
        <v>972066</v>
      </c>
      <c r="G102" s="109">
        <v>65000</v>
      </c>
      <c r="H102" s="107" t="s">
        <v>74</v>
      </c>
      <c r="I102" s="107" t="s">
        <v>72</v>
      </c>
      <c r="J102" s="110">
        <v>44413</v>
      </c>
    </row>
    <row r="103" spans="1:10" ht="15">
      <c r="A103" s="107" t="s">
        <v>40</v>
      </c>
      <c r="B103" s="107" t="s">
        <v>254</v>
      </c>
      <c r="C103" s="107" t="s">
        <v>92</v>
      </c>
      <c r="D103" s="107" t="s">
        <v>103</v>
      </c>
      <c r="E103" s="107" t="s">
        <v>70</v>
      </c>
      <c r="F103" s="108">
        <v>972036</v>
      </c>
      <c r="G103" s="109">
        <v>568069.5</v>
      </c>
      <c r="H103" s="107" t="s">
        <v>72</v>
      </c>
      <c r="I103" s="107" t="s">
        <v>72</v>
      </c>
      <c r="J103" s="110">
        <v>44412</v>
      </c>
    </row>
    <row r="104" spans="1:10" ht="15">
      <c r="A104" s="107" t="s">
        <v>40</v>
      </c>
      <c r="B104" s="107" t="s">
        <v>254</v>
      </c>
      <c r="C104" s="107" t="s">
        <v>92</v>
      </c>
      <c r="D104" s="107" t="s">
        <v>103</v>
      </c>
      <c r="E104" s="107" t="s">
        <v>78</v>
      </c>
      <c r="F104" s="108">
        <v>971929</v>
      </c>
      <c r="G104" s="109">
        <v>5750000</v>
      </c>
      <c r="H104" s="107" t="s">
        <v>74</v>
      </c>
      <c r="I104" s="107" t="s">
        <v>72</v>
      </c>
      <c r="J104" s="110">
        <v>44411</v>
      </c>
    </row>
    <row r="105" spans="1:10" ht="15">
      <c r="A105" s="107" t="s">
        <v>40</v>
      </c>
      <c r="B105" s="107" t="s">
        <v>254</v>
      </c>
      <c r="C105" s="107" t="s">
        <v>80</v>
      </c>
      <c r="D105" s="107" t="s">
        <v>106</v>
      </c>
      <c r="E105" s="107" t="s">
        <v>70</v>
      </c>
      <c r="F105" s="108">
        <v>972397</v>
      </c>
      <c r="G105" s="109">
        <v>685000</v>
      </c>
      <c r="H105" s="107" t="s">
        <v>74</v>
      </c>
      <c r="I105" s="107" t="s">
        <v>72</v>
      </c>
      <c r="J105" s="110">
        <v>44420</v>
      </c>
    </row>
    <row r="106" spans="1:10" ht="15">
      <c r="A106" s="107" t="s">
        <v>40</v>
      </c>
      <c r="B106" s="107" t="s">
        <v>254</v>
      </c>
      <c r="C106" s="107" t="s">
        <v>27</v>
      </c>
      <c r="D106" s="107" t="s">
        <v>34</v>
      </c>
      <c r="E106" s="107" t="s">
        <v>70</v>
      </c>
      <c r="F106" s="108">
        <v>973338</v>
      </c>
      <c r="G106" s="109">
        <v>2000000</v>
      </c>
      <c r="H106" s="107" t="s">
        <v>74</v>
      </c>
      <c r="I106" s="107" t="s">
        <v>72</v>
      </c>
      <c r="J106" s="110">
        <v>44439</v>
      </c>
    </row>
    <row r="107" spans="1:10" ht="15">
      <c r="A107" s="107" t="s">
        <v>40</v>
      </c>
      <c r="B107" s="107" t="s">
        <v>254</v>
      </c>
      <c r="C107" s="107" t="s">
        <v>76</v>
      </c>
      <c r="D107" s="107" t="s">
        <v>107</v>
      </c>
      <c r="E107" s="107" t="s">
        <v>70</v>
      </c>
      <c r="F107" s="108">
        <v>973309</v>
      </c>
      <c r="G107" s="109">
        <v>3295000</v>
      </c>
      <c r="H107" s="107" t="s">
        <v>74</v>
      </c>
      <c r="I107" s="107" t="s">
        <v>72</v>
      </c>
      <c r="J107" s="110">
        <v>44438</v>
      </c>
    </row>
    <row r="108" spans="1:10" ht="15">
      <c r="A108" s="107" t="s">
        <v>40</v>
      </c>
      <c r="B108" s="107" t="s">
        <v>254</v>
      </c>
      <c r="C108" s="107" t="s">
        <v>92</v>
      </c>
      <c r="D108" s="107" t="s">
        <v>103</v>
      </c>
      <c r="E108" s="107" t="s">
        <v>70</v>
      </c>
      <c r="F108" s="108">
        <v>972468</v>
      </c>
      <c r="G108" s="109">
        <v>220000</v>
      </c>
      <c r="H108" s="107" t="s">
        <v>74</v>
      </c>
      <c r="I108" s="107" t="s">
        <v>72</v>
      </c>
      <c r="J108" s="110">
        <v>44421</v>
      </c>
    </row>
    <row r="109" spans="1:10" ht="15">
      <c r="A109" s="107" t="s">
        <v>40</v>
      </c>
      <c r="B109" s="107" t="s">
        <v>254</v>
      </c>
      <c r="C109" s="107" t="s">
        <v>94</v>
      </c>
      <c r="D109" s="107" t="s">
        <v>108</v>
      </c>
      <c r="E109" s="107" t="s">
        <v>70</v>
      </c>
      <c r="F109" s="108">
        <v>972986</v>
      </c>
      <c r="G109" s="109">
        <v>862500</v>
      </c>
      <c r="H109" s="107" t="s">
        <v>74</v>
      </c>
      <c r="I109" s="107" t="s">
        <v>72</v>
      </c>
      <c r="J109" s="110">
        <v>44432</v>
      </c>
    </row>
    <row r="110" spans="1:10" ht="15">
      <c r="A110" s="107" t="s">
        <v>40</v>
      </c>
      <c r="B110" s="107" t="s">
        <v>254</v>
      </c>
      <c r="C110" s="107" t="s">
        <v>92</v>
      </c>
      <c r="D110" s="107" t="s">
        <v>103</v>
      </c>
      <c r="E110" s="107" t="s">
        <v>78</v>
      </c>
      <c r="F110" s="108">
        <v>972768</v>
      </c>
      <c r="G110" s="109">
        <v>150000</v>
      </c>
      <c r="H110" s="107" t="s">
        <v>74</v>
      </c>
      <c r="I110" s="107" t="s">
        <v>72</v>
      </c>
      <c r="J110" s="110">
        <v>44427</v>
      </c>
    </row>
    <row r="111" spans="1:10" ht="15">
      <c r="A111" s="107" t="s">
        <v>40</v>
      </c>
      <c r="B111" s="107" t="s">
        <v>254</v>
      </c>
      <c r="C111" s="107" t="s">
        <v>27</v>
      </c>
      <c r="D111" s="107" t="s">
        <v>48</v>
      </c>
      <c r="E111" s="107" t="s">
        <v>70</v>
      </c>
      <c r="F111" s="108">
        <v>972728</v>
      </c>
      <c r="G111" s="109">
        <v>425000</v>
      </c>
      <c r="H111" s="107" t="s">
        <v>74</v>
      </c>
      <c r="I111" s="107" t="s">
        <v>72</v>
      </c>
      <c r="J111" s="110">
        <v>44427</v>
      </c>
    </row>
    <row r="112" spans="1:10" ht="15">
      <c r="A112" s="107" t="s">
        <v>40</v>
      </c>
      <c r="B112" s="107" t="s">
        <v>254</v>
      </c>
      <c r="C112" s="107" t="s">
        <v>92</v>
      </c>
      <c r="D112" s="107" t="s">
        <v>103</v>
      </c>
      <c r="E112" s="107" t="s">
        <v>78</v>
      </c>
      <c r="F112" s="108">
        <v>972067</v>
      </c>
      <c r="G112" s="109">
        <v>35000</v>
      </c>
      <c r="H112" s="107" t="s">
        <v>74</v>
      </c>
      <c r="I112" s="107" t="s">
        <v>72</v>
      </c>
      <c r="J112" s="110">
        <v>44413</v>
      </c>
    </row>
    <row r="113" spans="1:10" ht="15">
      <c r="A113" s="107" t="s">
        <v>40</v>
      </c>
      <c r="B113" s="107" t="s">
        <v>254</v>
      </c>
      <c r="C113" s="107" t="s">
        <v>92</v>
      </c>
      <c r="D113" s="107" t="s">
        <v>103</v>
      </c>
      <c r="E113" s="107" t="s">
        <v>70</v>
      </c>
      <c r="F113" s="108">
        <v>971847</v>
      </c>
      <c r="G113" s="109">
        <v>546000</v>
      </c>
      <c r="H113" s="107" t="s">
        <v>74</v>
      </c>
      <c r="I113" s="107" t="s">
        <v>72</v>
      </c>
      <c r="J113" s="110">
        <v>44410</v>
      </c>
    </row>
    <row r="114" spans="1:10" ht="15">
      <c r="A114" s="107" t="s">
        <v>40</v>
      </c>
      <c r="B114" s="107" t="s">
        <v>254</v>
      </c>
      <c r="C114" s="107" t="s">
        <v>92</v>
      </c>
      <c r="D114" s="107" t="s">
        <v>103</v>
      </c>
      <c r="E114" s="107" t="s">
        <v>70</v>
      </c>
      <c r="F114" s="108">
        <v>973293</v>
      </c>
      <c r="G114" s="109">
        <v>1500000</v>
      </c>
      <c r="H114" s="107" t="s">
        <v>74</v>
      </c>
      <c r="I114" s="107" t="s">
        <v>72</v>
      </c>
      <c r="J114" s="110">
        <v>44438</v>
      </c>
    </row>
    <row r="115" spans="1:10" ht="15">
      <c r="A115" s="107" t="s">
        <v>40</v>
      </c>
      <c r="B115" s="107" t="s">
        <v>254</v>
      </c>
      <c r="C115" s="107" t="s">
        <v>27</v>
      </c>
      <c r="D115" s="107" t="s">
        <v>34</v>
      </c>
      <c r="E115" s="107" t="s">
        <v>78</v>
      </c>
      <c r="F115" s="108">
        <v>972396</v>
      </c>
      <c r="G115" s="109">
        <v>5225000</v>
      </c>
      <c r="H115" s="107" t="s">
        <v>74</v>
      </c>
      <c r="I115" s="107" t="s">
        <v>72</v>
      </c>
      <c r="J115" s="110">
        <v>44420</v>
      </c>
    </row>
    <row r="116" spans="1:10" ht="15">
      <c r="A116" s="107" t="s">
        <v>40</v>
      </c>
      <c r="B116" s="107" t="s">
        <v>254</v>
      </c>
      <c r="C116" s="107" t="s">
        <v>92</v>
      </c>
      <c r="D116" s="107" t="s">
        <v>103</v>
      </c>
      <c r="E116" s="107" t="s">
        <v>70</v>
      </c>
      <c r="F116" s="108">
        <v>972254</v>
      </c>
      <c r="G116" s="109">
        <v>2311200</v>
      </c>
      <c r="H116" s="107" t="s">
        <v>72</v>
      </c>
      <c r="I116" s="107" t="s">
        <v>72</v>
      </c>
      <c r="J116" s="110">
        <v>44417</v>
      </c>
    </row>
    <row r="117" spans="1:10" ht="15">
      <c r="A117" s="107" t="s">
        <v>40</v>
      </c>
      <c r="B117" s="107" t="s">
        <v>254</v>
      </c>
      <c r="C117" s="107" t="s">
        <v>80</v>
      </c>
      <c r="D117" s="107" t="s">
        <v>61</v>
      </c>
      <c r="E117" s="107" t="s">
        <v>70</v>
      </c>
      <c r="F117" s="108">
        <v>972327</v>
      </c>
      <c r="G117" s="109">
        <v>899896</v>
      </c>
      <c r="H117" s="107" t="s">
        <v>74</v>
      </c>
      <c r="I117" s="107" t="s">
        <v>72</v>
      </c>
      <c r="J117" s="110">
        <v>44419</v>
      </c>
    </row>
    <row r="118" spans="1:10" ht="15">
      <c r="A118" s="107" t="s">
        <v>40</v>
      </c>
      <c r="B118" s="107" t="s">
        <v>254</v>
      </c>
      <c r="C118" s="107" t="s">
        <v>92</v>
      </c>
      <c r="D118" s="107" t="s">
        <v>103</v>
      </c>
      <c r="E118" s="107" t="s">
        <v>70</v>
      </c>
      <c r="F118" s="108">
        <v>972189</v>
      </c>
      <c r="G118" s="109">
        <v>680000</v>
      </c>
      <c r="H118" s="107" t="s">
        <v>74</v>
      </c>
      <c r="I118" s="107" t="s">
        <v>72</v>
      </c>
      <c r="J118" s="110">
        <v>44414</v>
      </c>
    </row>
    <row r="119" spans="1:10" ht="15">
      <c r="A119" s="107" t="s">
        <v>40</v>
      </c>
      <c r="B119" s="107" t="s">
        <v>254</v>
      </c>
      <c r="C119" s="107" t="s">
        <v>92</v>
      </c>
      <c r="D119" s="107" t="s">
        <v>103</v>
      </c>
      <c r="E119" s="107" t="s">
        <v>70</v>
      </c>
      <c r="F119" s="108">
        <v>972586</v>
      </c>
      <c r="G119" s="109">
        <v>540000</v>
      </c>
      <c r="H119" s="107" t="s">
        <v>74</v>
      </c>
      <c r="I119" s="107" t="s">
        <v>72</v>
      </c>
      <c r="J119" s="110">
        <v>44424</v>
      </c>
    </row>
    <row r="120" spans="1:10" ht="15">
      <c r="A120" s="107" t="s">
        <v>40</v>
      </c>
      <c r="B120" s="107" t="s">
        <v>254</v>
      </c>
      <c r="C120" s="107" t="s">
        <v>92</v>
      </c>
      <c r="D120" s="107" t="s">
        <v>103</v>
      </c>
      <c r="E120" s="107" t="s">
        <v>78</v>
      </c>
      <c r="F120" s="108">
        <v>972068</v>
      </c>
      <c r="G120" s="109">
        <v>60000</v>
      </c>
      <c r="H120" s="107" t="s">
        <v>74</v>
      </c>
      <c r="I120" s="107" t="s">
        <v>72</v>
      </c>
      <c r="J120" s="110">
        <v>44413</v>
      </c>
    </row>
    <row r="121" spans="1:10" ht="15">
      <c r="A121" s="107" t="s">
        <v>40</v>
      </c>
      <c r="B121" s="107" t="s">
        <v>254</v>
      </c>
      <c r="C121" s="107" t="s">
        <v>92</v>
      </c>
      <c r="D121" s="107" t="s">
        <v>103</v>
      </c>
      <c r="E121" s="107" t="s">
        <v>78</v>
      </c>
      <c r="F121" s="108">
        <v>972589</v>
      </c>
      <c r="G121" s="109">
        <v>55000</v>
      </c>
      <c r="H121" s="107" t="s">
        <v>74</v>
      </c>
      <c r="I121" s="107" t="s">
        <v>72</v>
      </c>
      <c r="J121" s="110">
        <v>44424</v>
      </c>
    </row>
    <row r="122" spans="1:10" ht="15">
      <c r="A122" s="107" t="s">
        <v>40</v>
      </c>
      <c r="B122" s="107" t="s">
        <v>254</v>
      </c>
      <c r="C122" s="107" t="s">
        <v>80</v>
      </c>
      <c r="D122" s="107" t="s">
        <v>61</v>
      </c>
      <c r="E122" s="107" t="s">
        <v>70</v>
      </c>
      <c r="F122" s="108">
        <v>972211</v>
      </c>
      <c r="G122" s="109">
        <v>369000</v>
      </c>
      <c r="H122" s="107" t="s">
        <v>74</v>
      </c>
      <c r="I122" s="107" t="s">
        <v>72</v>
      </c>
      <c r="J122" s="110">
        <v>44417</v>
      </c>
    </row>
    <row r="123" spans="1:10" ht="15">
      <c r="A123" s="107" t="s">
        <v>40</v>
      </c>
      <c r="B123" s="107" t="s">
        <v>254</v>
      </c>
      <c r="C123" s="107" t="s">
        <v>92</v>
      </c>
      <c r="D123" s="107" t="s">
        <v>103</v>
      </c>
      <c r="E123" s="107" t="s">
        <v>70</v>
      </c>
      <c r="F123" s="108">
        <v>972183</v>
      </c>
      <c r="G123" s="109">
        <v>574630.98</v>
      </c>
      <c r="H123" s="107" t="s">
        <v>72</v>
      </c>
      <c r="I123" s="107" t="s">
        <v>72</v>
      </c>
      <c r="J123" s="110">
        <v>44414</v>
      </c>
    </row>
    <row r="124" spans="1:10" ht="15">
      <c r="A124" s="107" t="s">
        <v>40</v>
      </c>
      <c r="B124" s="107" t="s">
        <v>254</v>
      </c>
      <c r="C124" s="107" t="s">
        <v>92</v>
      </c>
      <c r="D124" s="107" t="s">
        <v>103</v>
      </c>
      <c r="E124" s="107" t="s">
        <v>70</v>
      </c>
      <c r="F124" s="108">
        <v>973176</v>
      </c>
      <c r="G124" s="109">
        <v>300000</v>
      </c>
      <c r="H124" s="107" t="s">
        <v>74</v>
      </c>
      <c r="I124" s="107" t="s">
        <v>72</v>
      </c>
      <c r="J124" s="110">
        <v>44435</v>
      </c>
    </row>
    <row r="125" spans="1:10" ht="15">
      <c r="A125" s="107" t="s">
        <v>40</v>
      </c>
      <c r="B125" s="107" t="s">
        <v>254</v>
      </c>
      <c r="C125" s="107" t="s">
        <v>27</v>
      </c>
      <c r="D125" s="107" t="s">
        <v>104</v>
      </c>
      <c r="E125" s="107" t="s">
        <v>70</v>
      </c>
      <c r="F125" s="108">
        <v>973151</v>
      </c>
      <c r="G125" s="109">
        <v>925000</v>
      </c>
      <c r="H125" s="107" t="s">
        <v>74</v>
      </c>
      <c r="I125" s="107" t="s">
        <v>72</v>
      </c>
      <c r="J125" s="110">
        <v>44434</v>
      </c>
    </row>
    <row r="126" spans="1:10" ht="15">
      <c r="A126" s="107" t="s">
        <v>40</v>
      </c>
      <c r="B126" s="107" t="s">
        <v>254</v>
      </c>
      <c r="C126" s="107" t="s">
        <v>27</v>
      </c>
      <c r="D126" s="107" t="s">
        <v>105</v>
      </c>
      <c r="E126" s="107" t="s">
        <v>70</v>
      </c>
      <c r="F126" s="108">
        <v>973083</v>
      </c>
      <c r="G126" s="109">
        <v>495000</v>
      </c>
      <c r="H126" s="107" t="s">
        <v>74</v>
      </c>
      <c r="I126" s="107" t="s">
        <v>72</v>
      </c>
      <c r="J126" s="110">
        <v>44433</v>
      </c>
    </row>
    <row r="127" spans="1:10" ht="15">
      <c r="A127" s="107" t="s">
        <v>40</v>
      </c>
      <c r="B127" s="107" t="s">
        <v>254</v>
      </c>
      <c r="C127" s="107" t="s">
        <v>92</v>
      </c>
      <c r="D127" s="107" t="s">
        <v>103</v>
      </c>
      <c r="E127" s="107" t="s">
        <v>73</v>
      </c>
      <c r="F127" s="108">
        <v>972359</v>
      </c>
      <c r="G127" s="109">
        <v>457600</v>
      </c>
      <c r="H127" s="107" t="s">
        <v>74</v>
      </c>
      <c r="I127" s="107" t="s">
        <v>72</v>
      </c>
      <c r="J127" s="110">
        <v>44419</v>
      </c>
    </row>
    <row r="128" spans="1:10" ht="15">
      <c r="A128" s="107" t="s">
        <v>53</v>
      </c>
      <c r="B128" s="107" t="s">
        <v>255</v>
      </c>
      <c r="C128" s="107" t="s">
        <v>35</v>
      </c>
      <c r="D128" s="107" t="s">
        <v>109</v>
      </c>
      <c r="E128" s="107" t="s">
        <v>70</v>
      </c>
      <c r="F128" s="108">
        <v>973368</v>
      </c>
      <c r="G128" s="109">
        <v>505000</v>
      </c>
      <c r="H128" s="107" t="s">
        <v>74</v>
      </c>
      <c r="I128" s="107" t="s">
        <v>72</v>
      </c>
      <c r="J128" s="110">
        <v>44439</v>
      </c>
    </row>
    <row r="129" spans="1:10" ht="15">
      <c r="A129" s="107" t="s">
        <v>53</v>
      </c>
      <c r="B129" s="107" t="s">
        <v>255</v>
      </c>
      <c r="C129" s="107" t="s">
        <v>35</v>
      </c>
      <c r="D129" s="107" t="s">
        <v>109</v>
      </c>
      <c r="E129" s="107" t="s">
        <v>70</v>
      </c>
      <c r="F129" s="108">
        <v>973249</v>
      </c>
      <c r="G129" s="109">
        <v>360000</v>
      </c>
      <c r="H129" s="107" t="s">
        <v>74</v>
      </c>
      <c r="I129" s="107" t="s">
        <v>72</v>
      </c>
      <c r="J129" s="110">
        <v>44435</v>
      </c>
    </row>
    <row r="130" spans="1:10" ht="15">
      <c r="A130" s="107" t="s">
        <v>53</v>
      </c>
      <c r="B130" s="107" t="s">
        <v>255</v>
      </c>
      <c r="C130" s="107" t="s">
        <v>35</v>
      </c>
      <c r="D130" s="107" t="s">
        <v>109</v>
      </c>
      <c r="E130" s="107" t="s">
        <v>70</v>
      </c>
      <c r="F130" s="108">
        <v>973225</v>
      </c>
      <c r="G130" s="109">
        <v>1200000</v>
      </c>
      <c r="H130" s="107" t="s">
        <v>74</v>
      </c>
      <c r="I130" s="107" t="s">
        <v>72</v>
      </c>
      <c r="J130" s="110">
        <v>44435</v>
      </c>
    </row>
    <row r="131" spans="1:10" ht="15">
      <c r="A131" s="107" t="s">
        <v>53</v>
      </c>
      <c r="B131" s="107" t="s">
        <v>255</v>
      </c>
      <c r="C131" s="107" t="s">
        <v>35</v>
      </c>
      <c r="D131" s="107" t="s">
        <v>109</v>
      </c>
      <c r="E131" s="107" t="s">
        <v>70</v>
      </c>
      <c r="F131" s="108">
        <v>972952</v>
      </c>
      <c r="G131" s="109">
        <v>459900</v>
      </c>
      <c r="H131" s="107" t="s">
        <v>74</v>
      </c>
      <c r="I131" s="107" t="s">
        <v>72</v>
      </c>
      <c r="J131" s="110">
        <v>44432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9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42</v>
      </c>
      <c r="C1" s="86" t="s">
        <v>1</v>
      </c>
      <c r="D1" s="86" t="s">
        <v>38</v>
      </c>
      <c r="E1" s="86" t="s">
        <v>36</v>
      </c>
      <c r="F1" s="86" t="s">
        <v>43</v>
      </c>
      <c r="G1" s="86" t="s">
        <v>37</v>
      </c>
      <c r="H1" s="86" t="s">
        <v>49</v>
      </c>
      <c r="L1">
        <v>97</v>
      </c>
    </row>
    <row r="2" spans="1:12" ht="15">
      <c r="A2" s="111" t="s">
        <v>110</v>
      </c>
      <c r="B2" s="111" t="s">
        <v>256</v>
      </c>
      <c r="C2" s="111" t="s">
        <v>112</v>
      </c>
      <c r="D2" s="111" t="s">
        <v>111</v>
      </c>
      <c r="E2" s="112">
        <v>972598</v>
      </c>
      <c r="F2" s="113">
        <v>321500</v>
      </c>
      <c r="G2" s="114">
        <v>44424</v>
      </c>
      <c r="H2" s="111" t="s">
        <v>113</v>
      </c>
    </row>
    <row r="3" spans="1:12" ht="15">
      <c r="A3" s="111" t="s">
        <v>41</v>
      </c>
      <c r="B3" s="111" t="s">
        <v>250</v>
      </c>
      <c r="C3" s="111" t="s">
        <v>112</v>
      </c>
      <c r="D3" s="111" t="s">
        <v>137</v>
      </c>
      <c r="E3" s="112">
        <v>972165</v>
      </c>
      <c r="F3" s="113">
        <v>300000</v>
      </c>
      <c r="G3" s="114">
        <v>44414</v>
      </c>
      <c r="H3" s="111" t="s">
        <v>121</v>
      </c>
    </row>
    <row r="4" spans="1:12" ht="15">
      <c r="A4" s="111" t="s">
        <v>41</v>
      </c>
      <c r="B4" s="111" t="s">
        <v>250</v>
      </c>
      <c r="C4" s="111" t="s">
        <v>112</v>
      </c>
      <c r="D4" s="111" t="s">
        <v>138</v>
      </c>
      <c r="E4" s="112">
        <v>972817</v>
      </c>
      <c r="F4" s="113">
        <v>258000</v>
      </c>
      <c r="G4" s="114">
        <v>44428</v>
      </c>
      <c r="H4" s="111" t="s">
        <v>117</v>
      </c>
    </row>
    <row r="5" spans="1:12" ht="15">
      <c r="A5" s="111" t="s">
        <v>41</v>
      </c>
      <c r="B5" s="111" t="s">
        <v>250</v>
      </c>
      <c r="C5" s="111" t="s">
        <v>112</v>
      </c>
      <c r="D5" s="111" t="s">
        <v>136</v>
      </c>
      <c r="E5" s="112">
        <v>972204</v>
      </c>
      <c r="F5" s="113">
        <v>363948</v>
      </c>
      <c r="G5" s="114">
        <v>44417</v>
      </c>
      <c r="H5" s="111" t="s">
        <v>117</v>
      </c>
    </row>
    <row r="6" spans="1:12" ht="15">
      <c r="A6" s="111" t="s">
        <v>41</v>
      </c>
      <c r="B6" s="111" t="s">
        <v>250</v>
      </c>
      <c r="C6" s="111" t="s">
        <v>112</v>
      </c>
      <c r="D6" s="111" t="s">
        <v>134</v>
      </c>
      <c r="E6" s="112">
        <v>973181</v>
      </c>
      <c r="F6" s="113">
        <v>300000</v>
      </c>
      <c r="G6" s="114">
        <v>44435</v>
      </c>
      <c r="H6" s="111" t="s">
        <v>135</v>
      </c>
    </row>
    <row r="7" spans="1:12" ht="15">
      <c r="A7" s="111" t="s">
        <v>41</v>
      </c>
      <c r="B7" s="111" t="s">
        <v>250</v>
      </c>
      <c r="C7" s="111" t="s">
        <v>112</v>
      </c>
      <c r="D7" s="111" t="s">
        <v>133</v>
      </c>
      <c r="E7" s="112">
        <v>973160</v>
      </c>
      <c r="F7" s="113">
        <v>905000</v>
      </c>
      <c r="G7" s="114">
        <v>44435</v>
      </c>
      <c r="H7" s="111" t="s">
        <v>119</v>
      </c>
    </row>
    <row r="8" spans="1:12" ht="15">
      <c r="A8" s="111" t="s">
        <v>41</v>
      </c>
      <c r="B8" s="111" t="s">
        <v>250</v>
      </c>
      <c r="C8" s="111" t="s">
        <v>112</v>
      </c>
      <c r="D8" s="111" t="s">
        <v>132</v>
      </c>
      <c r="E8" s="112">
        <v>973286</v>
      </c>
      <c r="F8" s="113">
        <v>548250</v>
      </c>
      <c r="G8" s="114">
        <v>44438</v>
      </c>
      <c r="H8" s="111" t="s">
        <v>123</v>
      </c>
    </row>
    <row r="9" spans="1:12" ht="15">
      <c r="A9" s="111" t="s">
        <v>41</v>
      </c>
      <c r="B9" s="111" t="s">
        <v>250</v>
      </c>
      <c r="C9" s="111" t="s">
        <v>112</v>
      </c>
      <c r="D9" s="111" t="s">
        <v>131</v>
      </c>
      <c r="E9" s="112">
        <v>971861</v>
      </c>
      <c r="F9" s="113">
        <v>260000</v>
      </c>
      <c r="G9" s="114">
        <v>44410</v>
      </c>
      <c r="H9" s="111" t="s">
        <v>119</v>
      </c>
    </row>
    <row r="10" spans="1:12" ht="30">
      <c r="A10" s="111" t="s">
        <v>41</v>
      </c>
      <c r="B10" s="111" t="s">
        <v>250</v>
      </c>
      <c r="C10" s="111" t="s">
        <v>129</v>
      </c>
      <c r="D10" s="111" t="s">
        <v>128</v>
      </c>
      <c r="E10" s="112">
        <v>973055</v>
      </c>
      <c r="F10" s="113">
        <v>1233562.5</v>
      </c>
      <c r="G10" s="114">
        <v>44433</v>
      </c>
      <c r="H10" s="111" t="s">
        <v>130</v>
      </c>
    </row>
    <row r="11" spans="1:12" ht="15">
      <c r="A11" s="111" t="s">
        <v>41</v>
      </c>
      <c r="B11" s="111" t="s">
        <v>250</v>
      </c>
      <c r="C11" s="111" t="s">
        <v>112</v>
      </c>
      <c r="D11" s="111" t="s">
        <v>116</v>
      </c>
      <c r="E11" s="112">
        <v>972456</v>
      </c>
      <c r="F11" s="113">
        <v>193000</v>
      </c>
      <c r="G11" s="114">
        <v>44421</v>
      </c>
      <c r="H11" s="111" t="s">
        <v>117</v>
      </c>
    </row>
    <row r="12" spans="1:12" ht="15">
      <c r="A12" s="111" t="s">
        <v>41</v>
      </c>
      <c r="B12" s="111" t="s">
        <v>250</v>
      </c>
      <c r="C12" s="111" t="s">
        <v>112</v>
      </c>
      <c r="D12" s="111" t="s">
        <v>139</v>
      </c>
      <c r="E12" s="112">
        <v>973296</v>
      </c>
      <c r="F12" s="113">
        <v>385000</v>
      </c>
      <c r="G12" s="114">
        <v>44438</v>
      </c>
      <c r="H12" s="111" t="s">
        <v>121</v>
      </c>
    </row>
    <row r="13" spans="1:12" ht="15">
      <c r="A13" s="111" t="s">
        <v>41</v>
      </c>
      <c r="B13" s="111" t="s">
        <v>250</v>
      </c>
      <c r="C13" s="111" t="s">
        <v>112</v>
      </c>
      <c r="D13" s="111" t="s">
        <v>127</v>
      </c>
      <c r="E13" s="112">
        <v>973298</v>
      </c>
      <c r="F13" s="113">
        <v>150000</v>
      </c>
      <c r="G13" s="114">
        <v>44438</v>
      </c>
      <c r="H13" s="111" t="s">
        <v>123</v>
      </c>
    </row>
    <row r="14" spans="1:12" ht="15">
      <c r="A14" s="111" t="s">
        <v>41</v>
      </c>
      <c r="B14" s="111" t="s">
        <v>250</v>
      </c>
      <c r="C14" s="111" t="s">
        <v>112</v>
      </c>
      <c r="D14" s="111" t="s">
        <v>114</v>
      </c>
      <c r="E14" s="112">
        <v>973290</v>
      </c>
      <c r="F14" s="113">
        <v>150000</v>
      </c>
      <c r="G14" s="114">
        <v>44438</v>
      </c>
      <c r="H14" s="111" t="s">
        <v>115</v>
      </c>
    </row>
    <row r="15" spans="1:12" ht="15">
      <c r="A15" s="111" t="s">
        <v>41</v>
      </c>
      <c r="B15" s="111" t="s">
        <v>250</v>
      </c>
      <c r="C15" s="111" t="s">
        <v>112</v>
      </c>
      <c r="D15" s="111" t="s">
        <v>118</v>
      </c>
      <c r="E15" s="112">
        <v>972463</v>
      </c>
      <c r="F15" s="113">
        <v>260000</v>
      </c>
      <c r="G15" s="114">
        <v>44421</v>
      </c>
      <c r="H15" s="111" t="s">
        <v>119</v>
      </c>
    </row>
    <row r="16" spans="1:12" ht="15">
      <c r="A16" s="111" t="s">
        <v>41</v>
      </c>
      <c r="B16" s="111" t="s">
        <v>250</v>
      </c>
      <c r="C16" s="111" t="s">
        <v>112</v>
      </c>
      <c r="D16" s="111" t="s">
        <v>120</v>
      </c>
      <c r="E16" s="112">
        <v>972491</v>
      </c>
      <c r="F16" s="113">
        <v>348000</v>
      </c>
      <c r="G16" s="114">
        <v>44421</v>
      </c>
      <c r="H16" s="111" t="s">
        <v>121</v>
      </c>
    </row>
    <row r="17" spans="1:8" ht="15">
      <c r="A17" s="111" t="s">
        <v>41</v>
      </c>
      <c r="B17" s="111" t="s">
        <v>250</v>
      </c>
      <c r="C17" s="111" t="s">
        <v>112</v>
      </c>
      <c r="D17" s="111" t="s">
        <v>122</v>
      </c>
      <c r="E17" s="112">
        <v>973360</v>
      </c>
      <c r="F17" s="113">
        <v>237257</v>
      </c>
      <c r="G17" s="114">
        <v>44439</v>
      </c>
      <c r="H17" s="111" t="s">
        <v>123</v>
      </c>
    </row>
    <row r="18" spans="1:8" ht="15">
      <c r="A18" s="111" t="s">
        <v>41</v>
      </c>
      <c r="B18" s="111" t="s">
        <v>250</v>
      </c>
      <c r="C18" s="111" t="s">
        <v>125</v>
      </c>
      <c r="D18" s="111" t="s">
        <v>124</v>
      </c>
      <c r="E18" s="112">
        <v>972385</v>
      </c>
      <c r="F18" s="113">
        <v>273000</v>
      </c>
      <c r="G18" s="114">
        <v>44420</v>
      </c>
      <c r="H18" s="111" t="s">
        <v>123</v>
      </c>
    </row>
    <row r="19" spans="1:8" ht="15">
      <c r="A19" s="111" t="s">
        <v>41</v>
      </c>
      <c r="B19" s="111" t="s">
        <v>250</v>
      </c>
      <c r="C19" s="111" t="s">
        <v>112</v>
      </c>
      <c r="D19" s="111" t="s">
        <v>126</v>
      </c>
      <c r="E19" s="112">
        <v>972055</v>
      </c>
      <c r="F19" s="113">
        <v>158000</v>
      </c>
      <c r="G19" s="114">
        <v>44413</v>
      </c>
      <c r="H19" s="111" t="s">
        <v>123</v>
      </c>
    </row>
    <row r="20" spans="1:8" ht="15">
      <c r="A20" s="111" t="s">
        <v>39</v>
      </c>
      <c r="B20" s="111" t="s">
        <v>251</v>
      </c>
      <c r="C20" s="111" t="s">
        <v>112</v>
      </c>
      <c r="D20" s="111" t="s">
        <v>168</v>
      </c>
      <c r="E20" s="112">
        <v>972317</v>
      </c>
      <c r="F20" s="113">
        <v>521500</v>
      </c>
      <c r="G20" s="114">
        <v>44419</v>
      </c>
      <c r="H20" s="111" t="s">
        <v>160</v>
      </c>
    </row>
    <row r="21" spans="1:8" ht="15">
      <c r="A21" s="111" t="s">
        <v>39</v>
      </c>
      <c r="B21" s="111" t="s">
        <v>251</v>
      </c>
      <c r="C21" s="111" t="s">
        <v>112</v>
      </c>
      <c r="D21" s="111" t="s">
        <v>186</v>
      </c>
      <c r="E21" s="112">
        <v>971969</v>
      </c>
      <c r="F21" s="113">
        <v>451000</v>
      </c>
      <c r="G21" s="114">
        <v>44411</v>
      </c>
      <c r="H21" s="111" t="s">
        <v>170</v>
      </c>
    </row>
    <row r="22" spans="1:8" ht="15">
      <c r="A22" s="111" t="s">
        <v>39</v>
      </c>
      <c r="B22" s="111" t="s">
        <v>251</v>
      </c>
      <c r="C22" s="111" t="s">
        <v>112</v>
      </c>
      <c r="D22" s="111" t="s">
        <v>176</v>
      </c>
      <c r="E22" s="112">
        <v>972429</v>
      </c>
      <c r="F22" s="113">
        <v>541800</v>
      </c>
      <c r="G22" s="114">
        <v>44420</v>
      </c>
      <c r="H22" s="111" t="s">
        <v>177</v>
      </c>
    </row>
    <row r="23" spans="1:8" ht="15">
      <c r="A23" s="111" t="s">
        <v>39</v>
      </c>
      <c r="B23" s="111" t="s">
        <v>251</v>
      </c>
      <c r="C23" s="111" t="s">
        <v>112</v>
      </c>
      <c r="D23" s="111" t="s">
        <v>171</v>
      </c>
      <c r="E23" s="112">
        <v>972855</v>
      </c>
      <c r="F23" s="113">
        <v>298000</v>
      </c>
      <c r="G23" s="114">
        <v>44428</v>
      </c>
      <c r="H23" s="111" t="s">
        <v>172</v>
      </c>
    </row>
    <row r="24" spans="1:8" ht="15">
      <c r="A24" s="111" t="s">
        <v>39</v>
      </c>
      <c r="B24" s="111" t="s">
        <v>251</v>
      </c>
      <c r="C24" s="111" t="s">
        <v>155</v>
      </c>
      <c r="D24" s="111" t="s">
        <v>173</v>
      </c>
      <c r="E24" s="112">
        <v>972335</v>
      </c>
      <c r="F24" s="113">
        <v>40000</v>
      </c>
      <c r="G24" s="114">
        <v>44419</v>
      </c>
      <c r="H24" s="111" t="s">
        <v>174</v>
      </c>
    </row>
    <row r="25" spans="1:8" ht="15">
      <c r="A25" s="111" t="s">
        <v>39</v>
      </c>
      <c r="B25" s="111" t="s">
        <v>251</v>
      </c>
      <c r="C25" s="111" t="s">
        <v>112</v>
      </c>
      <c r="D25" s="111" t="s">
        <v>175</v>
      </c>
      <c r="E25" s="112">
        <v>972340</v>
      </c>
      <c r="F25" s="113">
        <v>555000</v>
      </c>
      <c r="G25" s="114">
        <v>44419</v>
      </c>
      <c r="H25" s="111" t="s">
        <v>172</v>
      </c>
    </row>
    <row r="26" spans="1:8" ht="15">
      <c r="A26" s="111" t="s">
        <v>39</v>
      </c>
      <c r="B26" s="111" t="s">
        <v>251</v>
      </c>
      <c r="C26" s="111" t="s">
        <v>112</v>
      </c>
      <c r="D26" s="111" t="s">
        <v>169</v>
      </c>
      <c r="E26" s="112">
        <v>973068</v>
      </c>
      <c r="F26" s="113">
        <v>535000</v>
      </c>
      <c r="G26" s="114">
        <v>44433</v>
      </c>
      <c r="H26" s="111" t="s">
        <v>170</v>
      </c>
    </row>
    <row r="27" spans="1:8" ht="15">
      <c r="A27" s="111" t="s">
        <v>39</v>
      </c>
      <c r="B27" s="111" t="s">
        <v>251</v>
      </c>
      <c r="C27" s="111" t="s">
        <v>125</v>
      </c>
      <c r="D27" s="111" t="s">
        <v>178</v>
      </c>
      <c r="E27" s="112">
        <v>971903</v>
      </c>
      <c r="F27" s="113">
        <v>300440</v>
      </c>
      <c r="G27" s="114">
        <v>44410</v>
      </c>
      <c r="H27" s="111" t="s">
        <v>179</v>
      </c>
    </row>
    <row r="28" spans="1:8" ht="15">
      <c r="A28" s="111" t="s">
        <v>39</v>
      </c>
      <c r="B28" s="111" t="s">
        <v>251</v>
      </c>
      <c r="C28" s="111" t="s">
        <v>112</v>
      </c>
      <c r="D28" s="111" t="s">
        <v>180</v>
      </c>
      <c r="E28" s="112">
        <v>971965</v>
      </c>
      <c r="F28" s="113">
        <v>832000</v>
      </c>
      <c r="G28" s="114">
        <v>44411</v>
      </c>
      <c r="H28" s="111" t="s">
        <v>172</v>
      </c>
    </row>
    <row r="29" spans="1:8" ht="15">
      <c r="A29" s="111" t="s">
        <v>39</v>
      </c>
      <c r="B29" s="111" t="s">
        <v>251</v>
      </c>
      <c r="C29" s="111" t="s">
        <v>146</v>
      </c>
      <c r="D29" s="111" t="s">
        <v>181</v>
      </c>
      <c r="E29" s="112">
        <v>971946</v>
      </c>
      <c r="F29" s="113">
        <v>125000</v>
      </c>
      <c r="G29" s="114">
        <v>44411</v>
      </c>
      <c r="H29" s="111" t="s">
        <v>182</v>
      </c>
    </row>
    <row r="30" spans="1:8" ht="15">
      <c r="A30" s="111" t="s">
        <v>39</v>
      </c>
      <c r="B30" s="111" t="s">
        <v>251</v>
      </c>
      <c r="C30" s="111" t="s">
        <v>112</v>
      </c>
      <c r="D30" s="111" t="s">
        <v>184</v>
      </c>
      <c r="E30" s="112">
        <v>971939</v>
      </c>
      <c r="F30" s="113">
        <v>178500</v>
      </c>
      <c r="G30" s="114">
        <v>44411</v>
      </c>
      <c r="H30" s="111" t="s">
        <v>185</v>
      </c>
    </row>
    <row r="31" spans="1:8" ht="15">
      <c r="A31" s="111" t="s">
        <v>39</v>
      </c>
      <c r="B31" s="111" t="s">
        <v>251</v>
      </c>
      <c r="C31" s="111" t="s">
        <v>112</v>
      </c>
      <c r="D31" s="111" t="s">
        <v>167</v>
      </c>
      <c r="E31" s="112">
        <v>972315</v>
      </c>
      <c r="F31" s="113">
        <v>80000</v>
      </c>
      <c r="G31" s="114">
        <v>44419</v>
      </c>
      <c r="H31" s="111" t="s">
        <v>160</v>
      </c>
    </row>
    <row r="32" spans="1:8" ht="15">
      <c r="A32" s="111" t="s">
        <v>39</v>
      </c>
      <c r="B32" s="111" t="s">
        <v>251</v>
      </c>
      <c r="C32" s="111" t="s">
        <v>112</v>
      </c>
      <c r="D32" s="111" t="s">
        <v>151</v>
      </c>
      <c r="E32" s="112">
        <v>972588</v>
      </c>
      <c r="F32" s="113">
        <v>548250</v>
      </c>
      <c r="G32" s="114">
        <v>44424</v>
      </c>
      <c r="H32" s="111" t="s">
        <v>152</v>
      </c>
    </row>
    <row r="33" spans="1:8" ht="15">
      <c r="A33" s="111" t="s">
        <v>39</v>
      </c>
      <c r="B33" s="111" t="s">
        <v>251</v>
      </c>
      <c r="C33" s="111" t="s">
        <v>112</v>
      </c>
      <c r="D33" s="111" t="s">
        <v>183</v>
      </c>
      <c r="E33" s="112">
        <v>971943</v>
      </c>
      <c r="F33" s="113">
        <v>282000</v>
      </c>
      <c r="G33" s="114">
        <v>44411</v>
      </c>
      <c r="H33" s="111" t="s">
        <v>135</v>
      </c>
    </row>
    <row r="34" spans="1:8" ht="15">
      <c r="A34" s="111" t="s">
        <v>39</v>
      </c>
      <c r="B34" s="111" t="s">
        <v>251</v>
      </c>
      <c r="C34" s="111" t="s">
        <v>112</v>
      </c>
      <c r="D34" s="111" t="s">
        <v>153</v>
      </c>
      <c r="E34" s="112">
        <v>972527</v>
      </c>
      <c r="F34" s="113">
        <v>237000</v>
      </c>
      <c r="G34" s="114">
        <v>44424</v>
      </c>
      <c r="H34" s="111" t="s">
        <v>144</v>
      </c>
    </row>
    <row r="35" spans="1:8" ht="15">
      <c r="A35" s="111" t="s">
        <v>39</v>
      </c>
      <c r="B35" s="111" t="s">
        <v>251</v>
      </c>
      <c r="C35" s="111" t="s">
        <v>112</v>
      </c>
      <c r="D35" s="111" t="s">
        <v>140</v>
      </c>
      <c r="E35" s="112">
        <v>972546</v>
      </c>
      <c r="F35" s="113">
        <v>548250</v>
      </c>
      <c r="G35" s="114">
        <v>44424</v>
      </c>
      <c r="H35" s="111" t="s">
        <v>141</v>
      </c>
    </row>
    <row r="36" spans="1:8" ht="15">
      <c r="A36" s="111" t="s">
        <v>39</v>
      </c>
      <c r="B36" s="111" t="s">
        <v>251</v>
      </c>
      <c r="C36" s="111" t="s">
        <v>143</v>
      </c>
      <c r="D36" s="111" t="s">
        <v>142</v>
      </c>
      <c r="E36" s="112">
        <v>972944</v>
      </c>
      <c r="F36" s="113">
        <v>2243174</v>
      </c>
      <c r="G36" s="114">
        <v>44432</v>
      </c>
      <c r="H36" s="111" t="s">
        <v>144</v>
      </c>
    </row>
    <row r="37" spans="1:8" ht="15">
      <c r="A37" s="111" t="s">
        <v>39</v>
      </c>
      <c r="B37" s="111" t="s">
        <v>251</v>
      </c>
      <c r="C37" s="111" t="s">
        <v>146</v>
      </c>
      <c r="D37" s="111" t="s">
        <v>145</v>
      </c>
      <c r="E37" s="112">
        <v>972847</v>
      </c>
      <c r="F37" s="113">
        <v>40000</v>
      </c>
      <c r="G37" s="114">
        <v>44428</v>
      </c>
      <c r="H37" s="111" t="s">
        <v>147</v>
      </c>
    </row>
    <row r="38" spans="1:8" ht="15">
      <c r="A38" s="111" t="s">
        <v>39</v>
      </c>
      <c r="B38" s="111" t="s">
        <v>251</v>
      </c>
      <c r="C38" s="111" t="s">
        <v>112</v>
      </c>
      <c r="D38" s="111" t="s">
        <v>148</v>
      </c>
      <c r="E38" s="112">
        <v>972976</v>
      </c>
      <c r="F38" s="113">
        <v>375000</v>
      </c>
      <c r="G38" s="114">
        <v>44432</v>
      </c>
      <c r="H38" s="111" t="s">
        <v>121</v>
      </c>
    </row>
    <row r="39" spans="1:8" ht="15">
      <c r="A39" s="111" t="s">
        <v>39</v>
      </c>
      <c r="B39" s="111" t="s">
        <v>251</v>
      </c>
      <c r="C39" s="111" t="s">
        <v>155</v>
      </c>
      <c r="D39" s="111" t="s">
        <v>154</v>
      </c>
      <c r="E39" s="112">
        <v>972813</v>
      </c>
      <c r="F39" s="113">
        <v>1650000</v>
      </c>
      <c r="G39" s="114">
        <v>44428</v>
      </c>
      <c r="H39" s="111" t="s">
        <v>156</v>
      </c>
    </row>
    <row r="40" spans="1:8" ht="30">
      <c r="A40" s="111" t="s">
        <v>39</v>
      </c>
      <c r="B40" s="111" t="s">
        <v>251</v>
      </c>
      <c r="C40" s="111" t="s">
        <v>112</v>
      </c>
      <c r="D40" s="111" t="s">
        <v>149</v>
      </c>
      <c r="E40" s="112">
        <v>972495</v>
      </c>
      <c r="F40" s="113">
        <v>702000</v>
      </c>
      <c r="G40" s="114">
        <v>44421</v>
      </c>
      <c r="H40" s="111" t="s">
        <v>150</v>
      </c>
    </row>
    <row r="41" spans="1:8" ht="15">
      <c r="A41" s="111" t="s">
        <v>39</v>
      </c>
      <c r="B41" s="111" t="s">
        <v>251</v>
      </c>
      <c r="C41" s="111" t="s">
        <v>73</v>
      </c>
      <c r="D41" s="111" t="s">
        <v>165</v>
      </c>
      <c r="E41" s="112">
        <v>972281</v>
      </c>
      <c r="F41" s="113">
        <v>5800000</v>
      </c>
      <c r="G41" s="114">
        <v>44418</v>
      </c>
      <c r="H41" s="111" t="s">
        <v>166</v>
      </c>
    </row>
    <row r="42" spans="1:8" ht="15">
      <c r="A42" s="111" t="s">
        <v>39</v>
      </c>
      <c r="B42" s="111" t="s">
        <v>251</v>
      </c>
      <c r="C42" s="111" t="s">
        <v>112</v>
      </c>
      <c r="D42" s="111" t="s">
        <v>157</v>
      </c>
      <c r="E42" s="112">
        <v>973304</v>
      </c>
      <c r="F42" s="113">
        <v>400000</v>
      </c>
      <c r="G42" s="114">
        <v>44438</v>
      </c>
      <c r="H42" s="111" t="s">
        <v>158</v>
      </c>
    </row>
    <row r="43" spans="1:8" ht="15">
      <c r="A43" s="111" t="s">
        <v>39</v>
      </c>
      <c r="B43" s="111" t="s">
        <v>251</v>
      </c>
      <c r="C43" s="111" t="s">
        <v>143</v>
      </c>
      <c r="D43" s="111" t="s">
        <v>159</v>
      </c>
      <c r="E43" s="112">
        <v>973374</v>
      </c>
      <c r="F43" s="113">
        <v>1088000</v>
      </c>
      <c r="G43" s="114">
        <v>44439</v>
      </c>
      <c r="H43" s="111" t="s">
        <v>160</v>
      </c>
    </row>
    <row r="44" spans="1:8" ht="15">
      <c r="A44" s="111" t="s">
        <v>39</v>
      </c>
      <c r="B44" s="111" t="s">
        <v>251</v>
      </c>
      <c r="C44" s="111" t="s">
        <v>112</v>
      </c>
      <c r="D44" s="111" t="s">
        <v>161</v>
      </c>
      <c r="E44" s="112">
        <v>973345</v>
      </c>
      <c r="F44" s="113">
        <v>294693</v>
      </c>
      <c r="G44" s="114">
        <v>44439</v>
      </c>
      <c r="H44" s="111" t="s">
        <v>123</v>
      </c>
    </row>
    <row r="45" spans="1:8" ht="15">
      <c r="A45" s="111" t="s">
        <v>39</v>
      </c>
      <c r="B45" s="111" t="s">
        <v>251</v>
      </c>
      <c r="C45" s="111" t="s">
        <v>112</v>
      </c>
      <c r="D45" s="111" t="s">
        <v>162</v>
      </c>
      <c r="E45" s="112">
        <v>973004</v>
      </c>
      <c r="F45" s="113">
        <v>275000</v>
      </c>
      <c r="G45" s="114">
        <v>44432</v>
      </c>
      <c r="H45" s="111" t="s">
        <v>121</v>
      </c>
    </row>
    <row r="46" spans="1:8" ht="15">
      <c r="A46" s="111" t="s">
        <v>39</v>
      </c>
      <c r="B46" s="111" t="s">
        <v>251</v>
      </c>
      <c r="C46" s="111" t="s">
        <v>112</v>
      </c>
      <c r="D46" s="111" t="s">
        <v>163</v>
      </c>
      <c r="E46" s="112">
        <v>972630</v>
      </c>
      <c r="F46" s="113">
        <v>530000</v>
      </c>
      <c r="G46" s="114">
        <v>44425</v>
      </c>
      <c r="H46" s="111" t="s">
        <v>164</v>
      </c>
    </row>
    <row r="47" spans="1:8" ht="15">
      <c r="A47" s="111" t="s">
        <v>91</v>
      </c>
      <c r="B47" s="111" t="s">
        <v>253</v>
      </c>
      <c r="C47" s="111" t="s">
        <v>112</v>
      </c>
      <c r="D47" s="111" t="s">
        <v>190</v>
      </c>
      <c r="E47" s="112">
        <v>972838</v>
      </c>
      <c r="F47" s="113">
        <v>506000</v>
      </c>
      <c r="G47" s="114">
        <v>44428</v>
      </c>
      <c r="H47" s="111" t="s">
        <v>191</v>
      </c>
    </row>
    <row r="48" spans="1:8" ht="15">
      <c r="A48" s="111" t="s">
        <v>91</v>
      </c>
      <c r="B48" s="111" t="s">
        <v>253</v>
      </c>
      <c r="C48" s="111" t="s">
        <v>112</v>
      </c>
      <c r="D48" s="111" t="s">
        <v>187</v>
      </c>
      <c r="E48" s="112">
        <v>972655</v>
      </c>
      <c r="F48" s="113">
        <v>337000</v>
      </c>
      <c r="G48" s="114">
        <v>44425</v>
      </c>
      <c r="H48" s="111" t="s">
        <v>147</v>
      </c>
    </row>
    <row r="49" spans="1:8" ht="15">
      <c r="A49" s="111" t="s">
        <v>91</v>
      </c>
      <c r="B49" s="111" t="s">
        <v>253</v>
      </c>
      <c r="C49" s="111" t="s">
        <v>112</v>
      </c>
      <c r="D49" s="111" t="s">
        <v>192</v>
      </c>
      <c r="E49" s="112">
        <v>972821</v>
      </c>
      <c r="F49" s="113">
        <v>220500</v>
      </c>
      <c r="G49" s="114">
        <v>44428</v>
      </c>
      <c r="H49" s="111" t="s">
        <v>119</v>
      </c>
    </row>
    <row r="50" spans="1:8" ht="15">
      <c r="A50" s="111" t="s">
        <v>91</v>
      </c>
      <c r="B50" s="111" t="s">
        <v>253</v>
      </c>
      <c r="C50" s="111" t="s">
        <v>112</v>
      </c>
      <c r="D50" s="111" t="s">
        <v>220</v>
      </c>
      <c r="E50" s="112">
        <v>973259</v>
      </c>
      <c r="F50" s="113">
        <v>346000</v>
      </c>
      <c r="G50" s="114">
        <v>44438</v>
      </c>
      <c r="H50" s="111" t="s">
        <v>119</v>
      </c>
    </row>
    <row r="51" spans="1:8" ht="15">
      <c r="A51" s="111" t="s">
        <v>91</v>
      </c>
      <c r="B51" s="111" t="s">
        <v>253</v>
      </c>
      <c r="C51" s="111" t="s">
        <v>112</v>
      </c>
      <c r="D51" s="111" t="s">
        <v>225</v>
      </c>
      <c r="E51" s="112">
        <v>973361</v>
      </c>
      <c r="F51" s="113">
        <v>548250</v>
      </c>
      <c r="G51" s="114">
        <v>44439</v>
      </c>
      <c r="H51" s="111" t="s">
        <v>202</v>
      </c>
    </row>
    <row r="52" spans="1:8" ht="15">
      <c r="A52" s="111" t="s">
        <v>91</v>
      </c>
      <c r="B52" s="111" t="s">
        <v>253</v>
      </c>
      <c r="C52" s="111" t="s">
        <v>112</v>
      </c>
      <c r="D52" s="111" t="s">
        <v>224</v>
      </c>
      <c r="E52" s="112">
        <v>972869</v>
      </c>
      <c r="F52" s="113">
        <v>310500</v>
      </c>
      <c r="G52" s="114">
        <v>44431</v>
      </c>
      <c r="H52" s="111" t="s">
        <v>119</v>
      </c>
    </row>
    <row r="53" spans="1:8" ht="15">
      <c r="A53" s="111" t="s">
        <v>91</v>
      </c>
      <c r="B53" s="111" t="s">
        <v>253</v>
      </c>
      <c r="C53" s="111" t="s">
        <v>112</v>
      </c>
      <c r="D53" s="111" t="s">
        <v>223</v>
      </c>
      <c r="E53" s="112">
        <v>972970</v>
      </c>
      <c r="F53" s="113">
        <v>85000</v>
      </c>
      <c r="G53" s="114">
        <v>44432</v>
      </c>
      <c r="H53" s="111" t="s">
        <v>123</v>
      </c>
    </row>
    <row r="54" spans="1:8" ht="30">
      <c r="A54" s="111" t="s">
        <v>91</v>
      </c>
      <c r="B54" s="111" t="s">
        <v>253</v>
      </c>
      <c r="C54" s="111" t="s">
        <v>112</v>
      </c>
      <c r="D54" s="111" t="s">
        <v>188</v>
      </c>
      <c r="E54" s="112">
        <v>972233</v>
      </c>
      <c r="F54" s="113">
        <v>159500</v>
      </c>
      <c r="G54" s="114">
        <v>44417</v>
      </c>
      <c r="H54" s="111" t="s">
        <v>189</v>
      </c>
    </row>
    <row r="55" spans="1:8" ht="15">
      <c r="A55" s="111" t="s">
        <v>91</v>
      </c>
      <c r="B55" s="111" t="s">
        <v>253</v>
      </c>
      <c r="C55" s="111" t="s">
        <v>112</v>
      </c>
      <c r="D55" s="111" t="s">
        <v>221</v>
      </c>
      <c r="E55" s="112">
        <v>973204</v>
      </c>
      <c r="F55" s="113">
        <v>296500</v>
      </c>
      <c r="G55" s="114">
        <v>44435</v>
      </c>
      <c r="H55" s="111" t="s">
        <v>119</v>
      </c>
    </row>
    <row r="56" spans="1:8" ht="15">
      <c r="A56" s="111" t="s">
        <v>91</v>
      </c>
      <c r="B56" s="111" t="s">
        <v>253</v>
      </c>
      <c r="C56" s="111" t="s">
        <v>112</v>
      </c>
      <c r="D56" s="111" t="s">
        <v>219</v>
      </c>
      <c r="E56" s="112">
        <v>973264</v>
      </c>
      <c r="F56" s="113">
        <v>1128000</v>
      </c>
      <c r="G56" s="114">
        <v>44438</v>
      </c>
      <c r="H56" s="111" t="s">
        <v>144</v>
      </c>
    </row>
    <row r="57" spans="1:8" ht="15">
      <c r="A57" s="111" t="s">
        <v>91</v>
      </c>
      <c r="B57" s="111" t="s">
        <v>253</v>
      </c>
      <c r="C57" s="111" t="s">
        <v>112</v>
      </c>
      <c r="D57" s="111" t="s">
        <v>218</v>
      </c>
      <c r="E57" s="112">
        <v>973276</v>
      </c>
      <c r="F57" s="113">
        <v>315970</v>
      </c>
      <c r="G57" s="114">
        <v>44438</v>
      </c>
      <c r="H57" s="111" t="s">
        <v>123</v>
      </c>
    </row>
    <row r="58" spans="1:8" ht="15">
      <c r="A58" s="111" t="s">
        <v>91</v>
      </c>
      <c r="B58" s="111" t="s">
        <v>253</v>
      </c>
      <c r="C58" s="111" t="s">
        <v>112</v>
      </c>
      <c r="D58" s="111" t="s">
        <v>217</v>
      </c>
      <c r="E58" s="112">
        <v>973070</v>
      </c>
      <c r="F58" s="113">
        <v>267500</v>
      </c>
      <c r="G58" s="114">
        <v>44433</v>
      </c>
      <c r="H58" s="111" t="s">
        <v>135</v>
      </c>
    </row>
    <row r="59" spans="1:8" ht="15">
      <c r="A59" s="111" t="s">
        <v>91</v>
      </c>
      <c r="B59" s="111" t="s">
        <v>253</v>
      </c>
      <c r="C59" s="111" t="s">
        <v>112</v>
      </c>
      <c r="D59" s="111" t="s">
        <v>215</v>
      </c>
      <c r="E59" s="112">
        <v>973310</v>
      </c>
      <c r="F59" s="113">
        <v>305000</v>
      </c>
      <c r="G59" s="114">
        <v>44438</v>
      </c>
      <c r="H59" s="111" t="s">
        <v>216</v>
      </c>
    </row>
    <row r="60" spans="1:8" ht="15">
      <c r="A60" s="111" t="s">
        <v>91</v>
      </c>
      <c r="B60" s="111" t="s">
        <v>253</v>
      </c>
      <c r="C60" s="111" t="s">
        <v>112</v>
      </c>
      <c r="D60" s="111" t="s">
        <v>214</v>
      </c>
      <c r="E60" s="112">
        <v>973372</v>
      </c>
      <c r="F60" s="113">
        <v>537700</v>
      </c>
      <c r="G60" s="114">
        <v>44439</v>
      </c>
      <c r="H60" s="111" t="s">
        <v>198</v>
      </c>
    </row>
    <row r="61" spans="1:8" ht="15">
      <c r="A61" s="111" t="s">
        <v>91</v>
      </c>
      <c r="B61" s="111" t="s">
        <v>253</v>
      </c>
      <c r="C61" s="111" t="s">
        <v>112</v>
      </c>
      <c r="D61" s="111" t="s">
        <v>213</v>
      </c>
      <c r="E61" s="112">
        <v>973351</v>
      </c>
      <c r="F61" s="113">
        <v>220000</v>
      </c>
      <c r="G61" s="114">
        <v>44439</v>
      </c>
      <c r="H61" s="111" t="s">
        <v>147</v>
      </c>
    </row>
    <row r="62" spans="1:8" ht="15">
      <c r="A62" s="111" t="s">
        <v>91</v>
      </c>
      <c r="B62" s="111" t="s">
        <v>253</v>
      </c>
      <c r="C62" s="111" t="s">
        <v>112</v>
      </c>
      <c r="D62" s="111" t="s">
        <v>212</v>
      </c>
      <c r="E62" s="112">
        <v>973258</v>
      </c>
      <c r="F62" s="113">
        <v>51000</v>
      </c>
      <c r="G62" s="114">
        <v>44438</v>
      </c>
      <c r="H62" s="111" t="s">
        <v>119</v>
      </c>
    </row>
    <row r="63" spans="1:8" ht="15">
      <c r="A63" s="111" t="s">
        <v>91</v>
      </c>
      <c r="B63" s="111" t="s">
        <v>253</v>
      </c>
      <c r="C63" s="111" t="s">
        <v>112</v>
      </c>
      <c r="D63" s="111" t="s">
        <v>211</v>
      </c>
      <c r="E63" s="112">
        <v>971914</v>
      </c>
      <c r="F63" s="113">
        <v>300000</v>
      </c>
      <c r="G63" s="114">
        <v>44411</v>
      </c>
      <c r="H63" s="111" t="s">
        <v>144</v>
      </c>
    </row>
    <row r="64" spans="1:8" ht="15">
      <c r="A64" s="111" t="s">
        <v>91</v>
      </c>
      <c r="B64" s="111" t="s">
        <v>253</v>
      </c>
      <c r="C64" s="111" t="s">
        <v>112</v>
      </c>
      <c r="D64" s="111" t="s">
        <v>196</v>
      </c>
      <c r="E64" s="112">
        <v>972549</v>
      </c>
      <c r="F64" s="113">
        <v>371000</v>
      </c>
      <c r="G64" s="114">
        <v>44424</v>
      </c>
      <c r="H64" s="111" t="s">
        <v>152</v>
      </c>
    </row>
    <row r="65" spans="1:8" ht="15">
      <c r="A65" s="111" t="s">
        <v>91</v>
      </c>
      <c r="B65" s="111" t="s">
        <v>253</v>
      </c>
      <c r="C65" s="111" t="s">
        <v>112</v>
      </c>
      <c r="D65" s="111" t="s">
        <v>222</v>
      </c>
      <c r="E65" s="112">
        <v>972980</v>
      </c>
      <c r="F65" s="113">
        <v>277500</v>
      </c>
      <c r="G65" s="114">
        <v>44432</v>
      </c>
      <c r="H65" s="111" t="s">
        <v>123</v>
      </c>
    </row>
    <row r="66" spans="1:8" ht="15">
      <c r="A66" s="111" t="s">
        <v>91</v>
      </c>
      <c r="B66" s="111" t="s">
        <v>253</v>
      </c>
      <c r="C66" s="111" t="s">
        <v>125</v>
      </c>
      <c r="D66" s="111" t="s">
        <v>210</v>
      </c>
      <c r="E66" s="112">
        <v>973061</v>
      </c>
      <c r="F66" s="113">
        <v>436500</v>
      </c>
      <c r="G66" s="114">
        <v>44433</v>
      </c>
      <c r="H66" s="111" t="s">
        <v>123</v>
      </c>
    </row>
    <row r="67" spans="1:8" ht="15">
      <c r="A67" s="111" t="s">
        <v>91</v>
      </c>
      <c r="B67" s="111" t="s">
        <v>253</v>
      </c>
      <c r="C67" s="111" t="s">
        <v>112</v>
      </c>
      <c r="D67" s="111" t="s">
        <v>193</v>
      </c>
      <c r="E67" s="112">
        <v>972268</v>
      </c>
      <c r="F67" s="113">
        <v>372500</v>
      </c>
      <c r="G67" s="114">
        <v>44418</v>
      </c>
      <c r="H67" s="111" t="s">
        <v>135</v>
      </c>
    </row>
    <row r="68" spans="1:8" ht="15">
      <c r="A68" s="111" t="s">
        <v>91</v>
      </c>
      <c r="B68" s="111" t="s">
        <v>253</v>
      </c>
      <c r="C68" s="111" t="s">
        <v>112</v>
      </c>
      <c r="D68" s="111" t="s">
        <v>195</v>
      </c>
      <c r="E68" s="112">
        <v>972816</v>
      </c>
      <c r="F68" s="113">
        <v>154000</v>
      </c>
      <c r="G68" s="114">
        <v>44428</v>
      </c>
      <c r="H68" s="111" t="s">
        <v>119</v>
      </c>
    </row>
    <row r="69" spans="1:8" ht="15">
      <c r="A69" s="111" t="s">
        <v>91</v>
      </c>
      <c r="B69" s="111" t="s">
        <v>253</v>
      </c>
      <c r="C69" s="111" t="s">
        <v>112</v>
      </c>
      <c r="D69" s="111" t="s">
        <v>197</v>
      </c>
      <c r="E69" s="112">
        <v>972447</v>
      </c>
      <c r="F69" s="113">
        <v>175000</v>
      </c>
      <c r="G69" s="114">
        <v>44421</v>
      </c>
      <c r="H69" s="111" t="s">
        <v>198</v>
      </c>
    </row>
    <row r="70" spans="1:8" ht="15">
      <c r="A70" s="111" t="s">
        <v>91</v>
      </c>
      <c r="B70" s="111" t="s">
        <v>253</v>
      </c>
      <c r="C70" s="111" t="s">
        <v>112</v>
      </c>
      <c r="D70" s="111" t="s">
        <v>199</v>
      </c>
      <c r="E70" s="112">
        <v>972337</v>
      </c>
      <c r="F70" s="113">
        <v>135000</v>
      </c>
      <c r="G70" s="114">
        <v>44419</v>
      </c>
      <c r="H70" s="111" t="s">
        <v>121</v>
      </c>
    </row>
    <row r="71" spans="1:8" ht="30">
      <c r="A71" s="111" t="s">
        <v>91</v>
      </c>
      <c r="B71" s="111" t="s">
        <v>253</v>
      </c>
      <c r="C71" s="111" t="s">
        <v>155</v>
      </c>
      <c r="D71" s="111" t="s">
        <v>205</v>
      </c>
      <c r="E71" s="112">
        <v>972999</v>
      </c>
      <c r="F71" s="113">
        <v>50000</v>
      </c>
      <c r="G71" s="114">
        <v>44432</v>
      </c>
      <c r="H71" s="111" t="s">
        <v>206</v>
      </c>
    </row>
    <row r="72" spans="1:8" ht="15">
      <c r="A72" s="111" t="s">
        <v>91</v>
      </c>
      <c r="B72" s="111" t="s">
        <v>253</v>
      </c>
      <c r="C72" s="111" t="s">
        <v>112</v>
      </c>
      <c r="D72" s="111" t="s">
        <v>209</v>
      </c>
      <c r="E72" s="112">
        <v>973187</v>
      </c>
      <c r="F72" s="113">
        <v>199000</v>
      </c>
      <c r="G72" s="114">
        <v>44435</v>
      </c>
      <c r="H72" s="111" t="s">
        <v>119</v>
      </c>
    </row>
    <row r="73" spans="1:8" ht="15">
      <c r="A73" s="111" t="s">
        <v>91</v>
      </c>
      <c r="B73" s="111" t="s">
        <v>253</v>
      </c>
      <c r="C73" s="111" t="s">
        <v>112</v>
      </c>
      <c r="D73" s="111" t="s">
        <v>194</v>
      </c>
      <c r="E73" s="112">
        <v>972326</v>
      </c>
      <c r="F73" s="113">
        <v>396000</v>
      </c>
      <c r="G73" s="114">
        <v>44419</v>
      </c>
      <c r="H73" s="111" t="s">
        <v>135</v>
      </c>
    </row>
    <row r="74" spans="1:8" ht="15">
      <c r="A74" s="111" t="s">
        <v>91</v>
      </c>
      <c r="B74" s="111" t="s">
        <v>253</v>
      </c>
      <c r="C74" s="111" t="s">
        <v>112</v>
      </c>
      <c r="D74" s="111" t="s">
        <v>207</v>
      </c>
      <c r="E74" s="112">
        <v>972187</v>
      </c>
      <c r="F74" s="113">
        <v>1880000</v>
      </c>
      <c r="G74" s="114">
        <v>44414</v>
      </c>
      <c r="H74" s="111" t="s">
        <v>208</v>
      </c>
    </row>
    <row r="75" spans="1:8" ht="15">
      <c r="A75" s="111" t="s">
        <v>91</v>
      </c>
      <c r="B75" s="111" t="s">
        <v>253</v>
      </c>
      <c r="C75" s="111" t="s">
        <v>112</v>
      </c>
      <c r="D75" s="111" t="s">
        <v>200</v>
      </c>
      <c r="E75" s="112">
        <v>973263</v>
      </c>
      <c r="F75" s="113">
        <v>416500</v>
      </c>
      <c r="G75" s="114">
        <v>44438</v>
      </c>
      <c r="H75" s="111" t="s">
        <v>117</v>
      </c>
    </row>
    <row r="76" spans="1:8" ht="15">
      <c r="A76" s="111" t="s">
        <v>91</v>
      </c>
      <c r="B76" s="111" t="s">
        <v>253</v>
      </c>
      <c r="C76" s="111" t="s">
        <v>112</v>
      </c>
      <c r="D76" s="111" t="s">
        <v>204</v>
      </c>
      <c r="E76" s="112">
        <v>972121</v>
      </c>
      <c r="F76" s="113">
        <v>327000</v>
      </c>
      <c r="G76" s="114">
        <v>44414</v>
      </c>
      <c r="H76" s="111" t="s">
        <v>135</v>
      </c>
    </row>
    <row r="77" spans="1:8" ht="15">
      <c r="A77" s="111" t="s">
        <v>91</v>
      </c>
      <c r="B77" s="111" t="s">
        <v>253</v>
      </c>
      <c r="C77" s="111" t="s">
        <v>112</v>
      </c>
      <c r="D77" s="111" t="s">
        <v>203</v>
      </c>
      <c r="E77" s="112">
        <v>971991</v>
      </c>
      <c r="F77" s="113">
        <v>324000</v>
      </c>
      <c r="G77" s="114">
        <v>44412</v>
      </c>
      <c r="H77" s="111" t="s">
        <v>119</v>
      </c>
    </row>
    <row r="78" spans="1:8" ht="15">
      <c r="A78" s="111" t="s">
        <v>91</v>
      </c>
      <c r="B78" s="111" t="s">
        <v>253</v>
      </c>
      <c r="C78" s="111" t="s">
        <v>112</v>
      </c>
      <c r="D78" s="111" t="s">
        <v>201</v>
      </c>
      <c r="E78" s="112">
        <v>973337</v>
      </c>
      <c r="F78" s="113">
        <v>198000</v>
      </c>
      <c r="G78" s="114">
        <v>44439</v>
      </c>
      <c r="H78" s="111" t="s">
        <v>202</v>
      </c>
    </row>
    <row r="79" spans="1:8" ht="15">
      <c r="A79" s="111" t="s">
        <v>40</v>
      </c>
      <c r="B79" s="111" t="s">
        <v>254</v>
      </c>
      <c r="C79" s="111" t="s">
        <v>112</v>
      </c>
      <c r="D79" s="111" t="s">
        <v>239</v>
      </c>
      <c r="E79" s="112">
        <v>972424</v>
      </c>
      <c r="F79" s="113">
        <v>376100</v>
      </c>
      <c r="G79" s="114">
        <v>44420</v>
      </c>
      <c r="H79" s="111" t="s">
        <v>198</v>
      </c>
    </row>
    <row r="80" spans="1:8" ht="15">
      <c r="A80" s="111" t="s">
        <v>40</v>
      </c>
      <c r="B80" s="111" t="s">
        <v>254</v>
      </c>
      <c r="C80" s="111" t="s">
        <v>112</v>
      </c>
      <c r="D80" s="111" t="s">
        <v>227</v>
      </c>
      <c r="E80" s="112">
        <v>972120</v>
      </c>
      <c r="F80" s="113">
        <v>208400</v>
      </c>
      <c r="G80" s="114">
        <v>44414</v>
      </c>
      <c r="H80" s="111" t="s">
        <v>198</v>
      </c>
    </row>
    <row r="81" spans="1:8" ht="15">
      <c r="A81" s="111" t="s">
        <v>40</v>
      </c>
      <c r="B81" s="111" t="s">
        <v>254</v>
      </c>
      <c r="C81" s="111" t="s">
        <v>112</v>
      </c>
      <c r="D81" s="111" t="s">
        <v>247</v>
      </c>
      <c r="E81" s="112">
        <v>973284</v>
      </c>
      <c r="F81" s="113">
        <v>280000</v>
      </c>
      <c r="G81" s="114">
        <v>44438</v>
      </c>
      <c r="H81" s="111" t="s">
        <v>198</v>
      </c>
    </row>
    <row r="82" spans="1:8" ht="15">
      <c r="A82" s="111" t="s">
        <v>40</v>
      </c>
      <c r="B82" s="111" t="s">
        <v>254</v>
      </c>
      <c r="C82" s="111" t="s">
        <v>112</v>
      </c>
      <c r="D82" s="111" t="s">
        <v>245</v>
      </c>
      <c r="E82" s="112">
        <v>972460</v>
      </c>
      <c r="F82" s="113">
        <v>94000</v>
      </c>
      <c r="G82" s="114">
        <v>44421</v>
      </c>
      <c r="H82" s="111" t="s">
        <v>119</v>
      </c>
    </row>
    <row r="83" spans="1:8" ht="15">
      <c r="A83" s="111" t="s">
        <v>40</v>
      </c>
      <c r="B83" s="111" t="s">
        <v>254</v>
      </c>
      <c r="C83" s="111" t="s">
        <v>129</v>
      </c>
      <c r="D83" s="111" t="s">
        <v>244</v>
      </c>
      <c r="E83" s="112">
        <v>971904</v>
      </c>
      <c r="F83" s="113">
        <v>209661</v>
      </c>
      <c r="G83" s="114">
        <v>44410</v>
      </c>
      <c r="H83" s="111" t="s">
        <v>123</v>
      </c>
    </row>
    <row r="84" spans="1:8" ht="15">
      <c r="A84" s="111" t="s">
        <v>40</v>
      </c>
      <c r="B84" s="111" t="s">
        <v>254</v>
      </c>
      <c r="C84" s="111" t="s">
        <v>112</v>
      </c>
      <c r="D84" s="111" t="s">
        <v>242</v>
      </c>
      <c r="E84" s="112">
        <v>972442</v>
      </c>
      <c r="F84" s="113">
        <v>238000</v>
      </c>
      <c r="G84" s="114">
        <v>44421</v>
      </c>
      <c r="H84" s="111" t="s">
        <v>243</v>
      </c>
    </row>
    <row r="85" spans="1:8" ht="15">
      <c r="A85" s="111" t="s">
        <v>40</v>
      </c>
      <c r="B85" s="111" t="s">
        <v>254</v>
      </c>
      <c r="C85" s="111" t="s">
        <v>112</v>
      </c>
      <c r="D85" s="111" t="s">
        <v>241</v>
      </c>
      <c r="E85" s="112">
        <v>972438</v>
      </c>
      <c r="F85" s="113">
        <v>548250</v>
      </c>
      <c r="G85" s="114">
        <v>44421</v>
      </c>
      <c r="H85" s="111" t="s">
        <v>115</v>
      </c>
    </row>
    <row r="86" spans="1:8" ht="15">
      <c r="A86" s="111" t="s">
        <v>40</v>
      </c>
      <c r="B86" s="111" t="s">
        <v>254</v>
      </c>
      <c r="C86" s="111" t="s">
        <v>112</v>
      </c>
      <c r="D86" s="111" t="s">
        <v>240</v>
      </c>
      <c r="E86" s="112">
        <v>972863</v>
      </c>
      <c r="F86" s="113">
        <v>435000</v>
      </c>
      <c r="G86" s="114">
        <v>44431</v>
      </c>
      <c r="H86" s="111" t="s">
        <v>152</v>
      </c>
    </row>
    <row r="87" spans="1:8" ht="15">
      <c r="A87" s="111" t="s">
        <v>40</v>
      </c>
      <c r="B87" s="111" t="s">
        <v>254</v>
      </c>
      <c r="C87" s="111" t="s">
        <v>112</v>
      </c>
      <c r="D87" s="111" t="s">
        <v>246</v>
      </c>
      <c r="E87" s="112">
        <v>973369</v>
      </c>
      <c r="F87" s="113">
        <v>326000</v>
      </c>
      <c r="G87" s="114">
        <v>44439</v>
      </c>
      <c r="H87" s="111" t="s">
        <v>113</v>
      </c>
    </row>
    <row r="88" spans="1:8" ht="15">
      <c r="A88" s="111" t="s">
        <v>40</v>
      </c>
      <c r="B88" s="111" t="s">
        <v>254</v>
      </c>
      <c r="C88" s="111" t="s">
        <v>112</v>
      </c>
      <c r="D88" s="111" t="s">
        <v>237</v>
      </c>
      <c r="E88" s="112">
        <v>972350</v>
      </c>
      <c r="F88" s="113">
        <v>197500</v>
      </c>
      <c r="G88" s="114">
        <v>44419</v>
      </c>
      <c r="H88" s="111" t="s">
        <v>238</v>
      </c>
    </row>
    <row r="89" spans="1:8" ht="15">
      <c r="A89" s="111" t="s">
        <v>40</v>
      </c>
      <c r="B89" s="111" t="s">
        <v>254</v>
      </c>
      <c r="C89" s="111" t="s">
        <v>112</v>
      </c>
      <c r="D89" s="111" t="s">
        <v>236</v>
      </c>
      <c r="E89" s="112">
        <v>972988</v>
      </c>
      <c r="F89" s="113">
        <v>255000</v>
      </c>
      <c r="G89" s="114">
        <v>44432</v>
      </c>
      <c r="H89" s="111" t="s">
        <v>158</v>
      </c>
    </row>
    <row r="90" spans="1:8" ht="15">
      <c r="A90" s="111" t="s">
        <v>40</v>
      </c>
      <c r="B90" s="111" t="s">
        <v>254</v>
      </c>
      <c r="C90" s="111" t="s">
        <v>155</v>
      </c>
      <c r="D90" s="111" t="s">
        <v>234</v>
      </c>
      <c r="E90" s="112">
        <v>972628</v>
      </c>
      <c r="F90" s="113">
        <v>440000</v>
      </c>
      <c r="G90" s="114">
        <v>44425</v>
      </c>
      <c r="H90" s="111" t="s">
        <v>235</v>
      </c>
    </row>
    <row r="91" spans="1:8" ht="15">
      <c r="A91" s="111" t="s">
        <v>40</v>
      </c>
      <c r="B91" s="111" t="s">
        <v>254</v>
      </c>
      <c r="C91" s="111" t="s">
        <v>112</v>
      </c>
      <c r="D91" s="111" t="s">
        <v>232</v>
      </c>
      <c r="E91" s="112">
        <v>972197</v>
      </c>
      <c r="F91" s="113">
        <v>139758</v>
      </c>
      <c r="G91" s="114">
        <v>44417</v>
      </c>
      <c r="H91" s="111" t="s">
        <v>233</v>
      </c>
    </row>
    <row r="92" spans="1:8" ht="15">
      <c r="A92" s="111" t="s">
        <v>40</v>
      </c>
      <c r="B92" s="111" t="s">
        <v>254</v>
      </c>
      <c r="C92" s="111" t="s">
        <v>112</v>
      </c>
      <c r="D92" s="111" t="s">
        <v>231</v>
      </c>
      <c r="E92" s="112">
        <v>972627</v>
      </c>
      <c r="F92" s="113">
        <v>198000</v>
      </c>
      <c r="G92" s="114">
        <v>44425</v>
      </c>
      <c r="H92" s="111" t="s">
        <v>119</v>
      </c>
    </row>
    <row r="93" spans="1:8" ht="15">
      <c r="A93" s="111" t="s">
        <v>40</v>
      </c>
      <c r="B93" s="111" t="s">
        <v>254</v>
      </c>
      <c r="C93" s="111" t="s">
        <v>112</v>
      </c>
      <c r="D93" s="111" t="s">
        <v>230</v>
      </c>
      <c r="E93" s="112">
        <v>972123</v>
      </c>
      <c r="F93" s="113">
        <v>208000</v>
      </c>
      <c r="G93" s="114">
        <v>44414</v>
      </c>
      <c r="H93" s="111" t="s">
        <v>119</v>
      </c>
    </row>
    <row r="94" spans="1:8" ht="15">
      <c r="A94" s="111" t="s">
        <v>40</v>
      </c>
      <c r="B94" s="111" t="s">
        <v>254</v>
      </c>
      <c r="C94" s="111" t="s">
        <v>112</v>
      </c>
      <c r="D94" s="111" t="s">
        <v>228</v>
      </c>
      <c r="E94" s="112">
        <v>972251</v>
      </c>
      <c r="F94" s="113">
        <v>392900</v>
      </c>
      <c r="G94" s="114">
        <v>44417</v>
      </c>
      <c r="H94" s="111" t="s">
        <v>198</v>
      </c>
    </row>
    <row r="95" spans="1:8" ht="15">
      <c r="A95" s="111" t="s">
        <v>40</v>
      </c>
      <c r="B95" s="111" t="s">
        <v>254</v>
      </c>
      <c r="C95" s="111" t="s">
        <v>112</v>
      </c>
      <c r="D95" s="111" t="s">
        <v>226</v>
      </c>
      <c r="E95" s="112">
        <v>973191</v>
      </c>
      <c r="F95" s="113">
        <v>300000</v>
      </c>
      <c r="G95" s="114">
        <v>44435</v>
      </c>
      <c r="H95" s="111" t="s">
        <v>119</v>
      </c>
    </row>
    <row r="96" spans="1:8" ht="15">
      <c r="A96" s="111" t="s">
        <v>40</v>
      </c>
      <c r="B96" s="111" t="s">
        <v>254</v>
      </c>
      <c r="C96" s="111" t="s">
        <v>112</v>
      </c>
      <c r="D96" s="111" t="s">
        <v>248</v>
      </c>
      <c r="E96" s="112">
        <v>971958</v>
      </c>
      <c r="F96" s="113">
        <v>325000</v>
      </c>
      <c r="G96" s="114">
        <v>44411</v>
      </c>
      <c r="H96" s="111" t="s">
        <v>198</v>
      </c>
    </row>
    <row r="97" spans="1:8" ht="15">
      <c r="A97" s="111" t="s">
        <v>40</v>
      </c>
      <c r="B97" s="111" t="s">
        <v>254</v>
      </c>
      <c r="C97" s="111" t="s">
        <v>112</v>
      </c>
      <c r="D97" s="111" t="s">
        <v>229</v>
      </c>
      <c r="E97" s="112">
        <v>972230</v>
      </c>
      <c r="F97" s="113">
        <v>105000</v>
      </c>
      <c r="G97" s="114">
        <v>44417</v>
      </c>
      <c r="H97" s="111" t="s">
        <v>121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2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7" t="s">
        <v>0</v>
      </c>
      <c r="B1" s="88" t="s">
        <v>42</v>
      </c>
      <c r="C1" s="88" t="s">
        <v>43</v>
      </c>
      <c r="D1" s="88" t="s">
        <v>37</v>
      </c>
      <c r="E1" s="89" t="s">
        <v>51</v>
      </c>
      <c r="L1">
        <v>227</v>
      </c>
    </row>
    <row r="2" spans="1:12" ht="12.75" customHeight="1">
      <c r="A2" s="115" t="s">
        <v>110</v>
      </c>
      <c r="B2" s="115" t="s">
        <v>256</v>
      </c>
      <c r="C2" s="116">
        <v>321500</v>
      </c>
      <c r="D2" s="117">
        <v>44424</v>
      </c>
      <c r="E2" s="115" t="s">
        <v>257</v>
      </c>
    </row>
    <row r="3" spans="1:12" ht="12.75" customHeight="1">
      <c r="A3" s="115" t="s">
        <v>69</v>
      </c>
      <c r="B3" s="115" t="s">
        <v>249</v>
      </c>
      <c r="C3" s="116">
        <v>561656</v>
      </c>
      <c r="D3" s="117">
        <v>44426</v>
      </c>
      <c r="E3" s="115" t="s">
        <v>258</v>
      </c>
    </row>
    <row r="4" spans="1:12" ht="12.75" customHeight="1">
      <c r="A4" s="115" t="s">
        <v>69</v>
      </c>
      <c r="B4" s="115" t="s">
        <v>249</v>
      </c>
      <c r="C4" s="116">
        <v>592290</v>
      </c>
      <c r="D4" s="117">
        <v>44421</v>
      </c>
      <c r="E4" s="115" t="s">
        <v>258</v>
      </c>
    </row>
    <row r="5" spans="1:12" ht="12.75" customHeight="1">
      <c r="A5" s="115" t="s">
        <v>41</v>
      </c>
      <c r="B5" s="115" t="s">
        <v>250</v>
      </c>
      <c r="C5" s="116">
        <v>386000</v>
      </c>
      <c r="D5" s="117">
        <v>44417</v>
      </c>
      <c r="E5" s="115" t="s">
        <v>259</v>
      </c>
    </row>
    <row r="6" spans="1:12" ht="12.75" customHeight="1">
      <c r="A6" s="115" t="s">
        <v>41</v>
      </c>
      <c r="B6" s="115" t="s">
        <v>250</v>
      </c>
      <c r="C6" s="116">
        <v>1500000</v>
      </c>
      <c r="D6" s="117">
        <v>44439</v>
      </c>
      <c r="E6" s="115" t="s">
        <v>259</v>
      </c>
    </row>
    <row r="7" spans="1:12" ht="12.75" customHeight="1">
      <c r="A7" s="115" t="s">
        <v>41</v>
      </c>
      <c r="B7" s="115" t="s">
        <v>250</v>
      </c>
      <c r="C7" s="116">
        <v>385000</v>
      </c>
      <c r="D7" s="117">
        <v>44438</v>
      </c>
      <c r="E7" s="115" t="s">
        <v>257</v>
      </c>
    </row>
    <row r="8" spans="1:12" ht="12.75" customHeight="1">
      <c r="A8" s="115" t="s">
        <v>41</v>
      </c>
      <c r="B8" s="115" t="s">
        <v>250</v>
      </c>
      <c r="C8" s="116">
        <v>410000</v>
      </c>
      <c r="D8" s="117">
        <v>44414</v>
      </c>
      <c r="E8" s="115" t="s">
        <v>259</v>
      </c>
    </row>
    <row r="9" spans="1:12" ht="12.75" customHeight="1">
      <c r="A9" s="115" t="s">
        <v>41</v>
      </c>
      <c r="B9" s="115" t="s">
        <v>250</v>
      </c>
      <c r="C9" s="116">
        <v>348000</v>
      </c>
      <c r="D9" s="117">
        <v>44421</v>
      </c>
      <c r="E9" s="115" t="s">
        <v>257</v>
      </c>
    </row>
    <row r="10" spans="1:12" ht="12.75" customHeight="1">
      <c r="A10" s="115" t="s">
        <v>41</v>
      </c>
      <c r="B10" s="115" t="s">
        <v>250</v>
      </c>
      <c r="C10" s="116">
        <v>260000</v>
      </c>
      <c r="D10" s="117">
        <v>44421</v>
      </c>
      <c r="E10" s="115" t="s">
        <v>257</v>
      </c>
    </row>
    <row r="11" spans="1:12" ht="12.75" customHeight="1">
      <c r="A11" s="115" t="s">
        <v>41</v>
      </c>
      <c r="B11" s="115" t="s">
        <v>250</v>
      </c>
      <c r="C11" s="116">
        <v>237257</v>
      </c>
      <c r="D11" s="117">
        <v>44439</v>
      </c>
      <c r="E11" s="115" t="s">
        <v>257</v>
      </c>
    </row>
    <row r="12" spans="1:12" ht="12.75" customHeight="1">
      <c r="A12" s="115" t="s">
        <v>41</v>
      </c>
      <c r="B12" s="115" t="s">
        <v>250</v>
      </c>
      <c r="C12" s="116">
        <v>705000</v>
      </c>
      <c r="D12" s="117">
        <v>44421</v>
      </c>
      <c r="E12" s="115" t="s">
        <v>259</v>
      </c>
    </row>
    <row r="13" spans="1:12" ht="15">
      <c r="A13" s="115" t="s">
        <v>41</v>
      </c>
      <c r="B13" s="115" t="s">
        <v>250</v>
      </c>
      <c r="C13" s="116">
        <v>159000</v>
      </c>
      <c r="D13" s="117">
        <v>44420</v>
      </c>
      <c r="E13" s="115" t="s">
        <v>259</v>
      </c>
    </row>
    <row r="14" spans="1:12" ht="15">
      <c r="A14" s="115" t="s">
        <v>41</v>
      </c>
      <c r="B14" s="115" t="s">
        <v>250</v>
      </c>
      <c r="C14" s="116">
        <v>1571000</v>
      </c>
      <c r="D14" s="117">
        <v>44421</v>
      </c>
      <c r="E14" s="115" t="s">
        <v>259</v>
      </c>
    </row>
    <row r="15" spans="1:12" ht="15">
      <c r="A15" s="115" t="s">
        <v>41</v>
      </c>
      <c r="B15" s="115" t="s">
        <v>250</v>
      </c>
      <c r="C15" s="116">
        <v>525000</v>
      </c>
      <c r="D15" s="117">
        <v>44433</v>
      </c>
      <c r="E15" s="115" t="s">
        <v>259</v>
      </c>
    </row>
    <row r="16" spans="1:12" ht="15">
      <c r="A16" s="115" t="s">
        <v>41</v>
      </c>
      <c r="B16" s="115" t="s">
        <v>250</v>
      </c>
      <c r="C16" s="116">
        <v>548250</v>
      </c>
      <c r="D16" s="117">
        <v>44438</v>
      </c>
      <c r="E16" s="115" t="s">
        <v>257</v>
      </c>
    </row>
    <row r="17" spans="1:5" ht="15">
      <c r="A17" s="115" t="s">
        <v>41</v>
      </c>
      <c r="B17" s="115" t="s">
        <v>250</v>
      </c>
      <c r="C17" s="116">
        <v>363948</v>
      </c>
      <c r="D17" s="117">
        <v>44417</v>
      </c>
      <c r="E17" s="115" t="s">
        <v>257</v>
      </c>
    </row>
    <row r="18" spans="1:5" ht="15">
      <c r="A18" s="115" t="s">
        <v>41</v>
      </c>
      <c r="B18" s="115" t="s">
        <v>250</v>
      </c>
      <c r="C18" s="116">
        <v>150000</v>
      </c>
      <c r="D18" s="117">
        <v>44438</v>
      </c>
      <c r="E18" s="115" t="s">
        <v>257</v>
      </c>
    </row>
    <row r="19" spans="1:5" ht="15">
      <c r="A19" s="115" t="s">
        <v>41</v>
      </c>
      <c r="B19" s="115" t="s">
        <v>250</v>
      </c>
      <c r="C19" s="116">
        <v>300000</v>
      </c>
      <c r="D19" s="117">
        <v>44435</v>
      </c>
      <c r="E19" s="115" t="s">
        <v>257</v>
      </c>
    </row>
    <row r="20" spans="1:5" ht="15">
      <c r="A20" s="115" t="s">
        <v>41</v>
      </c>
      <c r="B20" s="115" t="s">
        <v>250</v>
      </c>
      <c r="C20" s="116">
        <v>540000</v>
      </c>
      <c r="D20" s="117">
        <v>44420</v>
      </c>
      <c r="E20" s="115" t="s">
        <v>259</v>
      </c>
    </row>
    <row r="21" spans="1:5" ht="15">
      <c r="A21" s="115" t="s">
        <v>41</v>
      </c>
      <c r="B21" s="115" t="s">
        <v>250</v>
      </c>
      <c r="C21" s="116">
        <v>460000</v>
      </c>
      <c r="D21" s="117">
        <v>44435</v>
      </c>
      <c r="E21" s="115" t="s">
        <v>259</v>
      </c>
    </row>
    <row r="22" spans="1:5" ht="15">
      <c r="A22" s="115" t="s">
        <v>41</v>
      </c>
      <c r="B22" s="115" t="s">
        <v>250</v>
      </c>
      <c r="C22" s="116">
        <v>905000</v>
      </c>
      <c r="D22" s="117">
        <v>44435</v>
      </c>
      <c r="E22" s="115" t="s">
        <v>257</v>
      </c>
    </row>
    <row r="23" spans="1:5" ht="15">
      <c r="A23" s="115" t="s">
        <v>41</v>
      </c>
      <c r="B23" s="115" t="s">
        <v>250</v>
      </c>
      <c r="C23" s="116">
        <v>570000</v>
      </c>
      <c r="D23" s="117">
        <v>44418</v>
      </c>
      <c r="E23" s="115" t="s">
        <v>259</v>
      </c>
    </row>
    <row r="24" spans="1:5" ht="15">
      <c r="A24" s="115" t="s">
        <v>41</v>
      </c>
      <c r="B24" s="115" t="s">
        <v>250</v>
      </c>
      <c r="C24" s="116">
        <v>1233562.5</v>
      </c>
      <c r="D24" s="117">
        <v>44433</v>
      </c>
      <c r="E24" s="115" t="s">
        <v>257</v>
      </c>
    </row>
    <row r="25" spans="1:5" ht="15">
      <c r="A25" s="115" t="s">
        <v>41</v>
      </c>
      <c r="B25" s="115" t="s">
        <v>250</v>
      </c>
      <c r="C25" s="116">
        <v>365000</v>
      </c>
      <c r="D25" s="117">
        <v>44434</v>
      </c>
      <c r="E25" s="115" t="s">
        <v>259</v>
      </c>
    </row>
    <row r="26" spans="1:5" ht="15">
      <c r="A26" s="115" t="s">
        <v>41</v>
      </c>
      <c r="B26" s="115" t="s">
        <v>250</v>
      </c>
      <c r="C26" s="116">
        <v>750000</v>
      </c>
      <c r="D26" s="117">
        <v>44414</v>
      </c>
      <c r="E26" s="115" t="s">
        <v>259</v>
      </c>
    </row>
    <row r="27" spans="1:5" ht="15">
      <c r="A27" s="115" t="s">
        <v>41</v>
      </c>
      <c r="B27" s="115" t="s">
        <v>250</v>
      </c>
      <c r="C27" s="116">
        <v>470000</v>
      </c>
      <c r="D27" s="117">
        <v>44420</v>
      </c>
      <c r="E27" s="115" t="s">
        <v>259</v>
      </c>
    </row>
    <row r="28" spans="1:5" ht="15">
      <c r="A28" s="115" t="s">
        <v>41</v>
      </c>
      <c r="B28" s="115" t="s">
        <v>250</v>
      </c>
      <c r="C28" s="116">
        <v>300000</v>
      </c>
      <c r="D28" s="117">
        <v>44414</v>
      </c>
      <c r="E28" s="115" t="s">
        <v>257</v>
      </c>
    </row>
    <row r="29" spans="1:5" ht="15">
      <c r="A29" s="115" t="s">
        <v>41</v>
      </c>
      <c r="B29" s="115" t="s">
        <v>250</v>
      </c>
      <c r="C29" s="116">
        <v>158000</v>
      </c>
      <c r="D29" s="117">
        <v>44413</v>
      </c>
      <c r="E29" s="115" t="s">
        <v>257</v>
      </c>
    </row>
    <row r="30" spans="1:5" ht="15">
      <c r="A30" s="115" t="s">
        <v>41</v>
      </c>
      <c r="B30" s="115" t="s">
        <v>250</v>
      </c>
      <c r="C30" s="116">
        <v>1700000</v>
      </c>
      <c r="D30" s="117">
        <v>44426</v>
      </c>
      <c r="E30" s="115" t="s">
        <v>259</v>
      </c>
    </row>
    <row r="31" spans="1:5" ht="15">
      <c r="A31" s="115" t="s">
        <v>41</v>
      </c>
      <c r="B31" s="115" t="s">
        <v>250</v>
      </c>
      <c r="C31" s="116">
        <v>670000</v>
      </c>
      <c r="D31" s="117">
        <v>44410</v>
      </c>
      <c r="E31" s="115" t="s">
        <v>259</v>
      </c>
    </row>
    <row r="32" spans="1:5" ht="15">
      <c r="A32" s="115" t="s">
        <v>41</v>
      </c>
      <c r="B32" s="115" t="s">
        <v>250</v>
      </c>
      <c r="C32" s="116">
        <v>260000</v>
      </c>
      <c r="D32" s="117">
        <v>44410</v>
      </c>
      <c r="E32" s="115" t="s">
        <v>257</v>
      </c>
    </row>
    <row r="33" spans="1:5" ht="15">
      <c r="A33" s="115" t="s">
        <v>41</v>
      </c>
      <c r="B33" s="115" t="s">
        <v>250</v>
      </c>
      <c r="C33" s="116">
        <v>825000</v>
      </c>
      <c r="D33" s="117">
        <v>44410</v>
      </c>
      <c r="E33" s="115" t="s">
        <v>259</v>
      </c>
    </row>
    <row r="34" spans="1:5" ht="15">
      <c r="A34" s="115" t="s">
        <v>41</v>
      </c>
      <c r="B34" s="115" t="s">
        <v>250</v>
      </c>
      <c r="C34" s="116">
        <v>549000</v>
      </c>
      <c r="D34" s="117">
        <v>44410</v>
      </c>
      <c r="E34" s="115" t="s">
        <v>259</v>
      </c>
    </row>
    <row r="35" spans="1:5" ht="15">
      <c r="A35" s="115" t="s">
        <v>41</v>
      </c>
      <c r="B35" s="115" t="s">
        <v>250</v>
      </c>
      <c r="C35" s="116">
        <v>19750000</v>
      </c>
      <c r="D35" s="117">
        <v>44410</v>
      </c>
      <c r="E35" s="115" t="s">
        <v>259</v>
      </c>
    </row>
    <row r="36" spans="1:5" ht="15">
      <c r="A36" s="115" t="s">
        <v>41</v>
      </c>
      <c r="B36" s="115" t="s">
        <v>250</v>
      </c>
      <c r="C36" s="116">
        <v>340000</v>
      </c>
      <c r="D36" s="117">
        <v>44439</v>
      </c>
      <c r="E36" s="115" t="s">
        <v>259</v>
      </c>
    </row>
    <row r="37" spans="1:5" ht="15">
      <c r="A37" s="115" t="s">
        <v>41</v>
      </c>
      <c r="B37" s="115" t="s">
        <v>250</v>
      </c>
      <c r="C37" s="116">
        <v>543000</v>
      </c>
      <c r="D37" s="117">
        <v>44411</v>
      </c>
      <c r="E37" s="115" t="s">
        <v>259</v>
      </c>
    </row>
    <row r="38" spans="1:5" ht="15">
      <c r="A38" s="115" t="s">
        <v>41</v>
      </c>
      <c r="B38" s="115" t="s">
        <v>250</v>
      </c>
      <c r="C38" s="116">
        <v>193000</v>
      </c>
      <c r="D38" s="117">
        <v>44421</v>
      </c>
      <c r="E38" s="115" t="s">
        <v>257</v>
      </c>
    </row>
    <row r="39" spans="1:5" ht="15">
      <c r="A39" s="115" t="s">
        <v>41</v>
      </c>
      <c r="B39" s="115" t="s">
        <v>250</v>
      </c>
      <c r="C39" s="116">
        <v>397000</v>
      </c>
      <c r="D39" s="117">
        <v>44413</v>
      </c>
      <c r="E39" s="115" t="s">
        <v>259</v>
      </c>
    </row>
    <row r="40" spans="1:5" ht="15">
      <c r="A40" s="115" t="s">
        <v>41</v>
      </c>
      <c r="B40" s="115" t="s">
        <v>250</v>
      </c>
      <c r="C40" s="116">
        <v>810000</v>
      </c>
      <c r="D40" s="117">
        <v>44426</v>
      </c>
      <c r="E40" s="115" t="s">
        <v>259</v>
      </c>
    </row>
    <row r="41" spans="1:5" ht="15">
      <c r="A41" s="115" t="s">
        <v>41</v>
      </c>
      <c r="B41" s="115" t="s">
        <v>250</v>
      </c>
      <c r="C41" s="116">
        <v>434000</v>
      </c>
      <c r="D41" s="117">
        <v>44424</v>
      </c>
      <c r="E41" s="115" t="s">
        <v>259</v>
      </c>
    </row>
    <row r="42" spans="1:5" ht="15">
      <c r="A42" s="115" t="s">
        <v>41</v>
      </c>
      <c r="B42" s="115" t="s">
        <v>250</v>
      </c>
      <c r="C42" s="116">
        <v>480000</v>
      </c>
      <c r="D42" s="117">
        <v>44427</v>
      </c>
      <c r="E42" s="115" t="s">
        <v>259</v>
      </c>
    </row>
    <row r="43" spans="1:5" ht="15">
      <c r="A43" s="115" t="s">
        <v>41</v>
      </c>
      <c r="B43" s="115" t="s">
        <v>250</v>
      </c>
      <c r="C43" s="116">
        <v>258000</v>
      </c>
      <c r="D43" s="117">
        <v>44428</v>
      </c>
      <c r="E43" s="115" t="s">
        <v>257</v>
      </c>
    </row>
    <row r="44" spans="1:5" ht="15">
      <c r="A44" s="115" t="s">
        <v>41</v>
      </c>
      <c r="B44" s="115" t="s">
        <v>250</v>
      </c>
      <c r="C44" s="116">
        <v>150000</v>
      </c>
      <c r="D44" s="117">
        <v>44438</v>
      </c>
      <c r="E44" s="115" t="s">
        <v>257</v>
      </c>
    </row>
    <row r="45" spans="1:5" ht="15">
      <c r="A45" s="115" t="s">
        <v>41</v>
      </c>
      <c r="B45" s="115" t="s">
        <v>250</v>
      </c>
      <c r="C45" s="116">
        <v>273000</v>
      </c>
      <c r="D45" s="117">
        <v>44420</v>
      </c>
      <c r="E45" s="115" t="s">
        <v>257</v>
      </c>
    </row>
    <row r="46" spans="1:5" ht="15">
      <c r="A46" s="115" t="s">
        <v>41</v>
      </c>
      <c r="B46" s="115" t="s">
        <v>250</v>
      </c>
      <c r="C46" s="116">
        <v>606500</v>
      </c>
      <c r="D46" s="117">
        <v>44419</v>
      </c>
      <c r="E46" s="115" t="s">
        <v>259</v>
      </c>
    </row>
    <row r="47" spans="1:5" ht="15">
      <c r="A47" s="115" t="s">
        <v>41</v>
      </c>
      <c r="B47" s="115" t="s">
        <v>250</v>
      </c>
      <c r="C47" s="116">
        <v>880000</v>
      </c>
      <c r="D47" s="117">
        <v>44419</v>
      </c>
      <c r="E47" s="115" t="s">
        <v>259</v>
      </c>
    </row>
    <row r="48" spans="1:5" ht="15">
      <c r="A48" s="115" t="s">
        <v>41</v>
      </c>
      <c r="B48" s="115" t="s">
        <v>250</v>
      </c>
      <c r="C48" s="116">
        <v>400000</v>
      </c>
      <c r="D48" s="117">
        <v>44419</v>
      </c>
      <c r="E48" s="115" t="s">
        <v>259</v>
      </c>
    </row>
    <row r="49" spans="1:5" ht="15">
      <c r="A49" s="115" t="s">
        <v>41</v>
      </c>
      <c r="B49" s="115" t="s">
        <v>250</v>
      </c>
      <c r="C49" s="116">
        <v>625000</v>
      </c>
      <c r="D49" s="117">
        <v>44413</v>
      </c>
      <c r="E49" s="115" t="s">
        <v>259</v>
      </c>
    </row>
    <row r="50" spans="1:5" ht="15">
      <c r="A50" s="115" t="s">
        <v>39</v>
      </c>
      <c r="B50" s="115" t="s">
        <v>251</v>
      </c>
      <c r="C50" s="116">
        <v>5800000</v>
      </c>
      <c r="D50" s="117">
        <v>44418</v>
      </c>
      <c r="E50" s="115" t="s">
        <v>257</v>
      </c>
    </row>
    <row r="51" spans="1:5" ht="15">
      <c r="A51" s="115" t="s">
        <v>39</v>
      </c>
      <c r="B51" s="115" t="s">
        <v>251</v>
      </c>
      <c r="C51" s="116">
        <v>451000</v>
      </c>
      <c r="D51" s="117">
        <v>44411</v>
      </c>
      <c r="E51" s="115" t="s">
        <v>257</v>
      </c>
    </row>
    <row r="52" spans="1:5" ht="15">
      <c r="A52" s="115" t="s">
        <v>39</v>
      </c>
      <c r="B52" s="115" t="s">
        <v>251</v>
      </c>
      <c r="C52" s="116">
        <v>548250</v>
      </c>
      <c r="D52" s="117">
        <v>44424</v>
      </c>
      <c r="E52" s="115" t="s">
        <v>257</v>
      </c>
    </row>
    <row r="53" spans="1:5" ht="15">
      <c r="A53" s="115" t="s">
        <v>39</v>
      </c>
      <c r="B53" s="115" t="s">
        <v>251</v>
      </c>
      <c r="C53" s="116">
        <v>555000</v>
      </c>
      <c r="D53" s="117">
        <v>44419</v>
      </c>
      <c r="E53" s="115" t="s">
        <v>257</v>
      </c>
    </row>
    <row r="54" spans="1:5" ht="15">
      <c r="A54" s="115" t="s">
        <v>39</v>
      </c>
      <c r="B54" s="115" t="s">
        <v>251</v>
      </c>
      <c r="C54" s="116">
        <v>40000</v>
      </c>
      <c r="D54" s="117">
        <v>44419</v>
      </c>
      <c r="E54" s="115" t="s">
        <v>257</v>
      </c>
    </row>
    <row r="55" spans="1:5" ht="15">
      <c r="A55" s="115" t="s">
        <v>39</v>
      </c>
      <c r="B55" s="115" t="s">
        <v>251</v>
      </c>
      <c r="C55" s="116">
        <v>425000</v>
      </c>
      <c r="D55" s="117">
        <v>44412</v>
      </c>
      <c r="E55" s="115" t="s">
        <v>259</v>
      </c>
    </row>
    <row r="56" spans="1:5" ht="15">
      <c r="A56" s="115" t="s">
        <v>39</v>
      </c>
      <c r="B56" s="115" t="s">
        <v>251</v>
      </c>
      <c r="C56" s="116">
        <v>832000</v>
      </c>
      <c r="D56" s="117">
        <v>44411</v>
      </c>
      <c r="E56" s="115" t="s">
        <v>257</v>
      </c>
    </row>
    <row r="57" spans="1:5" ht="15">
      <c r="A57" s="115" t="s">
        <v>39</v>
      </c>
      <c r="B57" s="115" t="s">
        <v>251</v>
      </c>
      <c r="C57" s="116">
        <v>365000</v>
      </c>
      <c r="D57" s="117">
        <v>44419</v>
      </c>
      <c r="E57" s="115" t="s">
        <v>259</v>
      </c>
    </row>
    <row r="58" spans="1:5" ht="15">
      <c r="A58" s="115" t="s">
        <v>39</v>
      </c>
      <c r="B58" s="115" t="s">
        <v>251</v>
      </c>
      <c r="C58" s="116">
        <v>298000</v>
      </c>
      <c r="D58" s="117">
        <v>44428</v>
      </c>
      <c r="E58" s="115" t="s">
        <v>257</v>
      </c>
    </row>
    <row r="59" spans="1:5" ht="15">
      <c r="A59" s="115" t="s">
        <v>39</v>
      </c>
      <c r="B59" s="115" t="s">
        <v>251</v>
      </c>
      <c r="C59" s="116">
        <v>550000</v>
      </c>
      <c r="D59" s="117">
        <v>44418</v>
      </c>
      <c r="E59" s="115" t="s">
        <v>259</v>
      </c>
    </row>
    <row r="60" spans="1:5" ht="15">
      <c r="A60" s="115" t="s">
        <v>39</v>
      </c>
      <c r="B60" s="115" t="s">
        <v>251</v>
      </c>
      <c r="C60" s="116">
        <v>521500</v>
      </c>
      <c r="D60" s="117">
        <v>44419</v>
      </c>
      <c r="E60" s="115" t="s">
        <v>257</v>
      </c>
    </row>
    <row r="61" spans="1:5" ht="15">
      <c r="A61" s="115" t="s">
        <v>39</v>
      </c>
      <c r="B61" s="115" t="s">
        <v>251</v>
      </c>
      <c r="C61" s="116">
        <v>885155</v>
      </c>
      <c r="D61" s="117">
        <v>44412</v>
      </c>
      <c r="E61" s="115" t="s">
        <v>259</v>
      </c>
    </row>
    <row r="62" spans="1:5" ht="15">
      <c r="A62" s="115" t="s">
        <v>39</v>
      </c>
      <c r="B62" s="115" t="s">
        <v>251</v>
      </c>
      <c r="C62" s="116">
        <v>1247000</v>
      </c>
      <c r="D62" s="117">
        <v>44411</v>
      </c>
      <c r="E62" s="115" t="s">
        <v>259</v>
      </c>
    </row>
    <row r="63" spans="1:5" ht="15">
      <c r="A63" s="115" t="s">
        <v>39</v>
      </c>
      <c r="B63" s="115" t="s">
        <v>251</v>
      </c>
      <c r="C63" s="116">
        <v>125000</v>
      </c>
      <c r="D63" s="117">
        <v>44411</v>
      </c>
      <c r="E63" s="115" t="s">
        <v>257</v>
      </c>
    </row>
    <row r="64" spans="1:5" ht="15">
      <c r="A64" s="115" t="s">
        <v>39</v>
      </c>
      <c r="B64" s="115" t="s">
        <v>251</v>
      </c>
      <c r="C64" s="116">
        <v>282000</v>
      </c>
      <c r="D64" s="117">
        <v>44411</v>
      </c>
      <c r="E64" s="115" t="s">
        <v>257</v>
      </c>
    </row>
    <row r="65" spans="1:5" ht="15">
      <c r="A65" s="115" t="s">
        <v>39</v>
      </c>
      <c r="B65" s="115" t="s">
        <v>251</v>
      </c>
      <c r="C65" s="116">
        <v>178500</v>
      </c>
      <c r="D65" s="117">
        <v>44411</v>
      </c>
      <c r="E65" s="115" t="s">
        <v>257</v>
      </c>
    </row>
    <row r="66" spans="1:5" ht="15">
      <c r="A66" s="115" t="s">
        <v>39</v>
      </c>
      <c r="B66" s="115" t="s">
        <v>251</v>
      </c>
      <c r="C66" s="116">
        <v>535000</v>
      </c>
      <c r="D66" s="117">
        <v>44433</v>
      </c>
      <c r="E66" s="115" t="s">
        <v>257</v>
      </c>
    </row>
    <row r="67" spans="1:5" ht="15">
      <c r="A67" s="115" t="s">
        <v>39</v>
      </c>
      <c r="B67" s="115" t="s">
        <v>251</v>
      </c>
      <c r="C67" s="116">
        <v>1700000</v>
      </c>
      <c r="D67" s="117">
        <v>44426</v>
      </c>
      <c r="E67" s="115" t="s">
        <v>259</v>
      </c>
    </row>
    <row r="68" spans="1:5" ht="15">
      <c r="A68" s="115" t="s">
        <v>39</v>
      </c>
      <c r="B68" s="115" t="s">
        <v>251</v>
      </c>
      <c r="C68" s="116">
        <v>425000</v>
      </c>
      <c r="D68" s="117">
        <v>44428</v>
      </c>
      <c r="E68" s="115" t="s">
        <v>259</v>
      </c>
    </row>
    <row r="69" spans="1:5" ht="15">
      <c r="A69" s="115" t="s">
        <v>39</v>
      </c>
      <c r="B69" s="115" t="s">
        <v>251</v>
      </c>
      <c r="C69" s="116">
        <v>2243174</v>
      </c>
      <c r="D69" s="117">
        <v>44432</v>
      </c>
      <c r="E69" s="115" t="s">
        <v>257</v>
      </c>
    </row>
    <row r="70" spans="1:5" ht="15">
      <c r="A70" s="115" t="s">
        <v>39</v>
      </c>
      <c r="B70" s="115" t="s">
        <v>251</v>
      </c>
      <c r="C70" s="116">
        <v>919000</v>
      </c>
      <c r="D70" s="117">
        <v>44433</v>
      </c>
      <c r="E70" s="115" t="s">
        <v>259</v>
      </c>
    </row>
    <row r="71" spans="1:5" ht="15">
      <c r="A71" s="115" t="s">
        <v>39</v>
      </c>
      <c r="B71" s="115" t="s">
        <v>251</v>
      </c>
      <c r="C71" s="116">
        <v>515000</v>
      </c>
      <c r="D71" s="117">
        <v>44410</v>
      </c>
      <c r="E71" s="115" t="s">
        <v>259</v>
      </c>
    </row>
    <row r="72" spans="1:5" ht="15">
      <c r="A72" s="115" t="s">
        <v>39</v>
      </c>
      <c r="B72" s="115" t="s">
        <v>251</v>
      </c>
      <c r="C72" s="116">
        <v>375000</v>
      </c>
      <c r="D72" s="117">
        <v>44432</v>
      </c>
      <c r="E72" s="115" t="s">
        <v>257</v>
      </c>
    </row>
    <row r="73" spans="1:5" ht="15">
      <c r="A73" s="115" t="s">
        <v>39</v>
      </c>
      <c r="B73" s="115" t="s">
        <v>251</v>
      </c>
      <c r="C73" s="116">
        <v>300440</v>
      </c>
      <c r="D73" s="117">
        <v>44410</v>
      </c>
      <c r="E73" s="115" t="s">
        <v>257</v>
      </c>
    </row>
    <row r="74" spans="1:5" ht="15">
      <c r="A74" s="115" t="s">
        <v>39</v>
      </c>
      <c r="B74" s="115" t="s">
        <v>251</v>
      </c>
      <c r="C74" s="116">
        <v>1088000</v>
      </c>
      <c r="D74" s="117">
        <v>44439</v>
      </c>
      <c r="E74" s="115" t="s">
        <v>257</v>
      </c>
    </row>
    <row r="75" spans="1:5" ht="15">
      <c r="A75" s="115" t="s">
        <v>39</v>
      </c>
      <c r="B75" s="115" t="s">
        <v>251</v>
      </c>
      <c r="C75" s="116">
        <v>1650000</v>
      </c>
      <c r="D75" s="117">
        <v>44428</v>
      </c>
      <c r="E75" s="115" t="s">
        <v>257</v>
      </c>
    </row>
    <row r="76" spans="1:5" ht="15">
      <c r="A76" s="115" t="s">
        <v>39</v>
      </c>
      <c r="B76" s="115" t="s">
        <v>251</v>
      </c>
      <c r="C76" s="116">
        <v>275000</v>
      </c>
      <c r="D76" s="117">
        <v>44432</v>
      </c>
      <c r="E76" s="115" t="s">
        <v>257</v>
      </c>
    </row>
    <row r="77" spans="1:5" ht="15">
      <c r="A77" s="115" t="s">
        <v>39</v>
      </c>
      <c r="B77" s="115" t="s">
        <v>251</v>
      </c>
      <c r="C77" s="116">
        <v>1200000</v>
      </c>
      <c r="D77" s="117">
        <v>44439</v>
      </c>
      <c r="E77" s="115" t="s">
        <v>259</v>
      </c>
    </row>
    <row r="78" spans="1:5" ht="15">
      <c r="A78" s="115" t="s">
        <v>39</v>
      </c>
      <c r="B78" s="115" t="s">
        <v>251</v>
      </c>
      <c r="C78" s="116">
        <v>365000</v>
      </c>
      <c r="D78" s="117">
        <v>44413</v>
      </c>
      <c r="E78" s="115" t="s">
        <v>259</v>
      </c>
    </row>
    <row r="79" spans="1:5" ht="15">
      <c r="A79" s="115" t="s">
        <v>39</v>
      </c>
      <c r="B79" s="115" t="s">
        <v>251</v>
      </c>
      <c r="C79" s="116">
        <v>541800</v>
      </c>
      <c r="D79" s="117">
        <v>44420</v>
      </c>
      <c r="E79" s="115" t="s">
        <v>257</v>
      </c>
    </row>
    <row r="80" spans="1:5" ht="15">
      <c r="A80" s="115" t="s">
        <v>39</v>
      </c>
      <c r="B80" s="115" t="s">
        <v>251</v>
      </c>
      <c r="C80" s="116">
        <v>450000</v>
      </c>
      <c r="D80" s="117">
        <v>44426</v>
      </c>
      <c r="E80" s="115" t="s">
        <v>259</v>
      </c>
    </row>
    <row r="81" spans="1:5" ht="15">
      <c r="A81" s="115" t="s">
        <v>39</v>
      </c>
      <c r="B81" s="115" t="s">
        <v>251</v>
      </c>
      <c r="C81" s="116">
        <v>80000</v>
      </c>
      <c r="D81" s="117">
        <v>44419</v>
      </c>
      <c r="E81" s="115" t="s">
        <v>257</v>
      </c>
    </row>
    <row r="82" spans="1:5" ht="15">
      <c r="A82" s="115" t="s">
        <v>39</v>
      </c>
      <c r="B82" s="115" t="s">
        <v>251</v>
      </c>
      <c r="C82" s="116">
        <v>1495000</v>
      </c>
      <c r="D82" s="117">
        <v>44435</v>
      </c>
      <c r="E82" s="115" t="s">
        <v>259</v>
      </c>
    </row>
    <row r="83" spans="1:5" ht="15">
      <c r="A83" s="115" t="s">
        <v>39</v>
      </c>
      <c r="B83" s="115" t="s">
        <v>251</v>
      </c>
      <c r="C83" s="116">
        <v>616000</v>
      </c>
      <c r="D83" s="117">
        <v>44417</v>
      </c>
      <c r="E83" s="115" t="s">
        <v>259</v>
      </c>
    </row>
    <row r="84" spans="1:5" ht="15">
      <c r="A84" s="115" t="s">
        <v>39</v>
      </c>
      <c r="B84" s="115" t="s">
        <v>251</v>
      </c>
      <c r="C84" s="116">
        <v>530000</v>
      </c>
      <c r="D84" s="117">
        <v>44425</v>
      </c>
      <c r="E84" s="115" t="s">
        <v>257</v>
      </c>
    </row>
    <row r="85" spans="1:5" ht="15">
      <c r="A85" s="115" t="s">
        <v>39</v>
      </c>
      <c r="B85" s="115" t="s">
        <v>251</v>
      </c>
      <c r="C85" s="116">
        <v>1160000</v>
      </c>
      <c r="D85" s="117">
        <v>44435</v>
      </c>
      <c r="E85" s="115" t="s">
        <v>259</v>
      </c>
    </row>
    <row r="86" spans="1:5" ht="15">
      <c r="A86" s="115" t="s">
        <v>39</v>
      </c>
      <c r="B86" s="115" t="s">
        <v>251</v>
      </c>
      <c r="C86" s="116">
        <v>9000</v>
      </c>
      <c r="D86" s="117">
        <v>44432</v>
      </c>
      <c r="E86" s="115" t="s">
        <v>259</v>
      </c>
    </row>
    <row r="87" spans="1:5" ht="15">
      <c r="A87" s="115" t="s">
        <v>39</v>
      </c>
      <c r="B87" s="115" t="s">
        <v>251</v>
      </c>
      <c r="C87" s="116">
        <v>225000</v>
      </c>
      <c r="D87" s="117">
        <v>44413</v>
      </c>
      <c r="E87" s="115" t="s">
        <v>259</v>
      </c>
    </row>
    <row r="88" spans="1:5" ht="15">
      <c r="A88" s="115" t="s">
        <v>39</v>
      </c>
      <c r="B88" s="115" t="s">
        <v>251</v>
      </c>
      <c r="C88" s="116">
        <v>400000</v>
      </c>
      <c r="D88" s="117">
        <v>44438</v>
      </c>
      <c r="E88" s="115" t="s">
        <v>257</v>
      </c>
    </row>
    <row r="89" spans="1:5" ht="15">
      <c r="A89" s="115" t="s">
        <v>39</v>
      </c>
      <c r="B89" s="115" t="s">
        <v>251</v>
      </c>
      <c r="C89" s="116">
        <v>400000</v>
      </c>
      <c r="D89" s="117">
        <v>44438</v>
      </c>
      <c r="E89" s="115" t="s">
        <v>259</v>
      </c>
    </row>
    <row r="90" spans="1:5" ht="15">
      <c r="A90" s="115" t="s">
        <v>39</v>
      </c>
      <c r="B90" s="115" t="s">
        <v>251</v>
      </c>
      <c r="C90" s="116">
        <v>40000</v>
      </c>
      <c r="D90" s="117">
        <v>44428</v>
      </c>
      <c r="E90" s="115" t="s">
        <v>257</v>
      </c>
    </row>
    <row r="91" spans="1:5" ht="15">
      <c r="A91" s="115" t="s">
        <v>39</v>
      </c>
      <c r="B91" s="115" t="s">
        <v>251</v>
      </c>
      <c r="C91" s="116">
        <v>237000</v>
      </c>
      <c r="D91" s="117">
        <v>44424</v>
      </c>
      <c r="E91" s="115" t="s">
        <v>257</v>
      </c>
    </row>
    <row r="92" spans="1:5" ht="15">
      <c r="A92" s="115" t="s">
        <v>39</v>
      </c>
      <c r="B92" s="115" t="s">
        <v>251</v>
      </c>
      <c r="C92" s="116">
        <v>702000</v>
      </c>
      <c r="D92" s="117">
        <v>44421</v>
      </c>
      <c r="E92" s="115" t="s">
        <v>257</v>
      </c>
    </row>
    <row r="93" spans="1:5" ht="15">
      <c r="A93" s="115" t="s">
        <v>39</v>
      </c>
      <c r="B93" s="115" t="s">
        <v>251</v>
      </c>
      <c r="C93" s="116">
        <v>1014900</v>
      </c>
      <c r="D93" s="117">
        <v>44435</v>
      </c>
      <c r="E93" s="115" t="s">
        <v>259</v>
      </c>
    </row>
    <row r="94" spans="1:5" ht="15">
      <c r="A94" s="115" t="s">
        <v>39</v>
      </c>
      <c r="B94" s="115" t="s">
        <v>251</v>
      </c>
      <c r="C94" s="116">
        <v>8500000</v>
      </c>
      <c r="D94" s="117">
        <v>44426</v>
      </c>
      <c r="E94" s="115" t="s">
        <v>259</v>
      </c>
    </row>
    <row r="95" spans="1:5" ht="15">
      <c r="A95" s="115" t="s">
        <v>39</v>
      </c>
      <c r="B95" s="115" t="s">
        <v>251</v>
      </c>
      <c r="C95" s="116">
        <v>294693</v>
      </c>
      <c r="D95" s="117">
        <v>44439</v>
      </c>
      <c r="E95" s="115" t="s">
        <v>257</v>
      </c>
    </row>
    <row r="96" spans="1:5" ht="15">
      <c r="A96" s="115" t="s">
        <v>39</v>
      </c>
      <c r="B96" s="115" t="s">
        <v>251</v>
      </c>
      <c r="C96" s="116">
        <v>3100000</v>
      </c>
      <c r="D96" s="117">
        <v>44435</v>
      </c>
      <c r="E96" s="115" t="s">
        <v>259</v>
      </c>
    </row>
    <row r="97" spans="1:5" ht="15">
      <c r="A97" s="115" t="s">
        <v>39</v>
      </c>
      <c r="B97" s="115" t="s">
        <v>251</v>
      </c>
      <c r="C97" s="116">
        <v>548250</v>
      </c>
      <c r="D97" s="117">
        <v>44424</v>
      </c>
      <c r="E97" s="115" t="s">
        <v>257</v>
      </c>
    </row>
    <row r="98" spans="1:5" ht="15">
      <c r="A98" s="115" t="s">
        <v>63</v>
      </c>
      <c r="B98" s="115" t="s">
        <v>252</v>
      </c>
      <c r="C98" s="116">
        <v>1050000</v>
      </c>
      <c r="D98" s="117">
        <v>44413</v>
      </c>
      <c r="E98" s="115" t="s">
        <v>259</v>
      </c>
    </row>
    <row r="99" spans="1:5" ht="15">
      <c r="A99" s="115" t="s">
        <v>63</v>
      </c>
      <c r="B99" s="115" t="s">
        <v>252</v>
      </c>
      <c r="C99" s="116">
        <v>790000</v>
      </c>
      <c r="D99" s="117">
        <v>44438</v>
      </c>
      <c r="E99" s="115" t="s">
        <v>259</v>
      </c>
    </row>
    <row r="100" spans="1:5" ht="15">
      <c r="A100" s="115" t="s">
        <v>63</v>
      </c>
      <c r="B100" s="115" t="s">
        <v>252</v>
      </c>
      <c r="C100" s="116">
        <v>2200000</v>
      </c>
      <c r="D100" s="117">
        <v>44412</v>
      </c>
      <c r="E100" s="115" t="s">
        <v>259</v>
      </c>
    </row>
    <row r="101" spans="1:5" ht="15">
      <c r="A101" s="115" t="s">
        <v>63</v>
      </c>
      <c r="B101" s="115" t="s">
        <v>252</v>
      </c>
      <c r="C101" s="116">
        <v>500000</v>
      </c>
      <c r="D101" s="117">
        <v>44412</v>
      </c>
      <c r="E101" s="115" t="s">
        <v>259</v>
      </c>
    </row>
    <row r="102" spans="1:5" ht="15">
      <c r="A102" s="115" t="s">
        <v>63</v>
      </c>
      <c r="B102" s="115" t="s">
        <v>252</v>
      </c>
      <c r="C102" s="116">
        <v>1245000</v>
      </c>
      <c r="D102" s="117">
        <v>44438</v>
      </c>
      <c r="E102" s="115" t="s">
        <v>259</v>
      </c>
    </row>
    <row r="103" spans="1:5" ht="15">
      <c r="A103" s="115" t="s">
        <v>63</v>
      </c>
      <c r="B103" s="115" t="s">
        <v>252</v>
      </c>
      <c r="C103" s="116">
        <v>1400000</v>
      </c>
      <c r="D103" s="117">
        <v>44432</v>
      </c>
      <c r="E103" s="115" t="s">
        <v>259</v>
      </c>
    </row>
    <row r="104" spans="1:5" ht="15">
      <c r="A104" s="115" t="s">
        <v>63</v>
      </c>
      <c r="B104" s="115" t="s">
        <v>252</v>
      </c>
      <c r="C104" s="116">
        <v>1185000</v>
      </c>
      <c r="D104" s="117">
        <v>44421</v>
      </c>
      <c r="E104" s="115" t="s">
        <v>259</v>
      </c>
    </row>
    <row r="105" spans="1:5" ht="15">
      <c r="A105" s="115" t="s">
        <v>63</v>
      </c>
      <c r="B105" s="115" t="s">
        <v>252</v>
      </c>
      <c r="C105" s="116">
        <v>2950000</v>
      </c>
      <c r="D105" s="117">
        <v>44413</v>
      </c>
      <c r="E105" s="115" t="s">
        <v>259</v>
      </c>
    </row>
    <row r="106" spans="1:5" ht="15">
      <c r="A106" s="115" t="s">
        <v>91</v>
      </c>
      <c r="B106" s="115" t="s">
        <v>253</v>
      </c>
      <c r="C106" s="116">
        <v>265000</v>
      </c>
      <c r="D106" s="117">
        <v>44428</v>
      </c>
      <c r="E106" s="115" t="s">
        <v>259</v>
      </c>
    </row>
    <row r="107" spans="1:5" ht="15">
      <c r="A107" s="115" t="s">
        <v>91</v>
      </c>
      <c r="B107" s="115" t="s">
        <v>253</v>
      </c>
      <c r="C107" s="116">
        <v>506000</v>
      </c>
      <c r="D107" s="117">
        <v>44428</v>
      </c>
      <c r="E107" s="115" t="s">
        <v>257</v>
      </c>
    </row>
    <row r="108" spans="1:5" ht="15">
      <c r="A108" s="115" t="s">
        <v>91</v>
      </c>
      <c r="B108" s="115" t="s">
        <v>253</v>
      </c>
      <c r="C108" s="116">
        <v>330000</v>
      </c>
      <c r="D108" s="117">
        <v>44427</v>
      </c>
      <c r="E108" s="115" t="s">
        <v>259</v>
      </c>
    </row>
    <row r="109" spans="1:5" ht="15">
      <c r="A109" s="115" t="s">
        <v>91</v>
      </c>
      <c r="B109" s="115" t="s">
        <v>253</v>
      </c>
      <c r="C109" s="116">
        <v>2040200</v>
      </c>
      <c r="D109" s="117">
        <v>44425</v>
      </c>
      <c r="E109" s="115" t="s">
        <v>259</v>
      </c>
    </row>
    <row r="110" spans="1:5" ht="15">
      <c r="A110" s="115" t="s">
        <v>91</v>
      </c>
      <c r="B110" s="115" t="s">
        <v>253</v>
      </c>
      <c r="C110" s="116">
        <v>260000</v>
      </c>
      <c r="D110" s="117">
        <v>44425</v>
      </c>
      <c r="E110" s="115" t="s">
        <v>259</v>
      </c>
    </row>
    <row r="111" spans="1:5" ht="15">
      <c r="A111" s="115" t="s">
        <v>91</v>
      </c>
      <c r="B111" s="115" t="s">
        <v>253</v>
      </c>
      <c r="C111" s="116">
        <v>94646</v>
      </c>
      <c r="D111" s="117">
        <v>44428</v>
      </c>
      <c r="E111" s="115" t="s">
        <v>259</v>
      </c>
    </row>
    <row r="112" spans="1:5" ht="15">
      <c r="A112" s="115" t="s">
        <v>91</v>
      </c>
      <c r="B112" s="115" t="s">
        <v>253</v>
      </c>
      <c r="C112" s="116">
        <v>363000</v>
      </c>
      <c r="D112" s="117">
        <v>44426</v>
      </c>
      <c r="E112" s="115" t="s">
        <v>259</v>
      </c>
    </row>
    <row r="113" spans="1:5" ht="15">
      <c r="A113" s="115" t="s">
        <v>91</v>
      </c>
      <c r="B113" s="115" t="s">
        <v>253</v>
      </c>
      <c r="C113" s="116">
        <v>454955</v>
      </c>
      <c r="D113" s="117">
        <v>44428</v>
      </c>
      <c r="E113" s="115" t="s">
        <v>258</v>
      </c>
    </row>
    <row r="114" spans="1:5" ht="15">
      <c r="A114" s="115" t="s">
        <v>91</v>
      </c>
      <c r="B114" s="115" t="s">
        <v>253</v>
      </c>
      <c r="C114" s="116">
        <v>220500</v>
      </c>
      <c r="D114" s="117">
        <v>44428</v>
      </c>
      <c r="E114" s="115" t="s">
        <v>257</v>
      </c>
    </row>
    <row r="115" spans="1:5" ht="15">
      <c r="A115" s="115" t="s">
        <v>91</v>
      </c>
      <c r="B115" s="115" t="s">
        <v>253</v>
      </c>
      <c r="C115" s="116">
        <v>277500</v>
      </c>
      <c r="D115" s="117">
        <v>44432</v>
      </c>
      <c r="E115" s="115" t="s">
        <v>257</v>
      </c>
    </row>
    <row r="116" spans="1:5" ht="15">
      <c r="A116" s="115" t="s">
        <v>91</v>
      </c>
      <c r="B116" s="115" t="s">
        <v>253</v>
      </c>
      <c r="C116" s="116">
        <v>267500</v>
      </c>
      <c r="D116" s="117">
        <v>44433</v>
      </c>
      <c r="E116" s="115" t="s">
        <v>257</v>
      </c>
    </row>
    <row r="117" spans="1:5" ht="15">
      <c r="A117" s="115" t="s">
        <v>91</v>
      </c>
      <c r="B117" s="115" t="s">
        <v>253</v>
      </c>
      <c r="C117" s="116">
        <v>1775465</v>
      </c>
      <c r="D117" s="117">
        <v>44439</v>
      </c>
      <c r="E117" s="115" t="s">
        <v>259</v>
      </c>
    </row>
    <row r="118" spans="1:5" ht="15">
      <c r="A118" s="115" t="s">
        <v>91</v>
      </c>
      <c r="B118" s="115" t="s">
        <v>253</v>
      </c>
      <c r="C118" s="116">
        <v>436500</v>
      </c>
      <c r="D118" s="117">
        <v>44433</v>
      </c>
      <c r="E118" s="115" t="s">
        <v>257</v>
      </c>
    </row>
    <row r="119" spans="1:5" ht="15">
      <c r="A119" s="115" t="s">
        <v>91</v>
      </c>
      <c r="B119" s="115" t="s">
        <v>253</v>
      </c>
      <c r="C119" s="116">
        <v>300000</v>
      </c>
      <c r="D119" s="117">
        <v>44411</v>
      </c>
      <c r="E119" s="115" t="s">
        <v>257</v>
      </c>
    </row>
    <row r="120" spans="1:5" ht="15">
      <c r="A120" s="115" t="s">
        <v>91</v>
      </c>
      <c r="B120" s="115" t="s">
        <v>253</v>
      </c>
      <c r="C120" s="116">
        <v>415000</v>
      </c>
      <c r="D120" s="117">
        <v>44411</v>
      </c>
      <c r="E120" s="115" t="s">
        <v>259</v>
      </c>
    </row>
    <row r="121" spans="1:5" ht="15">
      <c r="A121" s="115" t="s">
        <v>91</v>
      </c>
      <c r="B121" s="115" t="s">
        <v>253</v>
      </c>
      <c r="C121" s="116">
        <v>535525</v>
      </c>
      <c r="D121" s="117">
        <v>44432</v>
      </c>
      <c r="E121" s="115" t="s">
        <v>258</v>
      </c>
    </row>
    <row r="122" spans="1:5" ht="15">
      <c r="A122" s="115" t="s">
        <v>91</v>
      </c>
      <c r="B122" s="115" t="s">
        <v>253</v>
      </c>
      <c r="C122" s="116">
        <v>50000</v>
      </c>
      <c r="D122" s="117">
        <v>44432</v>
      </c>
      <c r="E122" s="115" t="s">
        <v>257</v>
      </c>
    </row>
    <row r="123" spans="1:5" ht="15">
      <c r="A123" s="115" t="s">
        <v>91</v>
      </c>
      <c r="B123" s="115" t="s">
        <v>253</v>
      </c>
      <c r="C123" s="116">
        <v>377500</v>
      </c>
      <c r="D123" s="117">
        <v>44413</v>
      </c>
      <c r="E123" s="115" t="s">
        <v>259</v>
      </c>
    </row>
    <row r="124" spans="1:5" ht="15">
      <c r="A124" s="115" t="s">
        <v>91</v>
      </c>
      <c r="B124" s="115" t="s">
        <v>253</v>
      </c>
      <c r="C124" s="116">
        <v>3200000</v>
      </c>
      <c r="D124" s="117">
        <v>44411</v>
      </c>
      <c r="E124" s="115" t="s">
        <v>259</v>
      </c>
    </row>
    <row r="125" spans="1:5" ht="15">
      <c r="A125" s="115" t="s">
        <v>91</v>
      </c>
      <c r="B125" s="115" t="s">
        <v>253</v>
      </c>
      <c r="C125" s="116">
        <v>431500</v>
      </c>
      <c r="D125" s="117">
        <v>44411</v>
      </c>
      <c r="E125" s="115" t="s">
        <v>258</v>
      </c>
    </row>
    <row r="126" spans="1:5" ht="15">
      <c r="A126" s="115" t="s">
        <v>91</v>
      </c>
      <c r="B126" s="115" t="s">
        <v>253</v>
      </c>
      <c r="C126" s="116">
        <v>324000</v>
      </c>
      <c r="D126" s="117">
        <v>44412</v>
      </c>
      <c r="E126" s="115" t="s">
        <v>257</v>
      </c>
    </row>
    <row r="127" spans="1:5" ht="15">
      <c r="A127" s="115" t="s">
        <v>91</v>
      </c>
      <c r="B127" s="115" t="s">
        <v>253</v>
      </c>
      <c r="C127" s="116">
        <v>760000</v>
      </c>
      <c r="D127" s="117">
        <v>44412</v>
      </c>
      <c r="E127" s="115" t="s">
        <v>259</v>
      </c>
    </row>
    <row r="128" spans="1:5" ht="15">
      <c r="A128" s="115" t="s">
        <v>91</v>
      </c>
      <c r="B128" s="115" t="s">
        <v>253</v>
      </c>
      <c r="C128" s="116">
        <v>410000</v>
      </c>
      <c r="D128" s="117">
        <v>44413</v>
      </c>
      <c r="E128" s="115" t="s">
        <v>259</v>
      </c>
    </row>
    <row r="129" spans="1:5" ht="15">
      <c r="A129" s="115" t="s">
        <v>91</v>
      </c>
      <c r="B129" s="115" t="s">
        <v>253</v>
      </c>
      <c r="C129" s="116">
        <v>198000</v>
      </c>
      <c r="D129" s="117">
        <v>44439</v>
      </c>
      <c r="E129" s="115" t="s">
        <v>257</v>
      </c>
    </row>
    <row r="130" spans="1:5" ht="15">
      <c r="A130" s="115" t="s">
        <v>91</v>
      </c>
      <c r="B130" s="115" t="s">
        <v>253</v>
      </c>
      <c r="C130" s="116">
        <v>25000</v>
      </c>
      <c r="D130" s="117">
        <v>44432</v>
      </c>
      <c r="E130" s="115" t="s">
        <v>259</v>
      </c>
    </row>
    <row r="131" spans="1:5" ht="15">
      <c r="A131" s="115" t="s">
        <v>91</v>
      </c>
      <c r="B131" s="115" t="s">
        <v>253</v>
      </c>
      <c r="C131" s="116">
        <v>305000</v>
      </c>
      <c r="D131" s="117">
        <v>44438</v>
      </c>
      <c r="E131" s="115" t="s">
        <v>257</v>
      </c>
    </row>
    <row r="132" spans="1:5" ht="15">
      <c r="A132" s="115" t="s">
        <v>91</v>
      </c>
      <c r="B132" s="115" t="s">
        <v>253</v>
      </c>
      <c r="C132" s="116">
        <v>465191</v>
      </c>
      <c r="D132" s="117">
        <v>44431</v>
      </c>
      <c r="E132" s="115" t="s">
        <v>258</v>
      </c>
    </row>
    <row r="133" spans="1:5" ht="15">
      <c r="A133" s="115" t="s">
        <v>91</v>
      </c>
      <c r="B133" s="115" t="s">
        <v>253</v>
      </c>
      <c r="C133" s="116">
        <v>1880000</v>
      </c>
      <c r="D133" s="117">
        <v>44414</v>
      </c>
      <c r="E133" s="115" t="s">
        <v>257</v>
      </c>
    </row>
    <row r="134" spans="1:5" ht="15">
      <c r="A134" s="115" t="s">
        <v>91</v>
      </c>
      <c r="B134" s="115" t="s">
        <v>253</v>
      </c>
      <c r="C134" s="116">
        <v>315970</v>
      </c>
      <c r="D134" s="117">
        <v>44438</v>
      </c>
      <c r="E134" s="115" t="s">
        <v>257</v>
      </c>
    </row>
    <row r="135" spans="1:5" ht="15">
      <c r="A135" s="115" t="s">
        <v>91</v>
      </c>
      <c r="B135" s="115" t="s">
        <v>253</v>
      </c>
      <c r="C135" s="116">
        <v>310500</v>
      </c>
      <c r="D135" s="117">
        <v>44431</v>
      </c>
      <c r="E135" s="115" t="s">
        <v>257</v>
      </c>
    </row>
    <row r="136" spans="1:5" ht="15">
      <c r="A136" s="115" t="s">
        <v>91</v>
      </c>
      <c r="B136" s="115" t="s">
        <v>253</v>
      </c>
      <c r="C136" s="116">
        <v>700000</v>
      </c>
      <c r="D136" s="117">
        <v>44439</v>
      </c>
      <c r="E136" s="115" t="s">
        <v>259</v>
      </c>
    </row>
    <row r="137" spans="1:5" ht="15">
      <c r="A137" s="115" t="s">
        <v>91</v>
      </c>
      <c r="B137" s="115" t="s">
        <v>253</v>
      </c>
      <c r="C137" s="116">
        <v>1269692.26</v>
      </c>
      <c r="D137" s="117">
        <v>44417</v>
      </c>
      <c r="E137" s="115" t="s">
        <v>258</v>
      </c>
    </row>
    <row r="138" spans="1:5" ht="15">
      <c r="A138" s="115" t="s">
        <v>91</v>
      </c>
      <c r="B138" s="115" t="s">
        <v>253</v>
      </c>
      <c r="C138" s="116">
        <v>51000</v>
      </c>
      <c r="D138" s="117">
        <v>44438</v>
      </c>
      <c r="E138" s="115" t="s">
        <v>257</v>
      </c>
    </row>
    <row r="139" spans="1:5" ht="15">
      <c r="A139" s="115" t="s">
        <v>91</v>
      </c>
      <c r="B139" s="115" t="s">
        <v>253</v>
      </c>
      <c r="C139" s="116">
        <v>296500</v>
      </c>
      <c r="D139" s="117">
        <v>44435</v>
      </c>
      <c r="E139" s="115" t="s">
        <v>257</v>
      </c>
    </row>
    <row r="140" spans="1:5" ht="15">
      <c r="A140" s="115" t="s">
        <v>91</v>
      </c>
      <c r="B140" s="115" t="s">
        <v>253</v>
      </c>
      <c r="C140" s="116">
        <v>1150000</v>
      </c>
      <c r="D140" s="117">
        <v>44435</v>
      </c>
      <c r="E140" s="115" t="s">
        <v>259</v>
      </c>
    </row>
    <row r="141" spans="1:5" ht="15">
      <c r="A141" s="115" t="s">
        <v>91</v>
      </c>
      <c r="B141" s="115" t="s">
        <v>253</v>
      </c>
      <c r="C141" s="116">
        <v>339000</v>
      </c>
      <c r="D141" s="117">
        <v>44435</v>
      </c>
      <c r="E141" s="115" t="s">
        <v>259</v>
      </c>
    </row>
    <row r="142" spans="1:5" ht="15">
      <c r="A142" s="115" t="s">
        <v>91</v>
      </c>
      <c r="B142" s="115" t="s">
        <v>253</v>
      </c>
      <c r="C142" s="116">
        <v>700000</v>
      </c>
      <c r="D142" s="117">
        <v>44438</v>
      </c>
      <c r="E142" s="115" t="s">
        <v>259</v>
      </c>
    </row>
    <row r="143" spans="1:5" ht="15">
      <c r="A143" s="115" t="s">
        <v>91</v>
      </c>
      <c r="B143" s="115" t="s">
        <v>253</v>
      </c>
      <c r="C143" s="116">
        <v>85000</v>
      </c>
      <c r="D143" s="117">
        <v>44432</v>
      </c>
      <c r="E143" s="115" t="s">
        <v>257</v>
      </c>
    </row>
    <row r="144" spans="1:5" ht="15">
      <c r="A144" s="115" t="s">
        <v>91</v>
      </c>
      <c r="B144" s="115" t="s">
        <v>253</v>
      </c>
      <c r="C144" s="116">
        <v>416500</v>
      </c>
      <c r="D144" s="117">
        <v>44438</v>
      </c>
      <c r="E144" s="115" t="s">
        <v>257</v>
      </c>
    </row>
    <row r="145" spans="1:5" ht="15">
      <c r="A145" s="115" t="s">
        <v>91</v>
      </c>
      <c r="B145" s="115" t="s">
        <v>253</v>
      </c>
      <c r="C145" s="116">
        <v>154000</v>
      </c>
      <c r="D145" s="117">
        <v>44428</v>
      </c>
      <c r="E145" s="115" t="s">
        <v>257</v>
      </c>
    </row>
    <row r="146" spans="1:5" ht="15">
      <c r="A146" s="115" t="s">
        <v>91</v>
      </c>
      <c r="B146" s="115" t="s">
        <v>253</v>
      </c>
      <c r="C146" s="116">
        <v>1128000</v>
      </c>
      <c r="D146" s="117">
        <v>44438</v>
      </c>
      <c r="E146" s="115" t="s">
        <v>257</v>
      </c>
    </row>
    <row r="147" spans="1:5" ht="15">
      <c r="A147" s="115" t="s">
        <v>91</v>
      </c>
      <c r="B147" s="115" t="s">
        <v>253</v>
      </c>
      <c r="C147" s="116">
        <v>600000</v>
      </c>
      <c r="D147" s="117">
        <v>44421</v>
      </c>
      <c r="E147" s="115" t="s">
        <v>259</v>
      </c>
    </row>
    <row r="148" spans="1:5" ht="15">
      <c r="A148" s="115" t="s">
        <v>91</v>
      </c>
      <c r="B148" s="115" t="s">
        <v>253</v>
      </c>
      <c r="C148" s="116">
        <v>387000</v>
      </c>
      <c r="D148" s="117">
        <v>44421</v>
      </c>
      <c r="E148" s="115" t="s">
        <v>259</v>
      </c>
    </row>
    <row r="149" spans="1:5" ht="15">
      <c r="A149" s="115" t="s">
        <v>91</v>
      </c>
      <c r="B149" s="115" t="s">
        <v>253</v>
      </c>
      <c r="C149" s="116">
        <v>1500000</v>
      </c>
      <c r="D149" s="117">
        <v>44421</v>
      </c>
      <c r="E149" s="115" t="s">
        <v>259</v>
      </c>
    </row>
    <row r="150" spans="1:5" ht="15">
      <c r="A150" s="115" t="s">
        <v>91</v>
      </c>
      <c r="B150" s="115" t="s">
        <v>253</v>
      </c>
      <c r="C150" s="116">
        <v>462500</v>
      </c>
      <c r="D150" s="117">
        <v>44426</v>
      </c>
      <c r="E150" s="115" t="s">
        <v>259</v>
      </c>
    </row>
    <row r="151" spans="1:5" ht="15">
      <c r="A151" s="115" t="s">
        <v>91</v>
      </c>
      <c r="B151" s="115" t="s">
        <v>253</v>
      </c>
      <c r="C151" s="116">
        <v>372500</v>
      </c>
      <c r="D151" s="117">
        <v>44418</v>
      </c>
      <c r="E151" s="115" t="s">
        <v>257</v>
      </c>
    </row>
    <row r="152" spans="1:5" ht="15">
      <c r="A152" s="115" t="s">
        <v>91</v>
      </c>
      <c r="B152" s="115" t="s">
        <v>253</v>
      </c>
      <c r="C152" s="116">
        <v>280000</v>
      </c>
      <c r="D152" s="117">
        <v>44424</v>
      </c>
      <c r="E152" s="115" t="s">
        <v>259</v>
      </c>
    </row>
    <row r="153" spans="1:5" ht="15">
      <c r="A153" s="115" t="s">
        <v>91</v>
      </c>
      <c r="B153" s="115" t="s">
        <v>253</v>
      </c>
      <c r="C153" s="116">
        <v>1500000</v>
      </c>
      <c r="D153" s="117">
        <v>44420</v>
      </c>
      <c r="E153" s="115" t="s">
        <v>259</v>
      </c>
    </row>
    <row r="154" spans="1:5" ht="15">
      <c r="A154" s="115" t="s">
        <v>91</v>
      </c>
      <c r="B154" s="115" t="s">
        <v>253</v>
      </c>
      <c r="C154" s="116">
        <v>650000</v>
      </c>
      <c r="D154" s="117">
        <v>44419</v>
      </c>
      <c r="E154" s="115" t="s">
        <v>258</v>
      </c>
    </row>
    <row r="155" spans="1:5" ht="15">
      <c r="A155" s="115" t="s">
        <v>91</v>
      </c>
      <c r="B155" s="115" t="s">
        <v>253</v>
      </c>
      <c r="C155" s="116">
        <v>675000</v>
      </c>
      <c r="D155" s="117">
        <v>44419</v>
      </c>
      <c r="E155" s="115" t="s">
        <v>259</v>
      </c>
    </row>
    <row r="156" spans="1:5" ht="15">
      <c r="A156" s="115" t="s">
        <v>91</v>
      </c>
      <c r="B156" s="115" t="s">
        <v>253</v>
      </c>
      <c r="C156" s="116">
        <v>551000</v>
      </c>
      <c r="D156" s="117">
        <v>44418</v>
      </c>
      <c r="E156" s="115" t="s">
        <v>259</v>
      </c>
    </row>
    <row r="157" spans="1:5" ht="15">
      <c r="A157" s="115" t="s">
        <v>91</v>
      </c>
      <c r="B157" s="115" t="s">
        <v>253</v>
      </c>
      <c r="C157" s="116">
        <v>396000</v>
      </c>
      <c r="D157" s="117">
        <v>44419</v>
      </c>
      <c r="E157" s="115" t="s">
        <v>257</v>
      </c>
    </row>
    <row r="158" spans="1:5" ht="15">
      <c r="A158" s="115" t="s">
        <v>91</v>
      </c>
      <c r="B158" s="115" t="s">
        <v>253</v>
      </c>
      <c r="C158" s="116">
        <v>675000</v>
      </c>
      <c r="D158" s="117">
        <v>44418</v>
      </c>
      <c r="E158" s="115" t="s">
        <v>259</v>
      </c>
    </row>
    <row r="159" spans="1:5" ht="15">
      <c r="A159" s="115" t="s">
        <v>91</v>
      </c>
      <c r="B159" s="115" t="s">
        <v>253</v>
      </c>
      <c r="C159" s="116">
        <v>537700</v>
      </c>
      <c r="D159" s="117">
        <v>44439</v>
      </c>
      <c r="E159" s="115" t="s">
        <v>257</v>
      </c>
    </row>
    <row r="160" spans="1:5" ht="15">
      <c r="A160" s="115" t="s">
        <v>91</v>
      </c>
      <c r="B160" s="115" t="s">
        <v>253</v>
      </c>
      <c r="C160" s="116">
        <v>280000</v>
      </c>
      <c r="D160" s="117">
        <v>44431</v>
      </c>
      <c r="E160" s="115" t="s">
        <v>259</v>
      </c>
    </row>
    <row r="161" spans="1:5" ht="15">
      <c r="A161" s="115" t="s">
        <v>91</v>
      </c>
      <c r="B161" s="115" t="s">
        <v>253</v>
      </c>
      <c r="C161" s="116">
        <v>175000</v>
      </c>
      <c r="D161" s="117">
        <v>44421</v>
      </c>
      <c r="E161" s="115" t="s">
        <v>257</v>
      </c>
    </row>
    <row r="162" spans="1:5" ht="15">
      <c r="A162" s="115" t="s">
        <v>91</v>
      </c>
      <c r="B162" s="115" t="s">
        <v>253</v>
      </c>
      <c r="C162" s="116">
        <v>1318322.25</v>
      </c>
      <c r="D162" s="117">
        <v>44439</v>
      </c>
      <c r="E162" s="115" t="s">
        <v>259</v>
      </c>
    </row>
    <row r="163" spans="1:5" ht="15">
      <c r="A163" s="115" t="s">
        <v>91</v>
      </c>
      <c r="B163" s="115" t="s">
        <v>253</v>
      </c>
      <c r="C163" s="116">
        <v>285000</v>
      </c>
      <c r="D163" s="117">
        <v>44439</v>
      </c>
      <c r="E163" s="115" t="s">
        <v>259</v>
      </c>
    </row>
    <row r="164" spans="1:5" ht="15">
      <c r="A164" s="115" t="s">
        <v>91</v>
      </c>
      <c r="B164" s="115" t="s">
        <v>253</v>
      </c>
      <c r="C164" s="116">
        <v>135000</v>
      </c>
      <c r="D164" s="117">
        <v>44419</v>
      </c>
      <c r="E164" s="115" t="s">
        <v>257</v>
      </c>
    </row>
    <row r="165" spans="1:5" ht="15">
      <c r="A165" s="115" t="s">
        <v>91</v>
      </c>
      <c r="B165" s="115" t="s">
        <v>253</v>
      </c>
      <c r="C165" s="116">
        <v>159500</v>
      </c>
      <c r="D165" s="117">
        <v>44417</v>
      </c>
      <c r="E165" s="115" t="s">
        <v>257</v>
      </c>
    </row>
    <row r="166" spans="1:5" ht="15">
      <c r="A166" s="115" t="s">
        <v>91</v>
      </c>
      <c r="B166" s="115" t="s">
        <v>253</v>
      </c>
      <c r="C166" s="116">
        <v>440950</v>
      </c>
      <c r="D166" s="117">
        <v>44439</v>
      </c>
      <c r="E166" s="115" t="s">
        <v>259</v>
      </c>
    </row>
    <row r="167" spans="1:5" ht="15">
      <c r="A167" s="115" t="s">
        <v>91</v>
      </c>
      <c r="B167" s="115" t="s">
        <v>253</v>
      </c>
      <c r="C167" s="116">
        <v>199000</v>
      </c>
      <c r="D167" s="117">
        <v>44435</v>
      </c>
      <c r="E167" s="115" t="s">
        <v>257</v>
      </c>
    </row>
    <row r="168" spans="1:5" ht="15">
      <c r="A168" s="115" t="s">
        <v>91</v>
      </c>
      <c r="B168" s="115" t="s">
        <v>253</v>
      </c>
      <c r="C168" s="116">
        <v>548250</v>
      </c>
      <c r="D168" s="117">
        <v>44439</v>
      </c>
      <c r="E168" s="115" t="s">
        <v>257</v>
      </c>
    </row>
    <row r="169" spans="1:5" ht="15">
      <c r="A169" s="115" t="s">
        <v>91</v>
      </c>
      <c r="B169" s="115" t="s">
        <v>253</v>
      </c>
      <c r="C169" s="116">
        <v>495000</v>
      </c>
      <c r="D169" s="117">
        <v>44410</v>
      </c>
      <c r="E169" s="115" t="s">
        <v>259</v>
      </c>
    </row>
    <row r="170" spans="1:5" ht="15">
      <c r="A170" s="115" t="s">
        <v>91</v>
      </c>
      <c r="B170" s="115" t="s">
        <v>253</v>
      </c>
      <c r="C170" s="116">
        <v>235000</v>
      </c>
      <c r="D170" s="117">
        <v>44439</v>
      </c>
      <c r="E170" s="115" t="s">
        <v>259</v>
      </c>
    </row>
    <row r="171" spans="1:5" ht="15">
      <c r="A171" s="115" t="s">
        <v>91</v>
      </c>
      <c r="B171" s="115" t="s">
        <v>253</v>
      </c>
      <c r="C171" s="116">
        <v>398490</v>
      </c>
      <c r="D171" s="117">
        <v>44425</v>
      </c>
      <c r="E171" s="115" t="s">
        <v>258</v>
      </c>
    </row>
    <row r="172" spans="1:5" ht="15">
      <c r="A172" s="115" t="s">
        <v>91</v>
      </c>
      <c r="B172" s="115" t="s">
        <v>253</v>
      </c>
      <c r="C172" s="116">
        <v>220000</v>
      </c>
      <c r="D172" s="117">
        <v>44439</v>
      </c>
      <c r="E172" s="115" t="s">
        <v>257</v>
      </c>
    </row>
    <row r="173" spans="1:5" ht="15">
      <c r="A173" s="115" t="s">
        <v>91</v>
      </c>
      <c r="B173" s="115" t="s">
        <v>253</v>
      </c>
      <c r="C173" s="116">
        <v>337000</v>
      </c>
      <c r="D173" s="117">
        <v>44425</v>
      </c>
      <c r="E173" s="115" t="s">
        <v>257</v>
      </c>
    </row>
    <row r="174" spans="1:5" ht="15">
      <c r="A174" s="115" t="s">
        <v>91</v>
      </c>
      <c r="B174" s="115" t="s">
        <v>253</v>
      </c>
      <c r="C174" s="116">
        <v>327000</v>
      </c>
      <c r="D174" s="117">
        <v>44414</v>
      </c>
      <c r="E174" s="115" t="s">
        <v>257</v>
      </c>
    </row>
    <row r="175" spans="1:5" ht="15">
      <c r="A175" s="115" t="s">
        <v>91</v>
      </c>
      <c r="B175" s="115" t="s">
        <v>253</v>
      </c>
      <c r="C175" s="116">
        <v>346000</v>
      </c>
      <c r="D175" s="117">
        <v>44438</v>
      </c>
      <c r="E175" s="115" t="s">
        <v>257</v>
      </c>
    </row>
    <row r="176" spans="1:5" ht="15">
      <c r="A176" s="115" t="s">
        <v>91</v>
      </c>
      <c r="B176" s="115" t="s">
        <v>253</v>
      </c>
      <c r="C176" s="116">
        <v>700000</v>
      </c>
      <c r="D176" s="117">
        <v>44420</v>
      </c>
      <c r="E176" s="115" t="s">
        <v>259</v>
      </c>
    </row>
    <row r="177" spans="1:5" ht="15">
      <c r="A177" s="115" t="s">
        <v>91</v>
      </c>
      <c r="B177" s="115" t="s">
        <v>253</v>
      </c>
      <c r="C177" s="116">
        <v>371000</v>
      </c>
      <c r="D177" s="117">
        <v>44424</v>
      </c>
      <c r="E177" s="115" t="s">
        <v>257</v>
      </c>
    </row>
    <row r="178" spans="1:5" ht="15">
      <c r="A178" s="115" t="s">
        <v>40</v>
      </c>
      <c r="B178" s="115" t="s">
        <v>254</v>
      </c>
      <c r="C178" s="116">
        <v>65000</v>
      </c>
      <c r="D178" s="117">
        <v>44413</v>
      </c>
      <c r="E178" s="115" t="s">
        <v>259</v>
      </c>
    </row>
    <row r="179" spans="1:5" ht="15">
      <c r="A179" s="115" t="s">
        <v>40</v>
      </c>
      <c r="B179" s="115" t="s">
        <v>254</v>
      </c>
      <c r="C179" s="116">
        <v>5750000</v>
      </c>
      <c r="D179" s="117">
        <v>44411</v>
      </c>
      <c r="E179" s="115" t="s">
        <v>259</v>
      </c>
    </row>
    <row r="180" spans="1:5" ht="15">
      <c r="A180" s="115" t="s">
        <v>40</v>
      </c>
      <c r="B180" s="115" t="s">
        <v>254</v>
      </c>
      <c r="C180" s="116">
        <v>899896</v>
      </c>
      <c r="D180" s="117">
        <v>44419</v>
      </c>
      <c r="E180" s="115" t="s">
        <v>259</v>
      </c>
    </row>
    <row r="181" spans="1:5" ht="15">
      <c r="A181" s="115" t="s">
        <v>40</v>
      </c>
      <c r="B181" s="115" t="s">
        <v>254</v>
      </c>
      <c r="C181" s="116">
        <v>94000</v>
      </c>
      <c r="D181" s="117">
        <v>44421</v>
      </c>
      <c r="E181" s="115" t="s">
        <v>257</v>
      </c>
    </row>
    <row r="182" spans="1:5" ht="15">
      <c r="A182" s="115" t="s">
        <v>40</v>
      </c>
      <c r="B182" s="115" t="s">
        <v>254</v>
      </c>
      <c r="C182" s="116">
        <v>3295000</v>
      </c>
      <c r="D182" s="117">
        <v>44438</v>
      </c>
      <c r="E182" s="115" t="s">
        <v>259</v>
      </c>
    </row>
    <row r="183" spans="1:5" ht="15">
      <c r="A183" s="115" t="s">
        <v>40</v>
      </c>
      <c r="B183" s="115" t="s">
        <v>254</v>
      </c>
      <c r="C183" s="116">
        <v>220000</v>
      </c>
      <c r="D183" s="117">
        <v>44421</v>
      </c>
      <c r="E183" s="115" t="s">
        <v>259</v>
      </c>
    </row>
    <row r="184" spans="1:5" ht="15">
      <c r="A184" s="115" t="s">
        <v>40</v>
      </c>
      <c r="B184" s="115" t="s">
        <v>254</v>
      </c>
      <c r="C184" s="116">
        <v>280000</v>
      </c>
      <c r="D184" s="117">
        <v>44438</v>
      </c>
      <c r="E184" s="115" t="s">
        <v>257</v>
      </c>
    </row>
    <row r="185" spans="1:5" ht="15">
      <c r="A185" s="115" t="s">
        <v>40</v>
      </c>
      <c r="B185" s="115" t="s">
        <v>254</v>
      </c>
      <c r="C185" s="116">
        <v>2000000</v>
      </c>
      <c r="D185" s="117">
        <v>44439</v>
      </c>
      <c r="E185" s="115" t="s">
        <v>259</v>
      </c>
    </row>
    <row r="186" spans="1:5" ht="15">
      <c r="A186" s="115" t="s">
        <v>40</v>
      </c>
      <c r="B186" s="115" t="s">
        <v>254</v>
      </c>
      <c r="C186" s="116">
        <v>435000</v>
      </c>
      <c r="D186" s="117">
        <v>44431</v>
      </c>
      <c r="E186" s="115" t="s">
        <v>257</v>
      </c>
    </row>
    <row r="187" spans="1:5" ht="15">
      <c r="A187" s="115" t="s">
        <v>40</v>
      </c>
      <c r="B187" s="115" t="s">
        <v>254</v>
      </c>
      <c r="C187" s="116">
        <v>1500000</v>
      </c>
      <c r="D187" s="117">
        <v>44438</v>
      </c>
      <c r="E187" s="115" t="s">
        <v>259</v>
      </c>
    </row>
    <row r="188" spans="1:5" ht="15">
      <c r="A188" s="115" t="s">
        <v>40</v>
      </c>
      <c r="B188" s="115" t="s">
        <v>254</v>
      </c>
      <c r="C188" s="116">
        <v>685000</v>
      </c>
      <c r="D188" s="117">
        <v>44420</v>
      </c>
      <c r="E188" s="115" t="s">
        <v>259</v>
      </c>
    </row>
    <row r="189" spans="1:5" ht="15">
      <c r="A189" s="115" t="s">
        <v>40</v>
      </c>
      <c r="B189" s="115" t="s">
        <v>254</v>
      </c>
      <c r="C189" s="116">
        <v>568069.5</v>
      </c>
      <c r="D189" s="117">
        <v>44412</v>
      </c>
      <c r="E189" s="115" t="s">
        <v>258</v>
      </c>
    </row>
    <row r="190" spans="1:5" ht="15">
      <c r="A190" s="115" t="s">
        <v>40</v>
      </c>
      <c r="B190" s="115" t="s">
        <v>254</v>
      </c>
      <c r="C190" s="116">
        <v>197500</v>
      </c>
      <c r="D190" s="117">
        <v>44419</v>
      </c>
      <c r="E190" s="115" t="s">
        <v>257</v>
      </c>
    </row>
    <row r="191" spans="1:5" ht="15">
      <c r="A191" s="115" t="s">
        <v>40</v>
      </c>
      <c r="B191" s="115" t="s">
        <v>254</v>
      </c>
      <c r="C191" s="116">
        <v>457600</v>
      </c>
      <c r="D191" s="117">
        <v>44419</v>
      </c>
      <c r="E191" s="115" t="s">
        <v>259</v>
      </c>
    </row>
    <row r="192" spans="1:5" ht="15">
      <c r="A192" s="115" t="s">
        <v>40</v>
      </c>
      <c r="B192" s="115" t="s">
        <v>254</v>
      </c>
      <c r="C192" s="116">
        <v>325000</v>
      </c>
      <c r="D192" s="117">
        <v>44411</v>
      </c>
      <c r="E192" s="115" t="s">
        <v>257</v>
      </c>
    </row>
    <row r="193" spans="1:5" ht="15">
      <c r="A193" s="115" t="s">
        <v>40</v>
      </c>
      <c r="B193" s="115" t="s">
        <v>254</v>
      </c>
      <c r="C193" s="116">
        <v>238000</v>
      </c>
      <c r="D193" s="117">
        <v>44421</v>
      </c>
      <c r="E193" s="115" t="s">
        <v>257</v>
      </c>
    </row>
    <row r="194" spans="1:5" ht="15">
      <c r="A194" s="115" t="s">
        <v>40</v>
      </c>
      <c r="B194" s="115" t="s">
        <v>254</v>
      </c>
      <c r="C194" s="116">
        <v>209661</v>
      </c>
      <c r="D194" s="117">
        <v>44410</v>
      </c>
      <c r="E194" s="115" t="s">
        <v>257</v>
      </c>
    </row>
    <row r="195" spans="1:5" ht="15">
      <c r="A195" s="115" t="s">
        <v>40</v>
      </c>
      <c r="B195" s="115" t="s">
        <v>254</v>
      </c>
      <c r="C195" s="116">
        <v>376100</v>
      </c>
      <c r="D195" s="117">
        <v>44420</v>
      </c>
      <c r="E195" s="115" t="s">
        <v>257</v>
      </c>
    </row>
    <row r="196" spans="1:5" ht="15">
      <c r="A196" s="115" t="s">
        <v>40</v>
      </c>
      <c r="B196" s="115" t="s">
        <v>254</v>
      </c>
      <c r="C196" s="116">
        <v>546000</v>
      </c>
      <c r="D196" s="117">
        <v>44410</v>
      </c>
      <c r="E196" s="115" t="s">
        <v>259</v>
      </c>
    </row>
    <row r="197" spans="1:5" ht="15">
      <c r="A197" s="115" t="s">
        <v>40</v>
      </c>
      <c r="B197" s="115" t="s">
        <v>254</v>
      </c>
      <c r="C197" s="116">
        <v>425000</v>
      </c>
      <c r="D197" s="117">
        <v>44427</v>
      </c>
      <c r="E197" s="115" t="s">
        <v>259</v>
      </c>
    </row>
    <row r="198" spans="1:5" ht="15">
      <c r="A198" s="115" t="s">
        <v>40</v>
      </c>
      <c r="B198" s="115" t="s">
        <v>254</v>
      </c>
      <c r="C198" s="116">
        <v>198000</v>
      </c>
      <c r="D198" s="117">
        <v>44425</v>
      </c>
      <c r="E198" s="115" t="s">
        <v>257</v>
      </c>
    </row>
    <row r="199" spans="1:5" ht="15">
      <c r="A199" s="115" t="s">
        <v>40</v>
      </c>
      <c r="B199" s="115" t="s">
        <v>254</v>
      </c>
      <c r="C199" s="116">
        <v>548250</v>
      </c>
      <c r="D199" s="117">
        <v>44421</v>
      </c>
      <c r="E199" s="115" t="s">
        <v>257</v>
      </c>
    </row>
    <row r="200" spans="1:5" ht="15">
      <c r="A200" s="115" t="s">
        <v>40</v>
      </c>
      <c r="B200" s="115" t="s">
        <v>254</v>
      </c>
      <c r="C200" s="116">
        <v>5225000</v>
      </c>
      <c r="D200" s="117">
        <v>44420</v>
      </c>
      <c r="E200" s="115" t="s">
        <v>259</v>
      </c>
    </row>
    <row r="201" spans="1:5" ht="15">
      <c r="A201" s="115" t="s">
        <v>40</v>
      </c>
      <c r="B201" s="115" t="s">
        <v>254</v>
      </c>
      <c r="C201" s="116">
        <v>2311200</v>
      </c>
      <c r="D201" s="117">
        <v>44417</v>
      </c>
      <c r="E201" s="115" t="s">
        <v>258</v>
      </c>
    </row>
    <row r="202" spans="1:5" ht="15">
      <c r="A202" s="115" t="s">
        <v>40</v>
      </c>
      <c r="B202" s="115" t="s">
        <v>254</v>
      </c>
      <c r="C202" s="116">
        <v>300000</v>
      </c>
      <c r="D202" s="117">
        <v>44435</v>
      </c>
      <c r="E202" s="115" t="s">
        <v>259</v>
      </c>
    </row>
    <row r="203" spans="1:5" ht="15">
      <c r="A203" s="115" t="s">
        <v>40</v>
      </c>
      <c r="B203" s="115" t="s">
        <v>254</v>
      </c>
      <c r="C203" s="116">
        <v>369000</v>
      </c>
      <c r="D203" s="117">
        <v>44417</v>
      </c>
      <c r="E203" s="115" t="s">
        <v>259</v>
      </c>
    </row>
    <row r="204" spans="1:5" ht="15">
      <c r="A204" s="115" t="s">
        <v>40</v>
      </c>
      <c r="B204" s="115" t="s">
        <v>254</v>
      </c>
      <c r="C204" s="116">
        <v>255000</v>
      </c>
      <c r="D204" s="117">
        <v>44432</v>
      </c>
      <c r="E204" s="115" t="s">
        <v>257</v>
      </c>
    </row>
    <row r="205" spans="1:5" ht="15">
      <c r="A205" s="115" t="s">
        <v>40</v>
      </c>
      <c r="B205" s="115" t="s">
        <v>254</v>
      </c>
      <c r="C205" s="116">
        <v>60000</v>
      </c>
      <c r="D205" s="117">
        <v>44413</v>
      </c>
      <c r="E205" s="115" t="s">
        <v>259</v>
      </c>
    </row>
    <row r="206" spans="1:5" ht="15">
      <c r="A206" s="115" t="s">
        <v>40</v>
      </c>
      <c r="B206" s="115" t="s">
        <v>254</v>
      </c>
      <c r="C206" s="116">
        <v>55000</v>
      </c>
      <c r="D206" s="117">
        <v>44424</v>
      </c>
      <c r="E206" s="115" t="s">
        <v>259</v>
      </c>
    </row>
    <row r="207" spans="1:5" ht="15">
      <c r="A207" s="115" t="s">
        <v>40</v>
      </c>
      <c r="B207" s="115" t="s">
        <v>254</v>
      </c>
      <c r="C207" s="116">
        <v>139758</v>
      </c>
      <c r="D207" s="117">
        <v>44417</v>
      </c>
      <c r="E207" s="115" t="s">
        <v>257</v>
      </c>
    </row>
    <row r="208" spans="1:5" ht="15">
      <c r="A208" s="115" t="s">
        <v>40</v>
      </c>
      <c r="B208" s="115" t="s">
        <v>254</v>
      </c>
      <c r="C208" s="116">
        <v>540000</v>
      </c>
      <c r="D208" s="117">
        <v>44424</v>
      </c>
      <c r="E208" s="115" t="s">
        <v>259</v>
      </c>
    </row>
    <row r="209" spans="1:5" ht="15">
      <c r="A209" s="115" t="s">
        <v>40</v>
      </c>
      <c r="B209" s="115" t="s">
        <v>254</v>
      </c>
      <c r="C209" s="116">
        <v>925000</v>
      </c>
      <c r="D209" s="117">
        <v>44434</v>
      </c>
      <c r="E209" s="115" t="s">
        <v>259</v>
      </c>
    </row>
    <row r="210" spans="1:5" ht="15">
      <c r="A210" s="115" t="s">
        <v>40</v>
      </c>
      <c r="B210" s="115" t="s">
        <v>254</v>
      </c>
      <c r="C210" s="116">
        <v>105000</v>
      </c>
      <c r="D210" s="117">
        <v>44417</v>
      </c>
      <c r="E210" s="115" t="s">
        <v>257</v>
      </c>
    </row>
    <row r="211" spans="1:5" ht="15">
      <c r="A211" s="115" t="s">
        <v>40</v>
      </c>
      <c r="B211" s="115" t="s">
        <v>254</v>
      </c>
      <c r="C211" s="116">
        <v>150000</v>
      </c>
      <c r="D211" s="117">
        <v>44427</v>
      </c>
      <c r="E211" s="115" t="s">
        <v>259</v>
      </c>
    </row>
    <row r="212" spans="1:5" ht="15">
      <c r="A212" s="115" t="s">
        <v>40</v>
      </c>
      <c r="B212" s="115" t="s">
        <v>254</v>
      </c>
      <c r="C212" s="116">
        <v>495000</v>
      </c>
      <c r="D212" s="117">
        <v>44433</v>
      </c>
      <c r="E212" s="115" t="s">
        <v>259</v>
      </c>
    </row>
    <row r="213" spans="1:5" ht="15">
      <c r="A213" s="115" t="s">
        <v>40</v>
      </c>
      <c r="B213" s="115" t="s">
        <v>254</v>
      </c>
      <c r="C213" s="116">
        <v>862500</v>
      </c>
      <c r="D213" s="117">
        <v>44432</v>
      </c>
      <c r="E213" s="115" t="s">
        <v>259</v>
      </c>
    </row>
    <row r="214" spans="1:5" ht="15">
      <c r="A214" s="115" t="s">
        <v>40</v>
      </c>
      <c r="B214" s="115" t="s">
        <v>254</v>
      </c>
      <c r="C214" s="116">
        <v>680000</v>
      </c>
      <c r="D214" s="117">
        <v>44414</v>
      </c>
      <c r="E214" s="115" t="s">
        <v>259</v>
      </c>
    </row>
    <row r="215" spans="1:5" ht="15">
      <c r="A215" s="115" t="s">
        <v>40</v>
      </c>
      <c r="B215" s="115" t="s">
        <v>254</v>
      </c>
      <c r="C215" s="116">
        <v>326000</v>
      </c>
      <c r="D215" s="117">
        <v>44439</v>
      </c>
      <c r="E215" s="115" t="s">
        <v>257</v>
      </c>
    </row>
    <row r="216" spans="1:5" ht="15">
      <c r="A216" s="115" t="s">
        <v>40</v>
      </c>
      <c r="B216" s="115" t="s">
        <v>254</v>
      </c>
      <c r="C216" s="116">
        <v>392900</v>
      </c>
      <c r="D216" s="117">
        <v>44417</v>
      </c>
      <c r="E216" s="115" t="s">
        <v>257</v>
      </c>
    </row>
    <row r="217" spans="1:5" ht="15">
      <c r="A217" s="115" t="s">
        <v>40</v>
      </c>
      <c r="B217" s="115" t="s">
        <v>254</v>
      </c>
      <c r="C217" s="116">
        <v>208000</v>
      </c>
      <c r="D217" s="117">
        <v>44414</v>
      </c>
      <c r="E217" s="115" t="s">
        <v>257</v>
      </c>
    </row>
    <row r="218" spans="1:5" ht="15">
      <c r="A218" s="115" t="s">
        <v>40</v>
      </c>
      <c r="B218" s="115" t="s">
        <v>254</v>
      </c>
      <c r="C218" s="116">
        <v>574630.98</v>
      </c>
      <c r="D218" s="117">
        <v>44414</v>
      </c>
      <c r="E218" s="115" t="s">
        <v>258</v>
      </c>
    </row>
    <row r="219" spans="1:5" ht="15">
      <c r="A219" s="115" t="s">
        <v>40</v>
      </c>
      <c r="B219" s="115" t="s">
        <v>254</v>
      </c>
      <c r="C219" s="116">
        <v>35000</v>
      </c>
      <c r="D219" s="117">
        <v>44413</v>
      </c>
      <c r="E219" s="115" t="s">
        <v>259</v>
      </c>
    </row>
    <row r="220" spans="1:5" ht="15">
      <c r="A220" s="115" t="s">
        <v>40</v>
      </c>
      <c r="B220" s="115" t="s">
        <v>254</v>
      </c>
      <c r="C220" s="116">
        <v>208400</v>
      </c>
      <c r="D220" s="117">
        <v>44414</v>
      </c>
      <c r="E220" s="115" t="s">
        <v>257</v>
      </c>
    </row>
    <row r="221" spans="1:5" ht="15">
      <c r="A221" s="115" t="s">
        <v>40</v>
      </c>
      <c r="B221" s="115" t="s">
        <v>254</v>
      </c>
      <c r="C221" s="116">
        <v>300000</v>
      </c>
      <c r="D221" s="117">
        <v>44435</v>
      </c>
      <c r="E221" s="115" t="s">
        <v>257</v>
      </c>
    </row>
    <row r="222" spans="1:5" ht="15">
      <c r="A222" s="115" t="s">
        <v>40</v>
      </c>
      <c r="B222" s="115" t="s">
        <v>254</v>
      </c>
      <c r="C222" s="116">
        <v>440000</v>
      </c>
      <c r="D222" s="117">
        <v>44425</v>
      </c>
      <c r="E222" s="115" t="s">
        <v>257</v>
      </c>
    </row>
    <row r="223" spans="1:5" ht="15">
      <c r="A223" s="115" t="s">
        <v>40</v>
      </c>
      <c r="B223" s="115" t="s">
        <v>254</v>
      </c>
      <c r="C223" s="116">
        <v>1060000</v>
      </c>
      <c r="D223" s="117">
        <v>44428</v>
      </c>
      <c r="E223" s="115" t="s">
        <v>259</v>
      </c>
    </row>
    <row r="224" spans="1:5" ht="15">
      <c r="A224" s="115" t="s">
        <v>53</v>
      </c>
      <c r="B224" s="115" t="s">
        <v>255</v>
      </c>
      <c r="C224" s="116">
        <v>360000</v>
      </c>
      <c r="D224" s="117">
        <v>44435</v>
      </c>
      <c r="E224" s="115" t="s">
        <v>259</v>
      </c>
    </row>
    <row r="225" spans="1:5" ht="15">
      <c r="A225" s="115" t="s">
        <v>53</v>
      </c>
      <c r="B225" s="115" t="s">
        <v>255</v>
      </c>
      <c r="C225" s="116">
        <v>505000</v>
      </c>
      <c r="D225" s="117">
        <v>44439</v>
      </c>
      <c r="E225" s="115" t="s">
        <v>259</v>
      </c>
    </row>
    <row r="226" spans="1:5" ht="15">
      <c r="A226" s="115" t="s">
        <v>53</v>
      </c>
      <c r="B226" s="115" t="s">
        <v>255</v>
      </c>
      <c r="C226" s="116">
        <v>1200000</v>
      </c>
      <c r="D226" s="117">
        <v>44435</v>
      </c>
      <c r="E226" s="115" t="s">
        <v>259</v>
      </c>
    </row>
    <row r="227" spans="1:5" ht="15">
      <c r="A227" s="115" t="s">
        <v>53</v>
      </c>
      <c r="B227" s="115" t="s">
        <v>255</v>
      </c>
      <c r="C227" s="116">
        <v>459900</v>
      </c>
      <c r="D227" s="117">
        <v>44432</v>
      </c>
      <c r="E227" s="115" t="s">
        <v>259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2021-10-10T06:47:14Z</dcterms:modified>
</cp:coreProperties>
</file>