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STATS'!$A$38:$C$39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STATS'!$A$22:$C$24</definedName>
    <definedName name="HardMoneyLoansMarket">'LOAN ONLY STATS'!$A$36:$C$36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STATS'!$A$26:$C$32</definedName>
    <definedName name="ResidentialSalesExcludingInclineMarket">'SALES STATS'!#REF!</definedName>
    <definedName name="SubdivisionMarket">'SALES STATS'!$A$19:$C$20</definedName>
    <definedName name="VacantLandSalesMarket">'SALES STATS'!$A$45:$C$48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3" i="2"/>
  <c r="G12"/>
  <c r="G11"/>
  <c r="G10"/>
  <c r="G9"/>
  <c r="G8"/>
  <c r="G7"/>
  <c r="G36" i="1"/>
  <c r="G35"/>
  <c r="G34"/>
  <c r="G33"/>
  <c r="G32"/>
  <c r="G31"/>
  <c r="G30"/>
  <c r="G29"/>
  <c r="G14"/>
  <c r="G13"/>
  <c r="G12"/>
  <c r="G11"/>
  <c r="G10"/>
  <c r="G9"/>
  <c r="G8"/>
  <c r="G7"/>
  <c r="C31" i="3"/>
  <c r="B31"/>
  <c r="C17"/>
  <c r="B17"/>
  <c r="C40" i="2"/>
  <c r="B40"/>
  <c r="B15" i="1"/>
  <c r="C15"/>
  <c r="B37" i="3"/>
  <c r="C37"/>
  <c r="B25"/>
  <c r="C25"/>
  <c r="B11"/>
  <c r="D7" s="1"/>
  <c r="C11"/>
  <c r="E7" s="1"/>
  <c r="B49" i="2"/>
  <c r="C49"/>
  <c r="B33"/>
  <c r="D27" s="1"/>
  <c r="C33"/>
  <c r="E27" s="1"/>
  <c r="A2"/>
  <c r="B21"/>
  <c r="D20" s="1"/>
  <c r="C21"/>
  <c r="E24" i="3" l="1"/>
  <c r="E9"/>
  <c r="D9"/>
  <c r="E9" i="1"/>
  <c r="D9"/>
  <c r="E46" i="2"/>
  <c r="D46"/>
  <c r="E28"/>
  <c r="D28"/>
  <c r="E48"/>
  <c r="E39"/>
  <c r="D38"/>
  <c r="D32"/>
  <c r="D8" i="3"/>
  <c r="E10"/>
  <c r="D10"/>
  <c r="E8"/>
  <c r="D24"/>
  <c r="E23"/>
  <c r="D23"/>
  <c r="D48" i="2"/>
  <c r="E47"/>
  <c r="D47"/>
  <c r="D39"/>
  <c r="E38"/>
  <c r="E32"/>
  <c r="E45"/>
  <c r="E26"/>
  <c r="E29"/>
  <c r="E31"/>
  <c r="E20"/>
  <c r="E19"/>
  <c r="D19"/>
  <c r="D30"/>
  <c r="E30"/>
  <c r="D31"/>
  <c r="D29"/>
  <c r="D26"/>
  <c r="D45"/>
  <c r="A2" i="3"/>
  <c r="B14" i="2"/>
  <c r="C14"/>
  <c r="B24" i="1"/>
  <c r="C24"/>
  <c r="B37"/>
  <c r="C37"/>
  <c r="E32" l="1"/>
  <c r="D32"/>
  <c r="E9" i="2"/>
  <c r="D9"/>
  <c r="E40"/>
  <c r="D40"/>
  <c r="D33" i="1"/>
  <c r="E23"/>
  <c r="D23"/>
  <c r="E35"/>
  <c r="E33"/>
  <c r="E31"/>
  <c r="E34"/>
  <c r="E22" i="3"/>
  <c r="D22"/>
  <c r="D49" i="2"/>
  <c r="E49"/>
  <c r="E33"/>
  <c r="D33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25" i="3"/>
  <c r="D25"/>
  <c r="E11"/>
  <c r="D11"/>
  <c r="E21" i="2"/>
  <c r="D21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<sst xmlns="http://schemas.openxmlformats.org/spreadsheetml/2006/main" count="2277" uniqueCount="245">
  <si>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</si>
  <si>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</si>
  <si>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</si>
  <si>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</si>
  <si>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</si>
  <si>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</si>
  <si>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</si>
  <si>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</si>
  <si>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</si>
  <si>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</si>
  <si>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</si>
  <si>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</si>
  <si>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</si>
  <si>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</si>
  <si>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</si>
  <si>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</si>
  <si>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</si>
  <si>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</si>
  <si>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</si>
  <si>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</si>
  <si>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</si>
  <si>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</si>
  <si>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</si>
  <si>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</si>
  <si>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</si>
  <si>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</si>
  <si>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</si>
  <si>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</si>
  <si>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</si>
  <si>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</si>
  <si>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</si>
  <si>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</si>
  <si>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</si>
  <si>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</si>
  <si>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</si>
  <si>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</si>
  <si>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</si>
  <si>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</si>
  <si>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</si>
  <si>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</si>
  <si>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</si>
  <si>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</si>
  <si>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</si>
  <si>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</si>
  <si>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</si>
  <si>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</si>
  <si>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9</t>
  </si>
  <si>
    <t>LS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</si>
  <si>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</si>
  <si>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</si>
  <si>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</si>
  <si>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</si>
  <si>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</si>
  <si>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</si>
  <si>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</si>
  <si>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</si>
  <si>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</si>
  <si>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</si>
  <si>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CARSON CITY</t>
  </si>
  <si>
    <t>18</t>
  </si>
  <si>
    <t>DC</t>
  </si>
  <si>
    <t>AMG</t>
  </si>
  <si>
    <t>KDJ</t>
  </si>
  <si>
    <t>Signature Title</t>
  </si>
  <si>
    <t>OVERALL TITLE COMPANY MARKET STATISTICS Carson City  County, NV)</t>
  </si>
  <si>
    <t>SALES MARKET Carson City County, NV)</t>
  </si>
  <si>
    <t>LOAN ONLY MARKETS Carson City County, NV)</t>
  </si>
  <si>
    <t>Reporting Period: SEPTEMBER, 2021</t>
  </si>
  <si>
    <t>Stewart Title</t>
  </si>
  <si>
    <t>SINGLE FAM RES.</t>
  </si>
  <si>
    <t>NO</t>
  </si>
  <si>
    <t>UNK</t>
  </si>
  <si>
    <t>VACANT LAND</t>
  </si>
  <si>
    <t>True Title and Escrow</t>
  </si>
  <si>
    <t>PLUMB</t>
  </si>
  <si>
    <t>17</t>
  </si>
  <si>
    <t>CONDO/TWNHSE</t>
  </si>
  <si>
    <t>ET</t>
  </si>
  <si>
    <t>23</t>
  </si>
  <si>
    <t>JH</t>
  </si>
  <si>
    <t>TM</t>
  </si>
  <si>
    <t>MOBILE HOME</t>
  </si>
  <si>
    <t>DKD</t>
  </si>
  <si>
    <t>KB</t>
  </si>
  <si>
    <t>MH</t>
  </si>
  <si>
    <t>LAKESIDE</t>
  </si>
  <si>
    <t>SL</t>
  </si>
  <si>
    <t>Calatlantic Title West</t>
  </si>
  <si>
    <t>LH</t>
  </si>
  <si>
    <t>YES</t>
  </si>
  <si>
    <t>GARDNERVILLE</t>
  </si>
  <si>
    <t>SLA</t>
  </si>
  <si>
    <t>SOUTH KIETZKE</t>
  </si>
  <si>
    <t>CRF</t>
  </si>
  <si>
    <t>SPARKS</t>
  </si>
  <si>
    <t>CY</t>
  </si>
  <si>
    <t>MIF</t>
  </si>
  <si>
    <t>RLT</t>
  </si>
  <si>
    <t>COMMERCIAL</t>
  </si>
  <si>
    <t>AJF</t>
  </si>
  <si>
    <t>APARTMENT BLDG.</t>
  </si>
  <si>
    <t>PROFESSIONAL</t>
  </si>
  <si>
    <t>BC</t>
  </si>
  <si>
    <t>20</t>
  </si>
  <si>
    <t>RENO CORPORATE</t>
  </si>
  <si>
    <t>DP</t>
  </si>
  <si>
    <t>5</t>
  </si>
  <si>
    <t>TK</t>
  </si>
  <si>
    <t>RLS</t>
  </si>
  <si>
    <t>DAMONTE</t>
  </si>
  <si>
    <t>24</t>
  </si>
  <si>
    <t>15</t>
  </si>
  <si>
    <t>010-703-32</t>
  </si>
  <si>
    <t>CONVENTIONAL</t>
  </si>
  <si>
    <t>CMG FINANCIAL</t>
  </si>
  <si>
    <t>010-473-26</t>
  </si>
  <si>
    <t>SIERRA PACIFIC MORTGAGE COMPANY INC</t>
  </si>
  <si>
    <t>010-456-17</t>
  </si>
  <si>
    <t>CREDIT LINE</t>
  </si>
  <si>
    <t>EL DORADO SAVINGS BANK</t>
  </si>
  <si>
    <t>010-541-11</t>
  </si>
  <si>
    <t>WELLS FARGO BANK NA</t>
  </si>
  <si>
    <t>010-322-14</t>
  </si>
  <si>
    <t>ALL WESTERN MORTGAGE INC</t>
  </si>
  <si>
    <t>009-742-02</t>
  </si>
  <si>
    <t>GUILD MORTGAGE COMPANY LLC</t>
  </si>
  <si>
    <t>007-392-38</t>
  </si>
  <si>
    <t>UNITED WHOLESALE MORTGAGE LLC</t>
  </si>
  <si>
    <t>008-342-22</t>
  </si>
  <si>
    <t>PRIMELENDING</t>
  </si>
  <si>
    <t>008-191-13</t>
  </si>
  <si>
    <t>UNITED FEDERAL CREDIT UNION</t>
  </si>
  <si>
    <t>008-842-06</t>
  </si>
  <si>
    <t>PINNACLE LENDING GROUP INC</t>
  </si>
  <si>
    <t>004-165-06</t>
  </si>
  <si>
    <t>GREATER NEVADA MORTGAGE</t>
  </si>
  <si>
    <t>004-302-11</t>
  </si>
  <si>
    <t>FHA</t>
  </si>
  <si>
    <t>004-312-07</t>
  </si>
  <si>
    <t>002-221-03</t>
  </si>
  <si>
    <t>FIRST NATIONAL BANK</t>
  </si>
  <si>
    <t>010-365-09</t>
  </si>
  <si>
    <t>004-176-03</t>
  </si>
  <si>
    <t>008-086-05</t>
  </si>
  <si>
    <t>FINANCE OF AMERICA MORTGAGE LLC</t>
  </si>
  <si>
    <t>009-073-04</t>
  </si>
  <si>
    <t>009-468-02</t>
  </si>
  <si>
    <t>SUMMIT FUNDING INC</t>
  </si>
  <si>
    <t>007-131-03</t>
  </si>
  <si>
    <t>009-564-50</t>
  </si>
  <si>
    <t>008-111-12</t>
  </si>
  <si>
    <t>HOMEOWNERS FINANCIAL GROUP USA LLC</t>
  </si>
  <si>
    <t>009-661-14</t>
  </si>
  <si>
    <t>NORTHPOINTE BANK</t>
  </si>
  <si>
    <t>001-222-17</t>
  </si>
  <si>
    <t>004-234-05</t>
  </si>
  <si>
    <t>002-743-02</t>
  </si>
  <si>
    <t>008-087-08</t>
  </si>
  <si>
    <t>003-042-09</t>
  </si>
  <si>
    <t>001-122-16</t>
  </si>
  <si>
    <t>INSPIRE HOME LOANS INC</t>
  </si>
  <si>
    <t>003-251-02</t>
  </si>
  <si>
    <t>010-651-40</t>
  </si>
  <si>
    <t>010-423-24</t>
  </si>
  <si>
    <t>GREATER NEVADA CREDIT UNION</t>
  </si>
  <si>
    <t>002-401-07</t>
  </si>
  <si>
    <t>CROSSCOUNTRY MORTGAGE LLC</t>
  </si>
  <si>
    <t>009-523-01</t>
  </si>
  <si>
    <t>PREMIER MORTGAGE RESOURCES LLC</t>
  </si>
  <si>
    <t>009-652-23</t>
  </si>
  <si>
    <t>FAIRWAY INDEPENDENT MORTGAGE CORPORATION</t>
  </si>
  <si>
    <t>009-657-29</t>
  </si>
  <si>
    <t>009-656-29</t>
  </si>
  <si>
    <t>008-332-25</t>
  </si>
  <si>
    <t>009-075-11</t>
  </si>
  <si>
    <t>009-482-17</t>
  </si>
  <si>
    <t>008-797-04</t>
  </si>
  <si>
    <t>010-222-06</t>
  </si>
  <si>
    <t>008-174-45</t>
  </si>
  <si>
    <t>SUPREME LENDING</t>
  </si>
  <si>
    <t>008-084-03</t>
  </si>
  <si>
    <t>004-043-16</t>
  </si>
  <si>
    <t>008-782-24</t>
  </si>
  <si>
    <t>009-361-04</t>
  </si>
  <si>
    <t>002-207-12</t>
  </si>
  <si>
    <t>NEIGHBORS BANK</t>
  </si>
  <si>
    <t>010-194-05</t>
  </si>
  <si>
    <t>007-422-06</t>
  </si>
  <si>
    <t>007-143-08</t>
  </si>
  <si>
    <t>002-112-07</t>
  </si>
  <si>
    <t>ONETRUST HOME LOANS</t>
  </si>
  <si>
    <t>001-151-03</t>
  </si>
  <si>
    <t>007-363-18</t>
  </si>
  <si>
    <t>010-703-16</t>
  </si>
  <si>
    <t>CITY NATIONAL BANK</t>
  </si>
  <si>
    <t>009-355-02</t>
  </si>
  <si>
    <t>009-521-04</t>
  </si>
  <si>
    <t>002-772-10</t>
  </si>
  <si>
    <t>004-332-34</t>
  </si>
  <si>
    <t>ARBOR FINANCIAL GROUP</t>
  </si>
  <si>
    <t>009-645-14</t>
  </si>
  <si>
    <t>009-681-30</t>
  </si>
  <si>
    <t>003-059-03</t>
  </si>
  <si>
    <t>VA</t>
  </si>
  <si>
    <t>008-481-06</t>
  </si>
  <si>
    <t>CARDINAL FINANCIAL COMPANY</t>
  </si>
  <si>
    <t>003-241-04</t>
  </si>
  <si>
    <t>001-103-04</t>
  </si>
  <si>
    <t>MOVEMENT MORTGAGE LLC</t>
  </si>
  <si>
    <t>009-431-07</t>
  </si>
  <si>
    <t>003-353-02</t>
  </si>
  <si>
    <t>002-411-22</t>
  </si>
  <si>
    <t>004-293-18</t>
  </si>
  <si>
    <t>010-333-21</t>
  </si>
  <si>
    <t>US BANK NA</t>
  </si>
  <si>
    <t>004-351-15</t>
  </si>
  <si>
    <t>AMERICAN PACIFIC MORTGAGE CORPORATION</t>
  </si>
  <si>
    <t>010-704-27</t>
  </si>
  <si>
    <t>002-592-10</t>
  </si>
  <si>
    <t>007-477-06</t>
  </si>
  <si>
    <t>001-213-20</t>
  </si>
  <si>
    <t>DIGNIFIED HOME LOANS LLC</t>
  </si>
  <si>
    <t>003-121-01</t>
  </si>
  <si>
    <t>EVERGREEN MONEYSOURCE MORTGAGE COMPANY</t>
  </si>
  <si>
    <t>008-803-06</t>
  </si>
  <si>
    <t>002-772-13</t>
  </si>
  <si>
    <t>002-621-02</t>
  </si>
  <si>
    <t>003-291-24</t>
  </si>
  <si>
    <t>003-291-05</t>
  </si>
  <si>
    <t>002-611-33</t>
  </si>
  <si>
    <t>007-412-02</t>
  </si>
  <si>
    <t>CAL</t>
  </si>
  <si>
    <t>FA</t>
  </si>
  <si>
    <t>FC</t>
  </si>
  <si>
    <t>SIG</t>
  </si>
  <si>
    <t>ST</t>
  </si>
  <si>
    <t>TI</t>
  </si>
  <si>
    <t>TT</t>
  </si>
  <si>
    <t>TTE</t>
  </si>
  <si>
    <t>DEED SUBDIVIDER</t>
  </si>
  <si>
    <t>DEED</t>
  </si>
  <si>
    <t>DEED OF TRUST</t>
  </si>
  <si>
    <t>NO COMMERCIAL LOANS THIS MONTH</t>
  </si>
  <si>
    <t>NO CONSTRUCTION LOANS THIS MONTH</t>
  </si>
  <si>
    <t>NO HARD MONEY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</si>
</sst>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True Title and Escrow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42</c:v>
                </c:pt>
                <c:pt idx="1">
                  <c:v>38</c:v>
                </c:pt>
                <c:pt idx="2">
                  <c:v>24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71098112"/>
        <c:axId val="171099648"/>
        <c:axId val="0"/>
      </c:bar3DChart>
      <c:catAx>
        <c:axId val="171098112"/>
        <c:scaling>
          <c:orientation val="minMax"/>
        </c:scaling>
        <c:axPos val="b"/>
        <c:numFmt formatCode="General" sourceLinked="1"/>
        <c:majorTickMark val="none"/>
        <c:tickLblPos val="nextTo"/>
        <c:crossAx val="171099648"/>
        <c:crosses val="autoZero"/>
        <c:auto val="1"/>
        <c:lblAlgn val="ctr"/>
        <c:lblOffset val="100"/>
      </c:catAx>
      <c:valAx>
        <c:axId val="171099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71098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42</c:v>
                </c:pt>
                <c:pt idx="1">
                  <c:v>28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</c:ser>
        <c:shape val="box"/>
        <c:axId val="171384192"/>
        <c:axId val="171390080"/>
        <c:axId val="0"/>
      </c:bar3DChart>
      <c:catAx>
        <c:axId val="171384192"/>
        <c:scaling>
          <c:orientation val="minMax"/>
        </c:scaling>
        <c:axPos val="b"/>
        <c:numFmt formatCode="General" sourceLinked="1"/>
        <c:majorTickMark val="none"/>
        <c:tickLblPos val="nextTo"/>
        <c:crossAx val="171390080"/>
        <c:crosses val="autoZero"/>
        <c:auto val="1"/>
        <c:lblAlgn val="ctr"/>
        <c:lblOffset val="100"/>
      </c:catAx>
      <c:valAx>
        <c:axId val="171390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1384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True Title and Escrow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80</c:v>
                </c:pt>
                <c:pt idx="1">
                  <c:v>70</c:v>
                </c:pt>
                <c:pt idx="2">
                  <c:v>34</c:v>
                </c:pt>
                <c:pt idx="3">
                  <c:v>10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71403904"/>
        <c:axId val="171417984"/>
        <c:axId val="0"/>
      </c:bar3DChart>
      <c:catAx>
        <c:axId val="171403904"/>
        <c:scaling>
          <c:orientation val="minMax"/>
        </c:scaling>
        <c:axPos val="b"/>
        <c:numFmt formatCode="General" sourceLinked="1"/>
        <c:majorTickMark val="none"/>
        <c:tickLblPos val="nextTo"/>
        <c:crossAx val="171417984"/>
        <c:crosses val="autoZero"/>
        <c:auto val="1"/>
        <c:lblAlgn val="ctr"/>
        <c:lblOffset val="100"/>
      </c:catAx>
      <c:valAx>
        <c:axId val="171417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1403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True Title and Escrow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21795439</c:v>
                </c:pt>
                <c:pt idx="1">
                  <c:v>20208608</c:v>
                </c:pt>
                <c:pt idx="2">
                  <c:v>13336500</c:v>
                </c:pt>
                <c:pt idx="3">
                  <c:v>3531028</c:v>
                </c:pt>
                <c:pt idx="4">
                  <c:v>2468000</c:v>
                </c:pt>
                <c:pt idx="5">
                  <c:v>1040000</c:v>
                </c:pt>
                <c:pt idx="6">
                  <c:v>410000</c:v>
                </c:pt>
                <c:pt idx="7">
                  <c:v>310000</c:v>
                </c:pt>
              </c:numCache>
            </c:numRef>
          </c:val>
        </c:ser>
        <c:shape val="box"/>
        <c:axId val="171591552"/>
        <c:axId val="171593088"/>
        <c:axId val="0"/>
      </c:bar3DChart>
      <c:catAx>
        <c:axId val="171591552"/>
        <c:scaling>
          <c:orientation val="minMax"/>
        </c:scaling>
        <c:axPos val="b"/>
        <c:numFmt formatCode="General" sourceLinked="1"/>
        <c:majorTickMark val="none"/>
        <c:tickLblPos val="nextTo"/>
        <c:crossAx val="171593088"/>
        <c:crosses val="autoZero"/>
        <c:auto val="1"/>
        <c:lblAlgn val="ctr"/>
        <c:lblOffset val="100"/>
      </c:catAx>
      <c:valAx>
        <c:axId val="171593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71591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11312971</c:v>
                </c:pt>
                <c:pt idx="1">
                  <c:v>8759212</c:v>
                </c:pt>
                <c:pt idx="2">
                  <c:v>1819794</c:v>
                </c:pt>
                <c:pt idx="3">
                  <c:v>1409947</c:v>
                </c:pt>
              </c:numCache>
            </c:numRef>
          </c:val>
        </c:ser>
        <c:shape val="box"/>
        <c:axId val="171623552"/>
        <c:axId val="171625088"/>
        <c:axId val="0"/>
      </c:bar3DChart>
      <c:catAx>
        <c:axId val="171623552"/>
        <c:scaling>
          <c:orientation val="minMax"/>
        </c:scaling>
        <c:axPos val="b"/>
        <c:numFmt formatCode="General" sourceLinked="1"/>
        <c:majorTickMark val="none"/>
        <c:tickLblPos val="nextTo"/>
        <c:crossAx val="171625088"/>
        <c:crosses val="autoZero"/>
        <c:auto val="1"/>
        <c:lblAlgn val="ctr"/>
        <c:lblOffset val="100"/>
      </c:catAx>
      <c:valAx>
        <c:axId val="171625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1623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True Title and Escrow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31521579</c:v>
                </c:pt>
                <c:pt idx="1">
                  <c:v>30554651</c:v>
                </c:pt>
                <c:pt idx="2">
                  <c:v>15526294</c:v>
                </c:pt>
                <c:pt idx="3">
                  <c:v>3877947</c:v>
                </c:pt>
                <c:pt idx="4">
                  <c:v>3531028</c:v>
                </c:pt>
                <c:pt idx="5">
                  <c:v>1040000</c:v>
                </c:pt>
                <c:pt idx="6">
                  <c:v>410000</c:v>
                </c:pt>
                <c:pt idx="7">
                  <c:v>310000</c:v>
                </c:pt>
              </c:numCache>
            </c:numRef>
          </c:val>
        </c:ser>
        <c:shape val="box"/>
        <c:axId val="171651456"/>
        <c:axId val="171652992"/>
        <c:axId val="0"/>
      </c:bar3DChart>
      <c:catAx>
        <c:axId val="171651456"/>
        <c:scaling>
          <c:orientation val="minMax"/>
        </c:scaling>
        <c:axPos val="b"/>
        <c:numFmt formatCode="General" sourceLinked="1"/>
        <c:majorTickMark val="none"/>
        <c:tickLblPos val="nextTo"/>
        <c:crossAx val="171652992"/>
        <c:crosses val="autoZero"/>
        <c:auto val="1"/>
        <c:lblAlgn val="ctr"/>
        <c:lblOffset val="100"/>
      </c:catAx>
      <c:valAx>
        <c:axId val="1716529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1651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470.574675462965" createdVersion="3" refreshedVersion="3" minRefreshableVersion="3" recordCount="120">
  <cacheSource type="worksheet">
    <worksheetSource name="Table5"/>
  </cacheSource>
  <cacheFields count="10">
    <cacheField name="FULLNAME" numFmtId="0">
      <sharedItems count="17">
        <s v="Calatlantic Title West"/>
        <s v="First American Title"/>
        <s v="First Centennial Title"/>
        <s v="Signature Title"/>
        <s v="Stewart Title"/>
        <s v="Ticor Title"/>
        <s v="Toiyabe Title"/>
        <s v="True Title and Escrow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KIETZKE"/>
        <s v="MINDEN"/>
        <s v="SPARKS"/>
        <s v="CARSON CITY"/>
        <s v="RIDGEVIEW"/>
        <s v="DAMONTE"/>
        <s v="LAKESIDE"/>
        <s v="RENO CORPORATE"/>
        <s v="SOUTH KIETZKE"/>
        <s v="GARDNERVILLE"/>
        <s v="PLUMB"/>
        <s v="PROFESSIONAL"/>
        <s v="LAKESIDEMOANA" u="1"/>
        <s v="MINNEAPOLIS, MN" u="1"/>
        <s v="PHOENIX, AZ" u="1"/>
        <s v="HAMMILL" u="1"/>
        <s v="LANDER" u="1"/>
        <s v="ORLANDO, FL" u="1"/>
        <s v="FERNLEY" u="1"/>
        <s v="SALT LAKE CITY" u="1"/>
        <s v="LAS VEGAS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81">
        <s v="LH"/>
        <s v="MH"/>
        <s v="TK"/>
        <s v="TM"/>
        <s v="ET"/>
        <s v="CY"/>
        <s v="18"/>
        <s v="23"/>
        <s v="20"/>
        <s v="24"/>
        <s v="17"/>
        <s v="9"/>
        <s v="15"/>
        <s v="5"/>
        <s v="DP"/>
        <s v="SAB"/>
        <s v="MIF"/>
        <s v="CRF"/>
        <s v="SLA"/>
        <s v="KDJ"/>
        <s v="AMG"/>
        <s v="KB"/>
        <s v="UNK"/>
        <s v="BC"/>
        <s v="DKD"/>
        <s v="SL"/>
        <s v="AJF"/>
        <s v="DC"/>
        <s v="CD"/>
        <s v="RLT"/>
        <s v="RLS"/>
        <s v="KA"/>
        <s v="JH"/>
        <s v="LS"/>
        <s v="JML" u="1"/>
        <s v="JMS" u="1"/>
        <s v="RC" u="1"/>
        <s v="AE" u="1"/>
        <s v="CKL" u="1"/>
        <s v="JW" u="1"/>
        <s v="DPR" u="1"/>
        <s v="11" u="1"/>
        <s v="MK" u="1"/>
        <s v="ZEN" u="1"/>
        <s v="JP" u="1"/>
        <s v="TS" u="1"/>
        <s v="N/A" u="1"/>
        <s v="PAH" u="1"/>
        <s v="10" u="1"/>
        <s v="YC" u="1"/>
        <s v="MLC" u="1"/>
        <s v="RA" u="1"/>
        <s v="ASK" u="1"/>
        <s v="MLM" u="1"/>
        <s v="DNO" u="1"/>
        <s v="LTE" u="1"/>
        <s v="LTF" u="1"/>
        <s v="2" u="1"/>
        <s v="MLR" u="1"/>
        <s v="KS" u="1"/>
        <s v="JN" u="1"/>
        <s v="KOT" u="1"/>
        <s v="ERF" u="1"/>
        <s v="NCS" u="1"/>
        <s v="ARJ" u="1"/>
        <s v="MDD" u="1"/>
        <s v="DMR" u="1"/>
        <s v="LC" u="1"/>
        <s v="BM" u="1"/>
        <s v="FF" u="1"/>
        <s v="1" u="1"/>
        <s v="14" u="1"/>
        <s v="DEB" u="1"/>
        <s v="TB" u="1"/>
        <s v="TO" u="1"/>
        <s v="21" u="1"/>
        <s v="SLP" u="1"/>
        <s v="VD" u="1"/>
        <s v="19" u="1"/>
        <s v="DJA" u="1"/>
        <s v="12" u="1"/>
      </sharedItems>
    </cacheField>
    <cacheField name="PROPTYPE" numFmtId="0">
      <sharedItems count="8">
        <s v="SINGLE FAM RES."/>
        <s v="VACANT LAND"/>
        <s v="COMMERCIAL"/>
        <s v="CONDO/TWNHSE"/>
        <s v="MOBILE HOME"/>
        <s v="APARTMENT BLDG."/>
        <s v="COMM'L/IND'L" u="1"/>
        <s v="2-4 PLEX" u="1"/>
      </sharedItems>
    </cacheField>
    <cacheField name="DOCNUM" numFmtId="0">
      <sharedItems containsSemiMixedTypes="0" containsString="0" containsNumber="1" containsInteger="1" minValue="524507" maxValue="525531"/>
    </cacheField>
    <cacheField name="AMOUNT" numFmtId="165">
      <sharedItems containsSemiMixedTypes="0" containsString="0" containsNumber="1" containsInteger="1" minValue="85000" maxValue="415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9-01T00:00:00" maxDate="2021-10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470.574743750003" createdVersion="3" refreshedVersion="3" minRefreshableVersion="3" recordCount="83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VA"/>
        <s v="CONVENTIONAL"/>
        <s v="CREDIT LINE"/>
        <s v="FHA"/>
        <m u="1"/>
        <s v="CONSTRUCTION" u="1"/>
        <s v="SBA" u="1"/>
        <s v="HARD MONEY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4508" maxValue="525530"/>
    </cacheField>
    <cacheField name="AMOUNT" numFmtId="165">
      <sharedItems containsSemiMixedTypes="0" containsString="0" containsNumber="1" containsInteger="1" minValue="30000" maxValue="898000"/>
    </cacheField>
    <cacheField name="RECDATE" numFmtId="14">
      <sharedItems containsSemiMixedTypes="0" containsNonDate="0" containsDate="1" containsString="0" minDate="2021-09-01T00:00:00" maxDate="2021-10-01T00:00:00"/>
    </cacheField>
    <cacheField name="LENDER" numFmtId="0">
      <sharedItems containsBlank="1" count="116">
        <s v="GUILD MORTGAGE COMPANY LLC"/>
        <s v="ALL WESTERN MORTGAGE INC"/>
        <s v="EVERGREEN MONEYSOURCE MORTGAGE COMPANY"/>
        <s v="SUMMIT FUNDING INC"/>
        <s v="UNITED FEDERAL CREDIT UNION"/>
        <s v="WELLS FARGO BANK NA"/>
        <s v="MOVEMENT MORTGAGE LLC"/>
        <s v="CITY NATIONAL BANK"/>
        <s v="SIERRA PACIFIC MORTGAGE COMPANY INC"/>
        <s v="PRIMELENDING"/>
        <s v="UNITED WHOLESALE MORTGAGE LLC"/>
        <s v="EL DORADO SAVINGS BANK"/>
        <s v="GREATER NEVADA MORTGAGE"/>
        <s v="US BANK NA"/>
        <s v="HOMEOWNERS FINANCIAL GROUP USA LLC"/>
        <s v="INSPIRE HOME LOANS INC"/>
        <s v="SUPREME LENDING"/>
        <s v="PREMIER MORTGAGE RESOURCES LLC"/>
        <s v="PINNACLE LENDING GROUP INC"/>
        <s v="ARBOR FINANCIAL GROUP"/>
        <s v="GREATER NEVADA CREDIT UNION"/>
        <s v="FAIRWAY INDEPENDENT MORTGAGE CORPORATION"/>
        <s v="CARDINAL FINANCIAL COMPANY"/>
        <s v="FINANCE OF AMERICA MORTGAGE LLC"/>
        <s v="ONETRUST HOME LOANS"/>
        <s v="AMERICAN PACIFIC MORTGAGE CORPORATION"/>
        <s v="NORTHPOINTE BANK"/>
        <s v="CROSSCOUNTRY MORTGAGE LLC"/>
        <s v="NEIGHBORS BANK"/>
        <s v="DIGNIFIED HOME LOANS LLC"/>
        <s v="FIRST NATIONAL BANK"/>
        <s v="CMG FINANCIAL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s v="CAL"/>
    <x v="0"/>
    <x v="0"/>
    <x v="0"/>
    <n v="525007"/>
    <n v="576293"/>
    <x v="0"/>
    <s v="YES"/>
    <d v="2021-09-16T00:00:00"/>
  </r>
  <r>
    <x v="0"/>
    <s v="CAL"/>
    <x v="0"/>
    <x v="0"/>
    <x v="0"/>
    <n v="524749"/>
    <n v="556726"/>
    <x v="0"/>
    <s v="YES"/>
    <d v="2021-09-09T00:00:00"/>
  </r>
  <r>
    <x v="0"/>
    <s v="CAL"/>
    <x v="0"/>
    <x v="0"/>
    <x v="0"/>
    <n v="524975"/>
    <n v="540922"/>
    <x v="0"/>
    <s v="YES"/>
    <d v="2021-09-16T00:00:00"/>
  </r>
  <r>
    <x v="0"/>
    <s v="CAL"/>
    <x v="0"/>
    <x v="0"/>
    <x v="0"/>
    <n v="525023"/>
    <n v="571923"/>
    <x v="0"/>
    <s v="YES"/>
    <d v="2021-09-16T00:00:00"/>
  </r>
  <r>
    <x v="0"/>
    <s v="CAL"/>
    <x v="0"/>
    <x v="0"/>
    <x v="0"/>
    <n v="525152"/>
    <n v="726000"/>
    <x v="0"/>
    <s v="YES"/>
    <d v="2021-09-21T00:00:00"/>
  </r>
  <r>
    <x v="0"/>
    <s v="CAL"/>
    <x v="0"/>
    <x v="0"/>
    <x v="0"/>
    <n v="525331"/>
    <n v="559164"/>
    <x v="0"/>
    <s v="YES"/>
    <d v="2021-09-27T00:00:00"/>
  </r>
  <r>
    <x v="1"/>
    <s v="FA"/>
    <x v="1"/>
    <x v="1"/>
    <x v="0"/>
    <n v="524704"/>
    <n v="560000"/>
    <x v="1"/>
    <s v="YES"/>
    <d v="2021-09-08T00:00:00"/>
  </r>
  <r>
    <x v="1"/>
    <s v="FA"/>
    <x v="1"/>
    <x v="2"/>
    <x v="0"/>
    <n v="525271"/>
    <n v="509000"/>
    <x v="1"/>
    <s v="YES"/>
    <d v="2021-09-24T00:00:00"/>
  </r>
  <r>
    <x v="1"/>
    <s v="FA"/>
    <x v="1"/>
    <x v="3"/>
    <x v="1"/>
    <n v="524635"/>
    <n v="85000"/>
    <x v="1"/>
    <s v="YES"/>
    <d v="2021-09-07T00:00:00"/>
  </r>
  <r>
    <x v="1"/>
    <s v="FA"/>
    <x v="2"/>
    <x v="4"/>
    <x v="1"/>
    <n v="524603"/>
    <n v="335000"/>
    <x v="1"/>
    <s v="YES"/>
    <d v="2021-09-03T00:00:00"/>
  </r>
  <r>
    <x v="1"/>
    <s v="FA"/>
    <x v="2"/>
    <x v="4"/>
    <x v="0"/>
    <n v="525326"/>
    <n v="580000"/>
    <x v="1"/>
    <s v="YES"/>
    <d v="2021-09-27T00:00:00"/>
  </r>
  <r>
    <x v="1"/>
    <s v="FA"/>
    <x v="3"/>
    <x v="5"/>
    <x v="0"/>
    <n v="524801"/>
    <n v="399000"/>
    <x v="1"/>
    <s v="YES"/>
    <d v="2021-09-10T00:00:00"/>
  </r>
  <r>
    <x v="2"/>
    <s v="FC"/>
    <x v="4"/>
    <x v="6"/>
    <x v="0"/>
    <n v="524556"/>
    <n v="400000"/>
    <x v="1"/>
    <s v="YES"/>
    <d v="2021-09-02T00:00:00"/>
  </r>
  <r>
    <x v="2"/>
    <s v="FC"/>
    <x v="4"/>
    <x v="7"/>
    <x v="0"/>
    <n v="524612"/>
    <n v="280000"/>
    <x v="1"/>
    <s v="YES"/>
    <d v="2021-09-03T00:00:00"/>
  </r>
  <r>
    <x v="2"/>
    <s v="FC"/>
    <x v="5"/>
    <x v="8"/>
    <x v="2"/>
    <n v="525494"/>
    <n v="2600000"/>
    <x v="1"/>
    <s v="YES"/>
    <d v="2021-09-30T00:00:00"/>
  </r>
  <r>
    <x v="2"/>
    <s v="FC"/>
    <x v="4"/>
    <x v="6"/>
    <x v="0"/>
    <n v="525456"/>
    <n v="471500"/>
    <x v="1"/>
    <s v="YES"/>
    <d v="2021-09-30T00:00:00"/>
  </r>
  <r>
    <x v="2"/>
    <s v="FC"/>
    <x v="6"/>
    <x v="9"/>
    <x v="0"/>
    <n v="525386"/>
    <n v="450000"/>
    <x v="1"/>
    <s v="YES"/>
    <d v="2021-09-28T00:00:00"/>
  </r>
  <r>
    <x v="2"/>
    <s v="FC"/>
    <x v="4"/>
    <x v="7"/>
    <x v="0"/>
    <n v="525337"/>
    <n v="465000"/>
    <x v="1"/>
    <s v="YES"/>
    <d v="2021-09-27T00:00:00"/>
  </r>
  <r>
    <x v="2"/>
    <s v="FC"/>
    <x v="4"/>
    <x v="7"/>
    <x v="0"/>
    <n v="525458"/>
    <n v="325000"/>
    <x v="1"/>
    <s v="YES"/>
    <d v="2021-09-30T00:00:00"/>
  </r>
  <r>
    <x v="2"/>
    <s v="FC"/>
    <x v="4"/>
    <x v="6"/>
    <x v="0"/>
    <n v="524551"/>
    <n v="416000"/>
    <x v="1"/>
    <s v="YES"/>
    <d v="2021-09-02T00:00:00"/>
  </r>
  <r>
    <x v="2"/>
    <s v="FC"/>
    <x v="4"/>
    <x v="6"/>
    <x v="1"/>
    <n v="524591"/>
    <n v="178000"/>
    <x v="1"/>
    <s v="YES"/>
    <d v="2021-09-03T00:00:00"/>
  </r>
  <r>
    <x v="2"/>
    <s v="FC"/>
    <x v="4"/>
    <x v="10"/>
    <x v="0"/>
    <n v="524596"/>
    <n v="380000"/>
    <x v="1"/>
    <s v="YES"/>
    <d v="2021-09-03T00:00:00"/>
  </r>
  <r>
    <x v="2"/>
    <s v="FC"/>
    <x v="5"/>
    <x v="11"/>
    <x v="0"/>
    <n v="524611"/>
    <n v="181000"/>
    <x v="1"/>
    <s v="YES"/>
    <d v="2021-09-03T00:00:00"/>
  </r>
  <r>
    <x v="2"/>
    <s v="FC"/>
    <x v="4"/>
    <x v="6"/>
    <x v="0"/>
    <n v="525306"/>
    <n v="350000"/>
    <x v="1"/>
    <s v="YES"/>
    <d v="2021-09-27T00:00:00"/>
  </r>
  <r>
    <x v="2"/>
    <s v="FC"/>
    <x v="5"/>
    <x v="8"/>
    <x v="2"/>
    <n v="525072"/>
    <n v="595000"/>
    <x v="1"/>
    <s v="YES"/>
    <d v="2021-09-17T00:00:00"/>
  </r>
  <r>
    <x v="2"/>
    <s v="FC"/>
    <x v="4"/>
    <x v="6"/>
    <x v="0"/>
    <n v="524922"/>
    <n v="325000"/>
    <x v="1"/>
    <s v="YES"/>
    <d v="2021-09-15T00:00:00"/>
  </r>
  <r>
    <x v="2"/>
    <s v="FC"/>
    <x v="4"/>
    <x v="6"/>
    <x v="0"/>
    <n v="524731"/>
    <n v="428000"/>
    <x v="1"/>
    <s v="YES"/>
    <d v="2021-09-09T00:00:00"/>
  </r>
  <r>
    <x v="2"/>
    <s v="FC"/>
    <x v="4"/>
    <x v="7"/>
    <x v="0"/>
    <n v="525519"/>
    <n v="445000"/>
    <x v="1"/>
    <s v="YES"/>
    <d v="2021-09-30T00:00:00"/>
  </r>
  <r>
    <x v="2"/>
    <s v="FC"/>
    <x v="4"/>
    <x v="6"/>
    <x v="0"/>
    <n v="525044"/>
    <n v="320000"/>
    <x v="1"/>
    <s v="YES"/>
    <d v="2021-09-17T00:00:00"/>
  </r>
  <r>
    <x v="2"/>
    <s v="FC"/>
    <x v="4"/>
    <x v="10"/>
    <x v="0"/>
    <n v="525033"/>
    <n v="615000"/>
    <x v="1"/>
    <s v="YES"/>
    <d v="2021-09-17T00:00:00"/>
  </r>
  <r>
    <x v="2"/>
    <s v="FC"/>
    <x v="5"/>
    <x v="12"/>
    <x v="0"/>
    <n v="525522"/>
    <n v="495000"/>
    <x v="1"/>
    <s v="YES"/>
    <d v="2021-09-30T00:00:00"/>
  </r>
  <r>
    <x v="2"/>
    <s v="FC"/>
    <x v="5"/>
    <x v="11"/>
    <x v="3"/>
    <n v="524746"/>
    <n v="310000"/>
    <x v="1"/>
    <s v="YES"/>
    <d v="2021-09-09T00:00:00"/>
  </r>
  <r>
    <x v="2"/>
    <s v="FC"/>
    <x v="4"/>
    <x v="7"/>
    <x v="0"/>
    <n v="524952"/>
    <n v="910000"/>
    <x v="1"/>
    <s v="YES"/>
    <d v="2021-09-15T00:00:00"/>
  </r>
  <r>
    <x v="2"/>
    <s v="FC"/>
    <x v="4"/>
    <x v="6"/>
    <x v="0"/>
    <n v="524924"/>
    <n v="1040000"/>
    <x v="1"/>
    <s v="YES"/>
    <d v="2021-09-15T00:00:00"/>
  </r>
  <r>
    <x v="2"/>
    <s v="FC"/>
    <x v="4"/>
    <x v="6"/>
    <x v="0"/>
    <n v="524970"/>
    <n v="960000"/>
    <x v="1"/>
    <s v="YES"/>
    <d v="2021-09-16T00:00:00"/>
  </r>
  <r>
    <x v="2"/>
    <s v="FC"/>
    <x v="7"/>
    <x v="13"/>
    <x v="0"/>
    <n v="525240"/>
    <n v="397000"/>
    <x v="1"/>
    <s v="YES"/>
    <d v="2021-09-23T00:00:00"/>
  </r>
  <r>
    <x v="3"/>
    <s v="SIG"/>
    <x v="8"/>
    <x v="14"/>
    <x v="0"/>
    <n v="525233"/>
    <n v="410000"/>
    <x v="1"/>
    <s v="YES"/>
    <d v="2021-09-23T00:00:00"/>
  </r>
  <r>
    <x v="4"/>
    <s v="ST"/>
    <x v="1"/>
    <x v="15"/>
    <x v="0"/>
    <n v="525531"/>
    <n v="345000"/>
    <x v="1"/>
    <s v="YES"/>
    <d v="2021-09-30T00:00:00"/>
  </r>
  <r>
    <x v="4"/>
    <s v="ST"/>
    <x v="9"/>
    <x v="16"/>
    <x v="0"/>
    <n v="524808"/>
    <n v="425000"/>
    <x v="1"/>
    <s v="YES"/>
    <d v="2021-09-10T00:00:00"/>
  </r>
  <r>
    <x v="4"/>
    <s v="ST"/>
    <x v="1"/>
    <x v="15"/>
    <x v="4"/>
    <n v="525443"/>
    <n v="129000"/>
    <x v="1"/>
    <s v="YES"/>
    <d v="2021-09-29T00:00:00"/>
  </r>
  <r>
    <x v="4"/>
    <s v="ST"/>
    <x v="9"/>
    <x v="17"/>
    <x v="0"/>
    <n v="524799"/>
    <n v="585000"/>
    <x v="1"/>
    <s v="YES"/>
    <d v="2021-09-10T00:00:00"/>
  </r>
  <r>
    <x v="4"/>
    <s v="ST"/>
    <x v="10"/>
    <x v="18"/>
    <x v="0"/>
    <n v="524786"/>
    <n v="415000"/>
    <x v="1"/>
    <s v="YES"/>
    <d v="2021-09-10T00:00:00"/>
  </r>
  <r>
    <x v="4"/>
    <s v="ST"/>
    <x v="4"/>
    <x v="19"/>
    <x v="0"/>
    <n v="525529"/>
    <n v="750000"/>
    <x v="1"/>
    <s v="YES"/>
    <d v="2021-09-30T00:00:00"/>
  </r>
  <r>
    <x v="4"/>
    <s v="ST"/>
    <x v="4"/>
    <x v="20"/>
    <x v="0"/>
    <n v="524847"/>
    <n v="770500"/>
    <x v="1"/>
    <s v="YES"/>
    <d v="2021-09-13T00:00:00"/>
  </r>
  <r>
    <x v="4"/>
    <s v="ST"/>
    <x v="4"/>
    <x v="19"/>
    <x v="0"/>
    <n v="524761"/>
    <n v="306000"/>
    <x v="1"/>
    <s v="YES"/>
    <d v="2021-09-09T00:00:00"/>
  </r>
  <r>
    <x v="4"/>
    <s v="ST"/>
    <x v="4"/>
    <x v="20"/>
    <x v="3"/>
    <n v="525057"/>
    <n v="408396"/>
    <x v="0"/>
    <s v="YES"/>
    <d v="2021-09-17T00:00:00"/>
  </r>
  <r>
    <x v="4"/>
    <s v="ST"/>
    <x v="4"/>
    <x v="19"/>
    <x v="0"/>
    <n v="524797"/>
    <n v="729304"/>
    <x v="0"/>
    <s v="YES"/>
    <d v="2021-09-10T00:00:00"/>
  </r>
  <r>
    <x v="4"/>
    <s v="ST"/>
    <x v="11"/>
    <x v="21"/>
    <x v="4"/>
    <n v="525524"/>
    <n v="349000"/>
    <x v="1"/>
    <s v="YES"/>
    <d v="2021-09-30T00:00:00"/>
  </r>
  <r>
    <x v="4"/>
    <s v="ST"/>
    <x v="4"/>
    <x v="19"/>
    <x v="0"/>
    <n v="525282"/>
    <n v="200000"/>
    <x v="1"/>
    <s v="YES"/>
    <d v="2021-09-24T00:00:00"/>
  </r>
  <r>
    <x v="4"/>
    <s v="ST"/>
    <x v="4"/>
    <x v="20"/>
    <x v="0"/>
    <n v="524947"/>
    <n v="424500"/>
    <x v="1"/>
    <s v="YES"/>
    <d v="2021-09-15T00:00:00"/>
  </r>
  <r>
    <x v="4"/>
    <s v="ST"/>
    <x v="4"/>
    <x v="19"/>
    <x v="4"/>
    <n v="524651"/>
    <n v="320000"/>
    <x v="1"/>
    <s v="YES"/>
    <d v="2021-09-07T00:00:00"/>
  </r>
  <r>
    <x v="4"/>
    <s v="ST"/>
    <x v="4"/>
    <x v="19"/>
    <x v="0"/>
    <n v="524935"/>
    <n v="645000"/>
    <x v="1"/>
    <s v="YES"/>
    <d v="2021-09-15T00:00:00"/>
  </r>
  <r>
    <x v="4"/>
    <s v="ST"/>
    <x v="4"/>
    <x v="19"/>
    <x v="0"/>
    <n v="524943"/>
    <n v="515000"/>
    <x v="1"/>
    <s v="YES"/>
    <d v="2021-09-15T00:00:00"/>
  </r>
  <r>
    <x v="4"/>
    <s v="ST"/>
    <x v="11"/>
    <x v="21"/>
    <x v="1"/>
    <n v="524669"/>
    <n v="3200000"/>
    <x v="1"/>
    <s v="YES"/>
    <d v="2021-09-07T00:00:00"/>
  </r>
  <r>
    <x v="4"/>
    <s v="ST"/>
    <x v="4"/>
    <x v="19"/>
    <x v="0"/>
    <n v="525510"/>
    <n v="560000"/>
    <x v="1"/>
    <s v="YES"/>
    <d v="2021-09-30T00:00:00"/>
  </r>
  <r>
    <x v="4"/>
    <s v="ST"/>
    <x v="4"/>
    <x v="19"/>
    <x v="0"/>
    <n v="525364"/>
    <n v="300000"/>
    <x v="1"/>
    <s v="YES"/>
    <d v="2021-09-28T00:00:00"/>
  </r>
  <r>
    <x v="4"/>
    <s v="ST"/>
    <x v="4"/>
    <x v="20"/>
    <x v="0"/>
    <n v="524573"/>
    <n v="425000"/>
    <x v="1"/>
    <s v="YES"/>
    <d v="2021-09-02T00:00:00"/>
  </r>
  <r>
    <x v="4"/>
    <s v="ST"/>
    <x v="4"/>
    <x v="19"/>
    <x v="0"/>
    <n v="524641"/>
    <n v="392500"/>
    <x v="1"/>
    <s v="YES"/>
    <d v="2021-09-07T00:00:00"/>
  </r>
  <r>
    <x v="4"/>
    <s v="ST"/>
    <x v="4"/>
    <x v="22"/>
    <x v="0"/>
    <n v="525251"/>
    <n v="725000"/>
    <x v="1"/>
    <s v="YES"/>
    <d v="2021-09-24T00:00:00"/>
  </r>
  <r>
    <x v="4"/>
    <s v="ST"/>
    <x v="1"/>
    <x v="15"/>
    <x v="1"/>
    <n v="524857"/>
    <n v="225000"/>
    <x v="1"/>
    <s v="YES"/>
    <d v="2021-09-13T00:00:00"/>
  </r>
  <r>
    <x v="4"/>
    <s v="ST"/>
    <x v="4"/>
    <x v="19"/>
    <x v="3"/>
    <n v="525168"/>
    <n v="429500"/>
    <x v="1"/>
    <s v="YES"/>
    <d v="2021-09-22T00:00:00"/>
  </r>
  <r>
    <x v="4"/>
    <s v="ST"/>
    <x v="4"/>
    <x v="22"/>
    <x v="0"/>
    <n v="524529"/>
    <n v="605000"/>
    <x v="1"/>
    <s v="YES"/>
    <d v="2021-09-01T00:00:00"/>
  </r>
  <r>
    <x v="4"/>
    <s v="ST"/>
    <x v="4"/>
    <x v="19"/>
    <x v="0"/>
    <n v="525351"/>
    <n v="875000"/>
    <x v="1"/>
    <s v="YES"/>
    <d v="2021-09-28T00:00:00"/>
  </r>
  <r>
    <x v="4"/>
    <s v="ST"/>
    <x v="4"/>
    <x v="20"/>
    <x v="0"/>
    <n v="525038"/>
    <n v="710000"/>
    <x v="0"/>
    <s v="YES"/>
    <d v="2021-09-17T00:00:00"/>
  </r>
  <r>
    <x v="4"/>
    <s v="ST"/>
    <x v="4"/>
    <x v="19"/>
    <x v="0"/>
    <n v="525341"/>
    <n v="466000"/>
    <x v="1"/>
    <s v="YES"/>
    <d v="2021-09-27T00:00:00"/>
  </r>
  <r>
    <x v="4"/>
    <s v="ST"/>
    <x v="4"/>
    <x v="20"/>
    <x v="3"/>
    <n v="525046"/>
    <n v="419146"/>
    <x v="0"/>
    <s v="YES"/>
    <d v="2021-09-17T00:00:00"/>
  </r>
  <r>
    <x v="4"/>
    <s v="ST"/>
    <x v="4"/>
    <x v="20"/>
    <x v="3"/>
    <n v="525048"/>
    <n v="406331"/>
    <x v="0"/>
    <s v="YES"/>
    <d v="2021-09-17T00:00:00"/>
  </r>
  <r>
    <x v="4"/>
    <s v="ST"/>
    <x v="4"/>
    <x v="20"/>
    <x v="3"/>
    <n v="525050"/>
    <n v="418862"/>
    <x v="0"/>
    <s v="YES"/>
    <d v="2021-09-17T00:00:00"/>
  </r>
  <r>
    <x v="4"/>
    <s v="ST"/>
    <x v="12"/>
    <x v="23"/>
    <x v="0"/>
    <n v="525052"/>
    <n v="575000"/>
    <x v="1"/>
    <s v="YES"/>
    <d v="2021-09-17T00:00:00"/>
  </r>
  <r>
    <x v="4"/>
    <s v="ST"/>
    <x v="4"/>
    <x v="19"/>
    <x v="3"/>
    <n v="525066"/>
    <n v="165000"/>
    <x v="1"/>
    <s v="YES"/>
    <d v="2021-09-17T00:00:00"/>
  </r>
  <r>
    <x v="4"/>
    <s v="ST"/>
    <x v="4"/>
    <x v="20"/>
    <x v="3"/>
    <n v="525490"/>
    <n v="420000"/>
    <x v="1"/>
    <s v="YES"/>
    <d v="2021-09-30T00:00:00"/>
  </r>
  <r>
    <x v="4"/>
    <s v="ST"/>
    <x v="4"/>
    <x v="20"/>
    <x v="0"/>
    <n v="525067"/>
    <n v="405000"/>
    <x v="1"/>
    <s v="YES"/>
    <d v="2021-09-17T00:00:00"/>
  </r>
  <r>
    <x v="4"/>
    <s v="ST"/>
    <x v="4"/>
    <x v="19"/>
    <x v="0"/>
    <n v="525466"/>
    <n v="400000"/>
    <x v="1"/>
    <s v="YES"/>
    <d v="2021-09-30T00:00:00"/>
  </r>
  <r>
    <x v="4"/>
    <s v="ST"/>
    <x v="4"/>
    <x v="20"/>
    <x v="0"/>
    <n v="524507"/>
    <n v="663000"/>
    <x v="1"/>
    <s v="YES"/>
    <d v="2021-09-01T00:00:00"/>
  </r>
  <r>
    <x v="4"/>
    <s v="ST"/>
    <x v="4"/>
    <x v="19"/>
    <x v="3"/>
    <n v="524598"/>
    <n v="259900"/>
    <x v="1"/>
    <s v="YES"/>
    <d v="2021-09-03T00:00:00"/>
  </r>
  <r>
    <x v="4"/>
    <s v="ST"/>
    <x v="4"/>
    <x v="19"/>
    <x v="0"/>
    <n v="524554"/>
    <n v="328500"/>
    <x v="1"/>
    <s v="YES"/>
    <d v="2021-09-02T00:00:00"/>
  </r>
  <r>
    <x v="4"/>
    <s v="ST"/>
    <x v="10"/>
    <x v="18"/>
    <x v="3"/>
    <n v="525481"/>
    <n v="220000"/>
    <x v="1"/>
    <s v="YES"/>
    <d v="2021-09-30T00:00:00"/>
  </r>
  <r>
    <x v="4"/>
    <s v="ST"/>
    <x v="4"/>
    <x v="20"/>
    <x v="0"/>
    <n v="525475"/>
    <n v="445000"/>
    <x v="1"/>
    <s v="YES"/>
    <d v="2021-09-30T00:00:00"/>
  </r>
  <r>
    <x v="4"/>
    <s v="ST"/>
    <x v="1"/>
    <x v="15"/>
    <x v="0"/>
    <n v="525070"/>
    <n v="440000"/>
    <x v="1"/>
    <s v="YES"/>
    <d v="2021-09-17T00:00:00"/>
  </r>
  <r>
    <x v="5"/>
    <s v="TI"/>
    <x v="4"/>
    <x v="24"/>
    <x v="0"/>
    <n v="525359"/>
    <n v="425850"/>
    <x v="1"/>
    <s v="YES"/>
    <d v="2021-09-28T00:00:00"/>
  </r>
  <r>
    <x v="5"/>
    <s v="TI"/>
    <x v="4"/>
    <x v="24"/>
    <x v="0"/>
    <n v="524794"/>
    <n v="445000"/>
    <x v="1"/>
    <s v="YES"/>
    <d v="2021-09-10T00:00:00"/>
  </r>
  <r>
    <x v="5"/>
    <s v="TI"/>
    <x v="7"/>
    <x v="25"/>
    <x v="0"/>
    <n v="524792"/>
    <n v="470000"/>
    <x v="1"/>
    <s v="YES"/>
    <d v="2021-09-10T00:00:00"/>
  </r>
  <r>
    <x v="5"/>
    <s v="TI"/>
    <x v="11"/>
    <x v="26"/>
    <x v="0"/>
    <n v="524887"/>
    <n v="846000"/>
    <x v="1"/>
    <s v="YES"/>
    <d v="2021-09-14T00:00:00"/>
  </r>
  <r>
    <x v="5"/>
    <s v="TI"/>
    <x v="4"/>
    <x v="27"/>
    <x v="5"/>
    <n v="525017"/>
    <n v="350000"/>
    <x v="1"/>
    <s v="YES"/>
    <d v="2021-09-16T00:00:00"/>
  </r>
  <r>
    <x v="5"/>
    <s v="TI"/>
    <x v="4"/>
    <x v="27"/>
    <x v="1"/>
    <n v="525021"/>
    <n v="155000"/>
    <x v="1"/>
    <s v="YES"/>
    <d v="2021-09-16T00:00:00"/>
  </r>
  <r>
    <x v="5"/>
    <s v="TI"/>
    <x v="4"/>
    <x v="27"/>
    <x v="0"/>
    <n v="524913"/>
    <n v="460000"/>
    <x v="1"/>
    <s v="YES"/>
    <d v="2021-09-15T00:00:00"/>
  </r>
  <r>
    <x v="5"/>
    <s v="TI"/>
    <x v="1"/>
    <x v="28"/>
    <x v="2"/>
    <n v="524867"/>
    <n v="1200000"/>
    <x v="1"/>
    <s v="YES"/>
    <d v="2021-09-14T00:00:00"/>
  </r>
  <r>
    <x v="5"/>
    <s v="TI"/>
    <x v="7"/>
    <x v="25"/>
    <x v="3"/>
    <n v="524804"/>
    <n v="200000"/>
    <x v="1"/>
    <s v="YES"/>
    <d v="2021-09-10T00:00:00"/>
  </r>
  <r>
    <x v="5"/>
    <s v="TI"/>
    <x v="10"/>
    <x v="29"/>
    <x v="0"/>
    <n v="524835"/>
    <n v="365000"/>
    <x v="1"/>
    <s v="YES"/>
    <d v="2021-09-13T00:00:00"/>
  </r>
  <r>
    <x v="5"/>
    <s v="TI"/>
    <x v="4"/>
    <x v="27"/>
    <x v="0"/>
    <n v="524968"/>
    <n v="415000"/>
    <x v="1"/>
    <s v="YES"/>
    <d v="2021-09-16T00:00:00"/>
  </r>
  <r>
    <x v="5"/>
    <s v="TI"/>
    <x v="4"/>
    <x v="24"/>
    <x v="3"/>
    <n v="524932"/>
    <n v="190000"/>
    <x v="1"/>
    <s v="YES"/>
    <d v="2021-09-15T00:00:00"/>
  </r>
  <r>
    <x v="5"/>
    <s v="TI"/>
    <x v="11"/>
    <x v="26"/>
    <x v="0"/>
    <n v="524892"/>
    <n v="343500"/>
    <x v="1"/>
    <s v="YES"/>
    <d v="2021-09-14T00:00:00"/>
  </r>
  <r>
    <x v="5"/>
    <s v="TI"/>
    <x v="4"/>
    <x v="24"/>
    <x v="0"/>
    <n v="525374"/>
    <n v="360000"/>
    <x v="1"/>
    <s v="YES"/>
    <d v="2021-09-28T00:00:00"/>
  </r>
  <r>
    <x v="5"/>
    <s v="TI"/>
    <x v="1"/>
    <x v="30"/>
    <x v="0"/>
    <n v="525372"/>
    <n v="404000"/>
    <x v="1"/>
    <s v="YES"/>
    <d v="2021-09-28T00:00:00"/>
  </r>
  <r>
    <x v="5"/>
    <s v="TI"/>
    <x v="4"/>
    <x v="27"/>
    <x v="0"/>
    <n v="525339"/>
    <n v="441000"/>
    <x v="1"/>
    <s v="YES"/>
    <d v="2021-09-27T00:00:00"/>
  </r>
  <r>
    <x v="5"/>
    <s v="TI"/>
    <x v="4"/>
    <x v="27"/>
    <x v="4"/>
    <n v="524937"/>
    <n v="255000"/>
    <x v="1"/>
    <s v="YES"/>
    <d v="2021-09-15T00:00:00"/>
  </r>
  <r>
    <x v="5"/>
    <s v="TI"/>
    <x v="4"/>
    <x v="24"/>
    <x v="0"/>
    <n v="525462"/>
    <n v="249000"/>
    <x v="1"/>
    <s v="YES"/>
    <d v="2021-09-30T00:00:00"/>
  </r>
  <r>
    <x v="5"/>
    <s v="TI"/>
    <x v="4"/>
    <x v="27"/>
    <x v="4"/>
    <n v="524751"/>
    <n v="225000"/>
    <x v="1"/>
    <s v="YES"/>
    <d v="2021-09-09T00:00:00"/>
  </r>
  <r>
    <x v="5"/>
    <s v="TI"/>
    <x v="4"/>
    <x v="27"/>
    <x v="0"/>
    <n v="525470"/>
    <n v="402500"/>
    <x v="1"/>
    <s v="YES"/>
    <d v="2021-09-30T00:00:00"/>
  </r>
  <r>
    <x v="5"/>
    <s v="TI"/>
    <x v="4"/>
    <x v="27"/>
    <x v="0"/>
    <n v="524536"/>
    <n v="293500"/>
    <x v="1"/>
    <s v="YES"/>
    <d v="2021-09-01T00:00:00"/>
  </r>
  <r>
    <x v="5"/>
    <s v="TI"/>
    <x v="1"/>
    <x v="28"/>
    <x v="5"/>
    <n v="525434"/>
    <n v="4150000"/>
    <x v="1"/>
    <s v="YES"/>
    <d v="2021-09-29T00:00:00"/>
  </r>
  <r>
    <x v="5"/>
    <s v="TI"/>
    <x v="4"/>
    <x v="24"/>
    <x v="0"/>
    <n v="524736"/>
    <n v="550000"/>
    <x v="1"/>
    <s v="YES"/>
    <d v="2021-09-09T00:00:00"/>
  </r>
  <r>
    <x v="5"/>
    <s v="TI"/>
    <x v="7"/>
    <x v="25"/>
    <x v="0"/>
    <n v="524712"/>
    <n v="355000"/>
    <x v="1"/>
    <s v="YES"/>
    <d v="2021-09-08T00:00:00"/>
  </r>
  <r>
    <x v="5"/>
    <s v="TI"/>
    <x v="7"/>
    <x v="25"/>
    <x v="0"/>
    <n v="524706"/>
    <n v="530000"/>
    <x v="1"/>
    <s v="YES"/>
    <d v="2021-09-08T00:00:00"/>
  </r>
  <r>
    <x v="5"/>
    <s v="TI"/>
    <x v="1"/>
    <x v="31"/>
    <x v="0"/>
    <n v="525015"/>
    <n v="378350"/>
    <x v="1"/>
    <s v="YES"/>
    <d v="2021-09-16T00:00:00"/>
  </r>
  <r>
    <x v="5"/>
    <s v="TI"/>
    <x v="4"/>
    <x v="24"/>
    <x v="0"/>
    <n v="524653"/>
    <n v="450000"/>
    <x v="1"/>
    <s v="YES"/>
    <d v="2021-09-07T00:00:00"/>
  </r>
  <r>
    <x v="5"/>
    <s v="TI"/>
    <x v="4"/>
    <x v="27"/>
    <x v="0"/>
    <n v="525107"/>
    <n v="400000"/>
    <x v="1"/>
    <s v="YES"/>
    <d v="2021-09-20T00:00:00"/>
  </r>
  <r>
    <x v="5"/>
    <s v="TI"/>
    <x v="4"/>
    <x v="27"/>
    <x v="2"/>
    <n v="524891"/>
    <n v="350000"/>
    <x v="1"/>
    <s v="YES"/>
    <d v="2021-09-14T00:00:00"/>
  </r>
  <r>
    <x v="5"/>
    <s v="TI"/>
    <x v="4"/>
    <x v="24"/>
    <x v="0"/>
    <n v="524689"/>
    <n v="400000"/>
    <x v="1"/>
    <s v="YES"/>
    <d v="2021-09-08T00:00:00"/>
  </r>
  <r>
    <x v="5"/>
    <s v="TI"/>
    <x v="1"/>
    <x v="28"/>
    <x v="1"/>
    <n v="525278"/>
    <n v="622908"/>
    <x v="1"/>
    <s v="YES"/>
    <d v="2021-09-24T00:00:00"/>
  </r>
  <r>
    <x v="5"/>
    <s v="TI"/>
    <x v="1"/>
    <x v="28"/>
    <x v="2"/>
    <n v="525517"/>
    <n v="1340000"/>
    <x v="1"/>
    <s v="YES"/>
    <d v="2021-09-30T00:00:00"/>
  </r>
  <r>
    <x v="5"/>
    <s v="TI"/>
    <x v="7"/>
    <x v="25"/>
    <x v="0"/>
    <n v="525195"/>
    <n v="345000"/>
    <x v="1"/>
    <s v="YES"/>
    <d v="2021-09-22T00:00:00"/>
  </r>
  <r>
    <x v="5"/>
    <s v="TI"/>
    <x v="10"/>
    <x v="29"/>
    <x v="0"/>
    <n v="525191"/>
    <n v="369000"/>
    <x v="1"/>
    <s v="YES"/>
    <d v="2021-09-22T00:00:00"/>
  </r>
  <r>
    <x v="5"/>
    <s v="TI"/>
    <x v="4"/>
    <x v="24"/>
    <x v="4"/>
    <n v="525159"/>
    <n v="170000"/>
    <x v="1"/>
    <s v="YES"/>
    <d v="2021-09-22T00:00:00"/>
  </r>
  <r>
    <x v="5"/>
    <s v="TI"/>
    <x v="4"/>
    <x v="24"/>
    <x v="0"/>
    <n v="525119"/>
    <n v="710000"/>
    <x v="1"/>
    <s v="YES"/>
    <d v="2021-09-20T00:00:00"/>
  </r>
  <r>
    <x v="5"/>
    <s v="TI"/>
    <x v="4"/>
    <x v="24"/>
    <x v="0"/>
    <n v="525116"/>
    <n v="250000"/>
    <x v="1"/>
    <s v="YES"/>
    <d v="2021-09-20T00:00:00"/>
  </r>
  <r>
    <x v="5"/>
    <s v="TI"/>
    <x v="4"/>
    <x v="24"/>
    <x v="0"/>
    <n v="524677"/>
    <n v="343000"/>
    <x v="1"/>
    <s v="YES"/>
    <d v="2021-09-08T00:00:00"/>
  </r>
  <r>
    <x v="6"/>
    <s v="TT"/>
    <x v="0"/>
    <x v="32"/>
    <x v="0"/>
    <n v="524614"/>
    <n v="310000"/>
    <x v="1"/>
    <s v="YES"/>
    <d v="2021-09-03T00:00:00"/>
  </r>
  <r>
    <x v="7"/>
    <s v="TTE"/>
    <x v="11"/>
    <x v="33"/>
    <x v="0"/>
    <n v="524592"/>
    <n v="390000"/>
    <x v="1"/>
    <s v="YES"/>
    <d v="2021-09-03T00:00:00"/>
  </r>
  <r>
    <x v="7"/>
    <s v="TTE"/>
    <x v="11"/>
    <x v="33"/>
    <x v="0"/>
    <n v="524765"/>
    <n v="650000"/>
    <x v="1"/>
    <s v="YES"/>
    <d v="2021-09-0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3">
  <r>
    <x v="0"/>
    <s v="FA"/>
    <x v="0"/>
    <s v="003-059-03"/>
    <n v="525336"/>
    <n v="382947"/>
    <d v="2021-09-27T00:00:00"/>
    <x v="0"/>
  </r>
  <r>
    <x v="0"/>
    <s v="FA"/>
    <x v="1"/>
    <s v="010-322-14"/>
    <n v="524601"/>
    <n v="440000"/>
    <d v="2021-09-03T00:00:00"/>
    <x v="1"/>
  </r>
  <r>
    <x v="0"/>
    <s v="FA"/>
    <x v="1"/>
    <s v="003-121-01"/>
    <n v="525432"/>
    <n v="285000"/>
    <d v="2021-09-29T00:00:00"/>
    <x v="2"/>
  </r>
  <r>
    <x v="0"/>
    <s v="FA"/>
    <x v="1"/>
    <s v="009-468-02"/>
    <n v="524787"/>
    <n v="302000"/>
    <d v="2021-09-10T00:00:00"/>
    <x v="3"/>
  </r>
  <r>
    <x v="1"/>
    <s v="FC"/>
    <x v="1"/>
    <s v="004-043-16"/>
    <n v="525164"/>
    <n v="315000"/>
    <d v="2021-09-22T00:00:00"/>
    <x v="4"/>
  </r>
  <r>
    <x v="1"/>
    <s v="FC"/>
    <x v="1"/>
    <s v="010-194-05"/>
    <n v="525205"/>
    <n v="253000"/>
    <d v="2021-09-22T00:00:00"/>
    <x v="5"/>
  </r>
  <r>
    <x v="1"/>
    <s v="FC"/>
    <x v="1"/>
    <s v="008-191-13"/>
    <n v="524629"/>
    <n v="106200"/>
    <d v="2021-09-07T00:00:00"/>
    <x v="4"/>
  </r>
  <r>
    <x v="1"/>
    <s v="FC"/>
    <x v="1"/>
    <s v="010-541-11"/>
    <n v="524583"/>
    <n v="188000"/>
    <d v="2021-09-03T00:00:00"/>
    <x v="5"/>
  </r>
  <r>
    <x v="1"/>
    <s v="FC"/>
    <x v="1"/>
    <s v="009-431-07"/>
    <n v="525355"/>
    <n v="200100"/>
    <d v="2021-09-28T00:00:00"/>
    <x v="4"/>
  </r>
  <r>
    <x v="1"/>
    <s v="FC"/>
    <x v="0"/>
    <s v="010-704-27"/>
    <n v="525414"/>
    <n v="204494"/>
    <d v="2021-09-29T00:00:00"/>
    <x v="5"/>
  </r>
  <r>
    <x v="1"/>
    <s v="FC"/>
    <x v="1"/>
    <s v="010-222-06"/>
    <n v="525112"/>
    <n v="134000"/>
    <d v="2021-09-20T00:00:00"/>
    <x v="5"/>
  </r>
  <r>
    <x v="1"/>
    <s v="FC"/>
    <x v="1"/>
    <s v="001-103-04"/>
    <n v="525353"/>
    <n v="269000"/>
    <d v="2021-09-28T00:00:00"/>
    <x v="6"/>
  </r>
  <r>
    <x v="1"/>
    <s v="FC"/>
    <x v="2"/>
    <s v="010-703-16"/>
    <n v="525281"/>
    <n v="150000"/>
    <d v="2021-09-24T00:00:00"/>
    <x v="7"/>
  </r>
  <r>
    <x v="2"/>
    <s v="ST"/>
    <x v="1"/>
    <s v="002-611-33"/>
    <n v="525516"/>
    <n v="320000"/>
    <d v="2021-09-30T00:00:00"/>
    <x v="8"/>
  </r>
  <r>
    <x v="2"/>
    <s v="ST"/>
    <x v="1"/>
    <s v="008-342-22"/>
    <n v="524628"/>
    <n v="287300"/>
    <d v="2021-09-07T00:00:00"/>
    <x v="9"/>
  </r>
  <r>
    <x v="2"/>
    <s v="ST"/>
    <x v="1"/>
    <s v="007-392-38"/>
    <n v="524627"/>
    <n v="309000"/>
    <d v="2021-09-07T00:00:00"/>
    <x v="10"/>
  </r>
  <r>
    <x v="2"/>
    <s v="ST"/>
    <x v="2"/>
    <s v="010-456-17"/>
    <n v="524532"/>
    <n v="75000"/>
    <d v="2021-09-01T00:00:00"/>
    <x v="11"/>
  </r>
  <r>
    <x v="2"/>
    <s v="ST"/>
    <x v="1"/>
    <s v="003-251-02"/>
    <n v="525030"/>
    <n v="404000"/>
    <d v="2021-09-17T00:00:00"/>
    <x v="10"/>
  </r>
  <r>
    <x v="2"/>
    <s v="ST"/>
    <x v="1"/>
    <s v="004-293-18"/>
    <n v="525362"/>
    <n v="395200"/>
    <d v="2021-09-28T00:00:00"/>
    <x v="0"/>
  </r>
  <r>
    <x v="2"/>
    <s v="ST"/>
    <x v="1"/>
    <s v="002-772-13"/>
    <n v="525463"/>
    <n v="319360"/>
    <d v="2021-09-30T00:00:00"/>
    <x v="0"/>
  </r>
  <r>
    <x v="2"/>
    <s v="ST"/>
    <x v="1"/>
    <s v="007-477-06"/>
    <n v="525422"/>
    <n v="452000"/>
    <d v="2021-09-29T00:00:00"/>
    <x v="12"/>
  </r>
  <r>
    <x v="2"/>
    <s v="ST"/>
    <x v="3"/>
    <s v="008-797-04"/>
    <n v="525110"/>
    <n v="297110"/>
    <d v="2021-09-20T00:00:00"/>
    <x v="0"/>
  </r>
  <r>
    <x v="2"/>
    <s v="ST"/>
    <x v="1"/>
    <s v="010-333-21"/>
    <n v="525406"/>
    <n v="312000"/>
    <d v="2021-09-29T00:00:00"/>
    <x v="13"/>
  </r>
  <r>
    <x v="2"/>
    <s v="ST"/>
    <x v="1"/>
    <s v="004-176-03"/>
    <n v="524710"/>
    <n v="260000"/>
    <d v="2021-09-08T00:00:00"/>
    <x v="0"/>
  </r>
  <r>
    <x v="2"/>
    <s v="ST"/>
    <x v="1"/>
    <s v="003-241-04"/>
    <n v="525349"/>
    <n v="898000"/>
    <d v="2021-09-28T00:00:00"/>
    <x v="0"/>
  </r>
  <r>
    <x v="2"/>
    <s v="ST"/>
    <x v="3"/>
    <s v="008-084-03"/>
    <n v="525138"/>
    <n v="284900"/>
    <d v="2021-09-21T00:00:00"/>
    <x v="10"/>
  </r>
  <r>
    <x v="2"/>
    <s v="ST"/>
    <x v="1"/>
    <s v="003-353-02"/>
    <n v="525357"/>
    <n v="350000"/>
    <d v="2021-09-28T00:00:00"/>
    <x v="10"/>
  </r>
  <r>
    <x v="2"/>
    <s v="ST"/>
    <x v="1"/>
    <s v="008-111-12"/>
    <n v="524830"/>
    <n v="284000"/>
    <d v="2021-09-13T00:00:00"/>
    <x v="14"/>
  </r>
  <r>
    <x v="2"/>
    <s v="ST"/>
    <x v="1"/>
    <s v="001-222-17"/>
    <n v="524838"/>
    <n v="344000"/>
    <d v="2021-09-13T00:00:00"/>
    <x v="10"/>
  </r>
  <r>
    <x v="2"/>
    <s v="ST"/>
    <x v="1"/>
    <s v="004-234-05"/>
    <n v="524878"/>
    <n v="150000"/>
    <d v="2021-09-14T00:00:00"/>
    <x v="12"/>
  </r>
  <r>
    <x v="2"/>
    <s v="ST"/>
    <x v="1"/>
    <s v="008-087-08"/>
    <n v="524915"/>
    <n v="314000"/>
    <d v="2021-09-15T00:00:00"/>
    <x v="0"/>
  </r>
  <r>
    <x v="2"/>
    <s v="ST"/>
    <x v="1"/>
    <s v="001-122-16"/>
    <n v="524978"/>
    <n v="386200"/>
    <d v="2021-09-16T00:00:00"/>
    <x v="15"/>
  </r>
  <r>
    <x v="2"/>
    <s v="ST"/>
    <x v="1"/>
    <s v="010-651-40"/>
    <n v="525040"/>
    <n v="160000"/>
    <d v="2021-09-17T00:00:00"/>
    <x v="12"/>
  </r>
  <r>
    <x v="2"/>
    <s v="ST"/>
    <x v="1"/>
    <s v="002-772-10"/>
    <n v="525301"/>
    <n v="265000"/>
    <d v="2021-09-27T00:00:00"/>
    <x v="10"/>
  </r>
  <r>
    <x v="2"/>
    <s v="ST"/>
    <x v="1"/>
    <s v="007-422-06"/>
    <n v="525250"/>
    <n v="448000"/>
    <d v="2021-09-24T00:00:00"/>
    <x v="9"/>
  </r>
  <r>
    <x v="2"/>
    <s v="ST"/>
    <x v="1"/>
    <s v="009-656-29"/>
    <n v="525102"/>
    <n v="105000"/>
    <d v="2021-09-20T00:00:00"/>
    <x v="9"/>
  </r>
  <r>
    <x v="2"/>
    <s v="ST"/>
    <x v="1"/>
    <s v="008-332-25"/>
    <n v="525104"/>
    <n v="225000"/>
    <d v="2021-09-20T00:00:00"/>
    <x v="12"/>
  </r>
  <r>
    <x v="2"/>
    <s v="ST"/>
    <x v="1"/>
    <s v="009-075-11"/>
    <n v="525105"/>
    <n v="189000"/>
    <d v="2021-09-20T00:00:00"/>
    <x v="0"/>
  </r>
  <r>
    <x v="2"/>
    <s v="ST"/>
    <x v="1"/>
    <s v="008-174-45"/>
    <n v="525137"/>
    <n v="102000"/>
    <d v="2021-09-21T00:00:00"/>
    <x v="16"/>
  </r>
  <r>
    <x v="2"/>
    <s v="ST"/>
    <x v="1"/>
    <s v="009-523-01"/>
    <n v="525051"/>
    <n v="332000"/>
    <d v="2021-09-17T00:00:00"/>
    <x v="17"/>
  </r>
  <r>
    <x v="2"/>
    <s v="ST"/>
    <x v="1"/>
    <s v="007-143-08"/>
    <n v="525253"/>
    <n v="491142"/>
    <d v="2021-09-24T00:00:00"/>
    <x v="0"/>
  </r>
  <r>
    <x v="3"/>
    <s v="TI"/>
    <x v="1"/>
    <s v="007-412-02"/>
    <n v="525530"/>
    <n v="298000"/>
    <d v="2021-09-30T00:00:00"/>
    <x v="10"/>
  </r>
  <r>
    <x v="3"/>
    <s v="TI"/>
    <x v="1"/>
    <s v="008-842-06"/>
    <n v="524631"/>
    <n v="243000"/>
    <d v="2021-09-07T00:00:00"/>
    <x v="18"/>
  </r>
  <r>
    <x v="3"/>
    <s v="TI"/>
    <x v="1"/>
    <s v="009-482-17"/>
    <n v="525106"/>
    <n v="310000"/>
    <d v="2021-09-20T00:00:00"/>
    <x v="12"/>
  </r>
  <r>
    <x v="3"/>
    <s v="TI"/>
    <x v="1"/>
    <s v="004-332-34"/>
    <n v="525323"/>
    <n v="153750"/>
    <d v="2021-09-27T00:00:00"/>
    <x v="19"/>
  </r>
  <r>
    <x v="3"/>
    <s v="TI"/>
    <x v="2"/>
    <s v="009-645-14"/>
    <n v="525325"/>
    <n v="50000"/>
    <d v="2021-09-27T00:00:00"/>
    <x v="20"/>
  </r>
  <r>
    <x v="3"/>
    <s v="TI"/>
    <x v="1"/>
    <s v="009-681-30"/>
    <n v="525335"/>
    <n v="348750"/>
    <d v="2021-09-27T00:00:00"/>
    <x v="10"/>
  </r>
  <r>
    <x v="3"/>
    <s v="TI"/>
    <x v="1"/>
    <s v="009-657-29"/>
    <n v="525101"/>
    <n v="245000"/>
    <d v="2021-09-20T00:00:00"/>
    <x v="0"/>
  </r>
  <r>
    <x v="3"/>
    <s v="TI"/>
    <x v="1"/>
    <s v="009-652-23"/>
    <n v="525098"/>
    <n v="200000"/>
    <d v="2021-09-20T00:00:00"/>
    <x v="21"/>
  </r>
  <r>
    <x v="3"/>
    <s v="TI"/>
    <x v="1"/>
    <s v="008-481-06"/>
    <n v="525346"/>
    <n v="426000"/>
    <d v="2021-09-28T00:00:00"/>
    <x v="22"/>
  </r>
  <r>
    <x v="3"/>
    <s v="TI"/>
    <x v="1"/>
    <s v="009-521-04"/>
    <n v="525288"/>
    <n v="388000"/>
    <d v="2021-09-24T00:00:00"/>
    <x v="23"/>
  </r>
  <r>
    <x v="3"/>
    <s v="TI"/>
    <x v="2"/>
    <s v="010-423-24"/>
    <n v="525042"/>
    <n v="30000"/>
    <d v="2021-09-17T00:00:00"/>
    <x v="20"/>
  </r>
  <r>
    <x v="3"/>
    <s v="TI"/>
    <x v="3"/>
    <s v="004-302-11"/>
    <n v="524638"/>
    <n v="223429"/>
    <d v="2021-09-07T00:00:00"/>
    <x v="0"/>
  </r>
  <r>
    <x v="3"/>
    <s v="TI"/>
    <x v="1"/>
    <s v="009-355-02"/>
    <n v="525284"/>
    <n v="198000"/>
    <d v="2021-09-24T00:00:00"/>
    <x v="0"/>
  </r>
  <r>
    <x v="3"/>
    <s v="TI"/>
    <x v="1"/>
    <s v="002-411-22"/>
    <n v="525361"/>
    <n v="340000"/>
    <d v="2021-09-28T00:00:00"/>
    <x v="0"/>
  </r>
  <r>
    <x v="3"/>
    <s v="TI"/>
    <x v="1"/>
    <s v="003-042-09"/>
    <n v="524946"/>
    <n v="403200"/>
    <d v="2021-09-15T00:00:00"/>
    <x v="23"/>
  </r>
  <r>
    <x v="3"/>
    <s v="TI"/>
    <x v="1"/>
    <s v="002-112-07"/>
    <n v="525258"/>
    <n v="210000"/>
    <d v="2021-09-24T00:00:00"/>
    <x v="24"/>
  </r>
  <r>
    <x v="3"/>
    <s v="TI"/>
    <x v="1"/>
    <s v="008-782-24"/>
    <n v="525170"/>
    <n v="202000"/>
    <d v="2021-09-22T00:00:00"/>
    <x v="12"/>
  </r>
  <r>
    <x v="3"/>
    <s v="TI"/>
    <x v="3"/>
    <s v="009-361-04"/>
    <n v="525184"/>
    <n v="284400"/>
    <d v="2021-09-22T00:00:00"/>
    <x v="0"/>
  </r>
  <r>
    <x v="3"/>
    <s v="TI"/>
    <x v="2"/>
    <s v="004-351-15"/>
    <n v="525410"/>
    <n v="366000"/>
    <d v="2021-09-29T00:00:00"/>
    <x v="25"/>
  </r>
  <r>
    <x v="3"/>
    <s v="TI"/>
    <x v="1"/>
    <s v="009-661-14"/>
    <n v="524837"/>
    <n v="264000"/>
    <d v="2021-09-13T00:00:00"/>
    <x v="26"/>
  </r>
  <r>
    <x v="3"/>
    <s v="TI"/>
    <x v="1"/>
    <s v="007-131-03"/>
    <n v="524826"/>
    <n v="429400"/>
    <d v="2021-09-13T00:00:00"/>
    <x v="9"/>
  </r>
  <r>
    <x v="3"/>
    <s v="TI"/>
    <x v="1"/>
    <s v="002-592-10"/>
    <n v="525416"/>
    <n v="208000"/>
    <d v="2021-09-29T00:00:00"/>
    <x v="12"/>
  </r>
  <r>
    <x v="3"/>
    <s v="TI"/>
    <x v="1"/>
    <s v="002-401-07"/>
    <n v="525043"/>
    <n v="377333"/>
    <d v="2021-09-17T00:00:00"/>
    <x v="27"/>
  </r>
  <r>
    <x v="3"/>
    <s v="TI"/>
    <x v="1"/>
    <s v="002-207-12"/>
    <n v="525189"/>
    <n v="167694"/>
    <d v="2021-09-22T00:00:00"/>
    <x v="28"/>
  </r>
  <r>
    <x v="3"/>
    <s v="TI"/>
    <x v="1"/>
    <s v="009-073-04"/>
    <n v="524775"/>
    <n v="304500"/>
    <d v="2021-09-10T00:00:00"/>
    <x v="12"/>
  </r>
  <r>
    <x v="3"/>
    <s v="TI"/>
    <x v="1"/>
    <s v="008-086-05"/>
    <n v="524745"/>
    <n v="237900"/>
    <d v="2021-09-09T00:00:00"/>
    <x v="23"/>
  </r>
  <r>
    <x v="3"/>
    <s v="TI"/>
    <x v="0"/>
    <s v="001-213-20"/>
    <n v="525431"/>
    <n v="435600"/>
    <d v="2021-09-29T00:00:00"/>
    <x v="29"/>
  </r>
  <r>
    <x v="3"/>
    <s v="TI"/>
    <x v="1"/>
    <s v="010-365-09"/>
    <n v="524703"/>
    <n v="330525"/>
    <d v="2021-09-08T00:00:00"/>
    <x v="30"/>
  </r>
  <r>
    <x v="3"/>
    <s v="TI"/>
    <x v="1"/>
    <s v="002-221-03"/>
    <n v="524702"/>
    <n v="273866"/>
    <d v="2021-09-08T00:00:00"/>
    <x v="30"/>
  </r>
  <r>
    <x v="3"/>
    <s v="TI"/>
    <x v="1"/>
    <s v="004-312-07"/>
    <n v="524698"/>
    <n v="202527"/>
    <d v="2021-09-08T00:00:00"/>
    <x v="0"/>
  </r>
  <r>
    <x v="3"/>
    <s v="TI"/>
    <x v="1"/>
    <s v="010-703-32"/>
    <n v="524508"/>
    <n v="488000"/>
    <d v="2021-09-01T00:00:00"/>
    <x v="31"/>
  </r>
  <r>
    <x v="3"/>
    <s v="TI"/>
    <x v="1"/>
    <s v="004-165-06"/>
    <n v="524633"/>
    <n v="331000"/>
    <d v="2021-09-07T00:00:00"/>
    <x v="12"/>
  </r>
  <r>
    <x v="3"/>
    <s v="TI"/>
    <x v="1"/>
    <s v="002-743-02"/>
    <n v="524882"/>
    <n v="126000"/>
    <d v="2021-09-14T00:00:00"/>
    <x v="12"/>
  </r>
  <r>
    <x v="3"/>
    <s v="TI"/>
    <x v="1"/>
    <s v="008-803-06"/>
    <n v="525439"/>
    <n v="397600"/>
    <d v="2021-09-29T00:00:00"/>
    <x v="0"/>
  </r>
  <r>
    <x v="3"/>
    <s v="TI"/>
    <x v="1"/>
    <s v="007-363-18"/>
    <n v="525275"/>
    <n v="259000"/>
    <d v="2021-09-24T00:00:00"/>
    <x v="12"/>
  </r>
  <r>
    <x v="3"/>
    <s v="TI"/>
    <x v="1"/>
    <s v="002-621-02"/>
    <n v="525488"/>
    <n v="293531"/>
    <d v="2021-09-30T00:00:00"/>
    <x v="0"/>
  </r>
  <r>
    <x v="3"/>
    <s v="TI"/>
    <x v="1"/>
    <s v="009-742-02"/>
    <n v="524605"/>
    <n v="300400"/>
    <d v="2021-09-03T00:00:00"/>
    <x v="0"/>
  </r>
  <r>
    <x v="3"/>
    <s v="TI"/>
    <x v="1"/>
    <s v="003-291-24"/>
    <n v="525507"/>
    <n v="161250"/>
    <d v="2021-09-30T00:00:00"/>
    <x v="3"/>
  </r>
  <r>
    <x v="3"/>
    <s v="TI"/>
    <x v="1"/>
    <s v="003-291-05"/>
    <n v="525514"/>
    <n v="161250"/>
    <d v="2021-09-30T00:00:00"/>
    <x v="3"/>
  </r>
  <r>
    <x v="3"/>
    <s v="TI"/>
    <x v="1"/>
    <s v="001-151-03"/>
    <n v="525268"/>
    <n v="223566"/>
    <d v="2021-09-24T00:00:00"/>
    <x v="0"/>
  </r>
  <r>
    <x v="3"/>
    <s v="TI"/>
    <x v="1"/>
    <s v="010-473-26"/>
    <n v="524513"/>
    <n v="250000"/>
    <d v="2021-09-01T00:00:00"/>
    <x v="8"/>
  </r>
  <r>
    <x v="3"/>
    <s v="TI"/>
    <x v="1"/>
    <s v="009-564-50"/>
    <n v="524828"/>
    <n v="170500"/>
    <d v="2021-09-13T00:00: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2" firstHeaderRow="1" firstDataRow="2" firstDataCol="3" rowPageCount="2" colPageCount="1"/>
  <pivotFields count="10">
    <pivotField name="TITLE COMPANY" axis="axisRow" compact="0" showAll="0" insertBlankRow="1">
      <items count="18">
        <item m="1" x="13"/>
        <item m="1" x="11"/>
        <item m="1" x="12"/>
        <item m="1" x="10"/>
        <item x="1"/>
        <item x="2"/>
        <item m="1" x="15"/>
        <item m="1" x="14"/>
        <item x="5"/>
        <item x="6"/>
        <item m="1" x="8"/>
        <item m="1" x="16"/>
        <item m="1" x="9"/>
        <item x="4"/>
        <item x="3"/>
        <item x="0"/>
        <item x="7"/>
        <item t="default"/>
      </items>
    </pivotField>
    <pivotField compact="0" showAll="0" insertBlankRow="1"/>
    <pivotField axis="axisRow" compact="0" showAll="0" insertBlankRow="1">
      <items count="28">
        <item x="4"/>
        <item x="6"/>
        <item m="1" x="19"/>
        <item x="10"/>
        <item m="1" x="22"/>
        <item m="1" x="25"/>
        <item x="1"/>
        <item x="7"/>
        <item m="1" x="24"/>
        <item m="1" x="13"/>
        <item m="1" x="17"/>
        <item m="1" x="21"/>
        <item x="0"/>
        <item m="1" x="14"/>
        <item m="1" x="18"/>
        <item m="1" x="15"/>
        <item x="11"/>
        <item x="12"/>
        <item x="5"/>
        <item m="1" x="20"/>
        <item m="1" x="23"/>
        <item x="9"/>
        <item x="3"/>
        <item m="1" x="16"/>
        <item x="2"/>
        <item m="1" x="26"/>
        <item x="8"/>
        <item t="default"/>
      </items>
    </pivotField>
    <pivotField axis="axisRow" compact="0" showAll="0" insertBlankRow="1">
      <items count="82">
        <item m="1" x="70"/>
        <item m="1" x="48"/>
        <item m="1" x="41"/>
        <item m="1" x="80"/>
        <item m="1" x="71"/>
        <item x="12"/>
        <item m="1" x="78"/>
        <item m="1" x="57"/>
        <item x="8"/>
        <item m="1" x="75"/>
        <item x="7"/>
        <item x="9"/>
        <item x="13"/>
        <item x="11"/>
        <item m="1" x="37"/>
        <item x="20"/>
        <item m="1" x="64"/>
        <item m="1" x="52"/>
        <item m="1" x="68"/>
        <item x="28"/>
        <item m="1" x="38"/>
        <item x="17"/>
        <item x="5"/>
        <item m="1" x="72"/>
        <item m="1" x="79"/>
        <item x="24"/>
        <item m="1" x="54"/>
        <item m="1" x="40"/>
        <item m="1" x="62"/>
        <item m="1" x="69"/>
        <item x="32"/>
        <item m="1" x="35"/>
        <item m="1" x="60"/>
        <item m="1" x="44"/>
        <item m="1" x="39"/>
        <item x="31"/>
        <item m="1" x="61"/>
        <item m="1" x="59"/>
        <item m="1" x="67"/>
        <item x="0"/>
        <item m="1" x="55"/>
        <item m="1" x="56"/>
        <item m="1" x="65"/>
        <item x="16"/>
        <item m="1" x="53"/>
        <item m="1" x="58"/>
        <item m="1" x="46"/>
        <item m="1" x="63"/>
        <item m="1" x="47"/>
        <item m="1" x="51"/>
        <item m="1" x="36"/>
        <item x="30"/>
        <item x="15"/>
        <item x="25"/>
        <item m="1" x="73"/>
        <item m="1" x="74"/>
        <item x="22"/>
        <item m="1" x="77"/>
        <item m="1" x="43"/>
        <item m="1" x="49"/>
        <item m="1" x="45"/>
        <item m="1" x="66"/>
        <item m="1" x="76"/>
        <item x="33"/>
        <item m="1" x="42"/>
        <item x="6"/>
        <item m="1" x="34"/>
        <item x="27"/>
        <item x="19"/>
        <item m="1" x="50"/>
        <item x="1"/>
        <item x="2"/>
        <item x="3"/>
        <item x="4"/>
        <item x="10"/>
        <item x="14"/>
        <item x="18"/>
        <item x="21"/>
        <item x="23"/>
        <item x="26"/>
        <item x="29"/>
        <item t="default"/>
      </items>
    </pivotField>
    <pivotField axis="axisPage" compact="0" showAll="0" insertBlankRow="1">
      <items count="9">
        <item m="1" x="7"/>
        <item x="5"/>
        <item m="1" x="6"/>
        <item x="3"/>
        <item x="4"/>
        <item x="0"/>
        <item x="1"/>
        <item x="2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7">
    <i>
      <x v="4"/>
    </i>
    <i r="1">
      <x v="6"/>
    </i>
    <i r="2">
      <x v="70"/>
    </i>
    <i r="2">
      <x v="71"/>
    </i>
    <i r="2">
      <x v="72"/>
    </i>
    <i t="blank" r="1">
      <x v="6"/>
    </i>
    <i r="1">
      <x v="22"/>
    </i>
    <i r="2">
      <x v="22"/>
    </i>
    <i t="blank" r="1">
      <x v="22"/>
    </i>
    <i r="1">
      <x v="24"/>
    </i>
    <i r="2">
      <x v="73"/>
    </i>
    <i t="blank" r="1">
      <x v="24"/>
    </i>
    <i>
      <x v="5"/>
    </i>
    <i r="1">
      <x/>
    </i>
    <i r="2">
      <x v="10"/>
    </i>
    <i r="2">
      <x v="65"/>
    </i>
    <i r="2">
      <x v="74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18"/>
    </i>
    <i r="2">
      <x v="5"/>
    </i>
    <i r="2">
      <x v="8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80"/>
    </i>
    <i t="blank" r="1">
      <x v="3"/>
    </i>
    <i r="1">
      <x v="6"/>
    </i>
    <i r="2">
      <x v="19"/>
    </i>
    <i r="2">
      <x v="35"/>
    </i>
    <i r="2">
      <x v="51"/>
    </i>
    <i t="blank" r="1">
      <x v="6"/>
    </i>
    <i r="1">
      <x v="7"/>
    </i>
    <i r="2">
      <x v="53"/>
    </i>
    <i t="blank" r="1">
      <x v="7"/>
    </i>
    <i r="1">
      <x v="16"/>
    </i>
    <i r="2">
      <x v="79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56"/>
    </i>
    <i r="2">
      <x v="68"/>
    </i>
    <i t="blank" r="1">
      <x/>
    </i>
    <i r="1">
      <x v="3"/>
    </i>
    <i r="2">
      <x v="76"/>
    </i>
    <i t="blank" r="1">
      <x v="3"/>
    </i>
    <i r="1">
      <x v="6"/>
    </i>
    <i r="2">
      <x v="52"/>
    </i>
    <i t="blank" r="1">
      <x v="6"/>
    </i>
    <i r="1">
      <x v="16"/>
    </i>
    <i r="2">
      <x v="77"/>
    </i>
    <i t="blank" r="1">
      <x v="16"/>
    </i>
    <i r="1">
      <x v="17"/>
    </i>
    <i r="2">
      <x v="78"/>
    </i>
    <i t="blank" r="1">
      <x v="17"/>
    </i>
    <i r="1">
      <x v="21"/>
    </i>
    <i r="2">
      <x v="21"/>
    </i>
    <i r="2">
      <x v="43"/>
    </i>
    <i t="blank" r="1">
      <x v="21"/>
    </i>
    <i>
      <x v="14"/>
    </i>
    <i r="1">
      <x v="26"/>
    </i>
    <i r="2">
      <x v="75"/>
    </i>
    <i t="blank" r="1">
      <x v="26"/>
    </i>
    <i>
      <x v="15"/>
    </i>
    <i r="1">
      <x v="12"/>
    </i>
    <i r="2">
      <x v="39"/>
    </i>
    <i t="blank" r="1">
      <x v="12"/>
    </i>
    <i>
      <x v="16"/>
    </i>
    <i r="1">
      <x v="16"/>
    </i>
    <i r="2">
      <x v="63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08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4"/>
        <item m="1" x="6"/>
        <item x="2"/>
        <item m="1" x="5"/>
        <item t="default"/>
      </items>
    </pivotField>
    <pivotField compact="0" showAll="0" insertBlankRow="1"/>
    <pivotField axis="axisPage" compact="0" showAll="0" insertBlankRow="1">
      <items count="11">
        <item m="1" x="9"/>
        <item m="1" x="5"/>
        <item x="1"/>
        <item x="2"/>
        <item x="3"/>
        <item m="1" x="7"/>
        <item m="1" x="8"/>
        <item m="1" x="6"/>
        <item x="0"/>
        <item m="1"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7">
        <item m="1" x="50"/>
        <item x="1"/>
        <item m="1" x="114"/>
        <item x="25"/>
        <item m="1" x="76"/>
        <item m="1" x="53"/>
        <item m="1" x="79"/>
        <item m="1" x="52"/>
        <item m="1" x="47"/>
        <item m="1" x="69"/>
        <item m="1" x="59"/>
        <item m="1" x="45"/>
        <item m="1" x="57"/>
        <item m="1" x="38"/>
        <item m="1" x="34"/>
        <item m="1" x="109"/>
        <item m="1" x="44"/>
        <item m="1" x="74"/>
        <item m="1" x="68"/>
        <item m="1" x="98"/>
        <item m="1" x="90"/>
        <item x="7"/>
        <item m="1" x="51"/>
        <item m="1" x="95"/>
        <item x="2"/>
        <item x="21"/>
        <item x="23"/>
        <item m="1" x="55"/>
        <item m="1" x="54"/>
        <item m="1" x="111"/>
        <item m="1" x="100"/>
        <item m="1" x="115"/>
        <item x="20"/>
        <item x="12"/>
        <item m="1" x="33"/>
        <item m="1" x="43"/>
        <item m="1" x="99"/>
        <item m="1" x="104"/>
        <item m="1" x="86"/>
        <item x="14"/>
        <item m="1" x="41"/>
        <item m="1" x="61"/>
        <item m="1" x="97"/>
        <item m="1" x="35"/>
        <item m="1" x="87"/>
        <item m="1" x="106"/>
        <item m="1" x="66"/>
        <item m="1" x="108"/>
        <item m="1" x="73"/>
        <item m="1" x="113"/>
        <item m="1" x="89"/>
        <item m="1" x="78"/>
        <item m="1" x="56"/>
        <item m="1" x="112"/>
        <item m="1" x="60"/>
        <item m="1" x="49"/>
        <item m="1" x="81"/>
        <item m="1" x="93"/>
        <item x="24"/>
        <item m="1" x="102"/>
        <item m="1" x="85"/>
        <item m="1" x="101"/>
        <item m="1" x="40"/>
        <item x="9"/>
        <item m="1" x="110"/>
        <item m="1" x="84"/>
        <item m="1" x="91"/>
        <item m="1" x="64"/>
        <item m="1" x="107"/>
        <item m="1" x="46"/>
        <item x="8"/>
        <item m="1" x="103"/>
        <item m="1" x="63"/>
        <item m="1" x="48"/>
        <item m="1" x="67"/>
        <item m="1" x="42"/>
        <item m="1" x="37"/>
        <item m="1" x="83"/>
        <item x="3"/>
        <item m="1" x="39"/>
        <item m="1" x="94"/>
        <item m="1" x="77"/>
        <item x="4"/>
        <item m="1" x="82"/>
        <item x="13"/>
        <item m="1" x="88"/>
        <item x="5"/>
        <item m="1" x="75"/>
        <item m="1" x="36"/>
        <item m="1" x="105"/>
        <item m="1" x="92"/>
        <item m="1" x="96"/>
        <item m="1" x="62"/>
        <item m="1" x="58"/>
        <item m="1" x="80"/>
        <item m="1" x="72"/>
        <item m="1" x="70"/>
        <item m="1" x="65"/>
        <item m="1" x="71"/>
        <item m="1" x="32"/>
        <item x="0"/>
        <item x="6"/>
        <item x="10"/>
        <item x="11"/>
        <item x="15"/>
        <item x="16"/>
        <item x="17"/>
        <item x="18"/>
        <item x="19"/>
        <item x="22"/>
        <item x="26"/>
        <item x="27"/>
        <item x="28"/>
        <item x="29"/>
        <item x="30"/>
        <item x="31"/>
        <item t="default"/>
      </items>
    </pivotField>
  </pivotFields>
  <rowFields count="2">
    <field x="7"/>
    <field x="0"/>
  </rowFields>
  <rowItems count="104">
    <i>
      <x v="1"/>
    </i>
    <i r="1">
      <x v="3"/>
    </i>
    <i t="blank">
      <x v="1"/>
    </i>
    <i>
      <x v="3"/>
    </i>
    <i r="1">
      <x v="7"/>
    </i>
    <i t="blank">
      <x v="3"/>
    </i>
    <i>
      <x v="21"/>
    </i>
    <i r="1">
      <x v="4"/>
    </i>
    <i t="blank">
      <x v="21"/>
    </i>
    <i>
      <x v="24"/>
    </i>
    <i r="1">
      <x v="3"/>
    </i>
    <i t="blank">
      <x v="24"/>
    </i>
    <i>
      <x v="25"/>
    </i>
    <i r="1">
      <x v="7"/>
    </i>
    <i t="blank">
      <x v="25"/>
    </i>
    <i>
      <x v="26"/>
    </i>
    <i r="1">
      <x v="7"/>
    </i>
    <i t="blank">
      <x v="26"/>
    </i>
    <i>
      <x v="32"/>
    </i>
    <i r="1">
      <x v="7"/>
    </i>
    <i t="blank">
      <x v="32"/>
    </i>
    <i>
      <x v="33"/>
    </i>
    <i r="1">
      <x v="7"/>
    </i>
    <i r="1">
      <x v="11"/>
    </i>
    <i t="blank">
      <x v="33"/>
    </i>
    <i>
      <x v="39"/>
    </i>
    <i r="1">
      <x v="11"/>
    </i>
    <i t="blank">
      <x v="39"/>
    </i>
    <i>
      <x v="58"/>
    </i>
    <i r="1">
      <x v="7"/>
    </i>
    <i t="blank">
      <x v="58"/>
    </i>
    <i>
      <x v="63"/>
    </i>
    <i r="1">
      <x v="7"/>
    </i>
    <i r="1">
      <x v="11"/>
    </i>
    <i t="blank">
      <x v="63"/>
    </i>
    <i>
      <x v="70"/>
    </i>
    <i r="1">
      <x v="7"/>
    </i>
    <i r="1">
      <x v="11"/>
    </i>
    <i t="blank">
      <x v="70"/>
    </i>
    <i>
      <x v="78"/>
    </i>
    <i r="1">
      <x v="3"/>
    </i>
    <i r="1">
      <x v="7"/>
    </i>
    <i t="blank">
      <x v="78"/>
    </i>
    <i>
      <x v="82"/>
    </i>
    <i r="1">
      <x v="4"/>
    </i>
    <i t="blank">
      <x v="82"/>
    </i>
    <i>
      <x v="84"/>
    </i>
    <i r="1">
      <x v="11"/>
    </i>
    <i t="blank">
      <x v="84"/>
    </i>
    <i>
      <x v="86"/>
    </i>
    <i r="1">
      <x v="4"/>
    </i>
    <i t="blank">
      <x v="86"/>
    </i>
    <i>
      <x v="100"/>
    </i>
    <i r="1">
      <x v="3"/>
    </i>
    <i r="1">
      <x v="7"/>
    </i>
    <i r="1">
      <x v="11"/>
    </i>
    <i t="blank">
      <x v="100"/>
    </i>
    <i>
      <x v="101"/>
    </i>
    <i r="1">
      <x v="4"/>
    </i>
    <i t="blank">
      <x v="101"/>
    </i>
    <i>
      <x v="102"/>
    </i>
    <i r="1">
      <x v="7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21" totalsRowShown="0" headerRowDxfId="5">
  <autoFilter ref="A1:J12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84" totalsRowShown="0" headerRowDxfId="4">
  <autoFilter ref="A1:H84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05" totalsRowShown="0" headerRowDxfId="3" headerRowBorderDxfId="2" tableBorderDxfId="1" totalsRowBorderDxfId="0">
  <autoFilter ref="A1:E20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67</v>
      </c>
    </row>
    <row r="3" spans="1:7">
      <c r="A3" s="2"/>
    </row>
    <row r="4" spans="1:7" ht="13.5" thickBot="1">
      <c r="A4" s="2"/>
    </row>
    <row r="5" spans="1:7" ht="16.5" thickBot="1">
      <c r="A5" s="137" t="s">
        <v>4</v>
      </c>
      <c r="B5" s="138"/>
      <c r="C5" s="138"/>
      <c r="D5" s="138"/>
      <c r="E5" s="138"/>
      <c r="F5" s="138"/>
      <c r="G5" s="139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7" t="s">
        <v>68</v>
      </c>
      <c r="B7" s="118">
        <v>42</v>
      </c>
      <c r="C7" s="119">
        <v>21795439</v>
      </c>
      <c r="D7" s="120">
        <f>B7/$B$15</f>
        <v>0.35</v>
      </c>
      <c r="E7" s="120">
        <f>C7/$C$15</f>
        <v>0.34541340413148586</v>
      </c>
      <c r="F7" s="121">
        <v>1</v>
      </c>
      <c r="G7" s="121">
        <f>RANK(C7,$C$7:$C$14)</f>
        <v>1</v>
      </c>
    </row>
    <row r="8" spans="1:7">
      <c r="A8" s="65" t="s">
        <v>40</v>
      </c>
      <c r="B8" s="66">
        <v>38</v>
      </c>
      <c r="C8" s="67">
        <v>20208608</v>
      </c>
      <c r="D8" s="23">
        <f>B8/$B$15</f>
        <v>0.31666666666666665</v>
      </c>
      <c r="E8" s="23">
        <f>C8/$C$15</f>
        <v>0.32026535836414111</v>
      </c>
      <c r="F8" s="71">
        <v>2</v>
      </c>
      <c r="G8" s="103">
        <f t="shared" ref="G8:G14" si="0">RANK(C8,$C$7:$C$14)</f>
        <v>2</v>
      </c>
    </row>
    <row r="9" spans="1:7">
      <c r="A9" s="82" t="s">
        <v>39</v>
      </c>
      <c r="B9" s="78">
        <v>24</v>
      </c>
      <c r="C9" s="116">
        <v>13336500</v>
      </c>
      <c r="D9" s="23">
        <f t="shared" ref="D9" si="1">B9/$B$15</f>
        <v>0.2</v>
      </c>
      <c r="E9" s="23">
        <f t="shared" ref="E9" si="2">C9/$C$15</f>
        <v>0.21135641563354429</v>
      </c>
      <c r="F9" s="71">
        <v>3</v>
      </c>
      <c r="G9" s="103">
        <f t="shared" si="0"/>
        <v>3</v>
      </c>
    </row>
    <row r="10" spans="1:7">
      <c r="A10" s="65" t="s">
        <v>87</v>
      </c>
      <c r="B10" s="66">
        <v>6</v>
      </c>
      <c r="C10" s="67">
        <v>3531028</v>
      </c>
      <c r="D10" s="23">
        <f>B10/$B$15</f>
        <v>0.05</v>
      </c>
      <c r="E10" s="23">
        <f>C10/$C$15</f>
        <v>5.5959616209776374E-2</v>
      </c>
      <c r="F10" s="71">
        <v>4</v>
      </c>
      <c r="G10" s="103">
        <f t="shared" si="0"/>
        <v>4</v>
      </c>
    </row>
    <row r="11" spans="1:7">
      <c r="A11" s="82" t="s">
        <v>41</v>
      </c>
      <c r="B11" s="78">
        <v>6</v>
      </c>
      <c r="C11" s="116">
        <v>2468000</v>
      </c>
      <c r="D11" s="23">
        <f>B11/$B$15</f>
        <v>0.05</v>
      </c>
      <c r="E11" s="23">
        <f>C11/$C$15</f>
        <v>3.9112783247747709E-2</v>
      </c>
      <c r="F11" s="71">
        <v>4</v>
      </c>
      <c r="G11" s="103">
        <f t="shared" si="0"/>
        <v>5</v>
      </c>
    </row>
    <row r="12" spans="1:7">
      <c r="A12" s="65" t="s">
        <v>73</v>
      </c>
      <c r="B12" s="66">
        <v>2</v>
      </c>
      <c r="C12" s="67">
        <v>1040000</v>
      </c>
      <c r="D12" s="23">
        <f>B12/$B$15</f>
        <v>1.6666666666666666E-2</v>
      </c>
      <c r="E12" s="23">
        <f>C12/$C$15</f>
        <v>1.6481885971498224E-2</v>
      </c>
      <c r="F12" s="71">
        <v>5</v>
      </c>
      <c r="G12" s="103">
        <f t="shared" si="0"/>
        <v>6</v>
      </c>
    </row>
    <row r="13" spans="1:7">
      <c r="A13" s="65" t="s">
        <v>63</v>
      </c>
      <c r="B13" s="66">
        <v>1</v>
      </c>
      <c r="C13" s="67">
        <v>410000</v>
      </c>
      <c r="D13" s="23">
        <f>B13/$B$15</f>
        <v>8.3333333333333332E-3</v>
      </c>
      <c r="E13" s="23">
        <f>C13/$C$15</f>
        <v>6.4976665849175684E-3</v>
      </c>
      <c r="F13" s="71">
        <v>6</v>
      </c>
      <c r="G13" s="103">
        <f t="shared" si="0"/>
        <v>7</v>
      </c>
    </row>
    <row r="14" spans="1:7">
      <c r="A14" s="65" t="s">
        <v>54</v>
      </c>
      <c r="B14" s="66">
        <v>1</v>
      </c>
      <c r="C14" s="67">
        <v>310000</v>
      </c>
      <c r="D14" s="23">
        <f>B14/$B$15</f>
        <v>8.3333333333333332E-3</v>
      </c>
      <c r="E14" s="23">
        <f>C14/$C$15</f>
        <v>4.9128698568888934E-3</v>
      </c>
      <c r="F14" s="71">
        <v>6</v>
      </c>
      <c r="G14" s="103">
        <f t="shared" si="0"/>
        <v>8</v>
      </c>
    </row>
    <row r="15" spans="1:7">
      <c r="A15" s="79" t="s">
        <v>23</v>
      </c>
      <c r="B15" s="80">
        <f>SUM(B7:B14)</f>
        <v>120</v>
      </c>
      <c r="C15" s="81">
        <f>SUM(C7:C14)</f>
        <v>63099575</v>
      </c>
      <c r="D15" s="30">
        <f>SUM(D7:D14)</f>
        <v>1.0000000000000002</v>
      </c>
      <c r="E15" s="30">
        <f>SUM(E7:E14)</f>
        <v>1</v>
      </c>
      <c r="F15" s="31"/>
      <c r="G15" s="31"/>
    </row>
    <row r="16" spans="1:7" ht="13.5" thickBot="1">
      <c r="A16" s="75"/>
      <c r="B16" s="76"/>
      <c r="C16" s="77"/>
    </row>
    <row r="17" spans="1:7" ht="16.5" thickBot="1">
      <c r="A17" s="140" t="s">
        <v>10</v>
      </c>
      <c r="B17" s="141"/>
      <c r="C17" s="141"/>
      <c r="D17" s="141"/>
      <c r="E17" s="141"/>
      <c r="F17" s="141"/>
      <c r="G17" s="142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7" t="s">
        <v>40</v>
      </c>
      <c r="B20" s="118">
        <v>42</v>
      </c>
      <c r="C20" s="119">
        <v>11312971</v>
      </c>
      <c r="D20" s="122">
        <f>B20/$B$24</f>
        <v>0.50602409638554213</v>
      </c>
      <c r="E20" s="122">
        <f>C20/$C$24</f>
        <v>0.48549514623770984</v>
      </c>
      <c r="F20" s="123">
        <v>1</v>
      </c>
      <c r="G20" s="123">
        <v>1</v>
      </c>
    </row>
    <row r="21" spans="1:7">
      <c r="A21" s="65" t="s">
        <v>68</v>
      </c>
      <c r="B21" s="66">
        <v>28</v>
      </c>
      <c r="C21" s="67">
        <v>8759212</v>
      </c>
      <c r="D21" s="23">
        <f>B21/$B$24</f>
        <v>0.33734939759036142</v>
      </c>
      <c r="E21" s="23">
        <f>C21/$C$24</f>
        <v>0.37590080544421994</v>
      </c>
      <c r="F21" s="71">
        <v>2</v>
      </c>
      <c r="G21" s="71">
        <v>2</v>
      </c>
    </row>
    <row r="22" spans="1:7">
      <c r="A22" s="65" t="s">
        <v>39</v>
      </c>
      <c r="B22" s="66">
        <v>9</v>
      </c>
      <c r="C22" s="67">
        <v>1819794</v>
      </c>
      <c r="D22" s="23">
        <f>B22/$B$24</f>
        <v>0.10843373493975904</v>
      </c>
      <c r="E22" s="23">
        <f>C22/$C$24</f>
        <v>7.8096297970931497E-2</v>
      </c>
      <c r="F22" s="71">
        <v>3</v>
      </c>
      <c r="G22" s="71">
        <v>3</v>
      </c>
    </row>
    <row r="23" spans="1:7">
      <c r="A23" s="65" t="s">
        <v>41</v>
      </c>
      <c r="B23" s="66">
        <v>4</v>
      </c>
      <c r="C23" s="67">
        <v>1409947</v>
      </c>
      <c r="D23" s="23">
        <f>B23/$B$24</f>
        <v>4.8192771084337352E-2</v>
      </c>
      <c r="E23" s="23">
        <f>C23/$C$24</f>
        <v>6.050775034713872E-2</v>
      </c>
      <c r="F23" s="71">
        <v>4</v>
      </c>
      <c r="G23" s="71">
        <v>4</v>
      </c>
    </row>
    <row r="24" spans="1:7">
      <c r="A24" s="32" t="s">
        <v>23</v>
      </c>
      <c r="B24" s="46">
        <f>SUM(B20:B23)</f>
        <v>83</v>
      </c>
      <c r="C24" s="33">
        <f>SUM(C20:C23)</f>
        <v>23301924</v>
      </c>
      <c r="D24" s="30">
        <f>SUM(D20:D23)</f>
        <v>1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37" t="s">
        <v>12</v>
      </c>
      <c r="B26" s="138"/>
      <c r="C26" s="138"/>
      <c r="D26" s="138"/>
      <c r="E26" s="138"/>
      <c r="F26" s="138"/>
      <c r="G26" s="139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17" t="s">
        <v>40</v>
      </c>
      <c r="B29" s="118">
        <v>80</v>
      </c>
      <c r="C29" s="119">
        <v>31521579</v>
      </c>
      <c r="D29" s="122">
        <f t="shared" ref="D29:D36" si="3">B29/$B$37</f>
        <v>0.39215686274509803</v>
      </c>
      <c r="E29" s="122">
        <f t="shared" ref="E29:E36" si="4">C29/$C$37</f>
        <v>0.36327111278785212</v>
      </c>
      <c r="F29" s="123">
        <v>1</v>
      </c>
      <c r="G29" s="123">
        <f>RANK(C29,$C$29:$C$36)</f>
        <v>1</v>
      </c>
    </row>
    <row r="30" spans="1:7">
      <c r="A30" s="65" t="s">
        <v>68</v>
      </c>
      <c r="B30" s="66">
        <v>70</v>
      </c>
      <c r="C30" s="67">
        <v>30554651</v>
      </c>
      <c r="D30" s="23">
        <f t="shared" si="3"/>
        <v>0.34313725490196079</v>
      </c>
      <c r="E30" s="23">
        <f t="shared" si="4"/>
        <v>0.35212773032767358</v>
      </c>
      <c r="F30" s="71">
        <v>2</v>
      </c>
      <c r="G30" s="71">
        <f t="shared" ref="G30:G36" si="5">RANK(C30,$C$29:$C$36)</f>
        <v>2</v>
      </c>
    </row>
    <row r="31" spans="1:7">
      <c r="A31" s="65" t="s">
        <v>39</v>
      </c>
      <c r="B31" s="66">
        <v>34</v>
      </c>
      <c r="C31" s="67">
        <v>15526294</v>
      </c>
      <c r="D31" s="23">
        <f t="shared" si="3"/>
        <v>0.16666666666666666</v>
      </c>
      <c r="E31" s="23">
        <f t="shared" si="4"/>
        <v>0.17893310797823142</v>
      </c>
      <c r="F31" s="71">
        <v>3</v>
      </c>
      <c r="G31" s="71">
        <f t="shared" si="5"/>
        <v>3</v>
      </c>
    </row>
    <row r="32" spans="1:7">
      <c r="A32" s="65" t="s">
        <v>41</v>
      </c>
      <c r="B32" s="66">
        <v>10</v>
      </c>
      <c r="C32" s="67">
        <v>3877947</v>
      </c>
      <c r="D32" s="23">
        <f t="shared" ref="D32" si="6">B32/$B$37</f>
        <v>4.9019607843137254E-2</v>
      </c>
      <c r="E32" s="23">
        <f t="shared" ref="E32" si="7">C32/$C$37</f>
        <v>4.4691483317581042E-2</v>
      </c>
      <c r="F32" s="71">
        <v>4</v>
      </c>
      <c r="G32" s="71">
        <f t="shared" si="5"/>
        <v>4</v>
      </c>
    </row>
    <row r="33" spans="1:7">
      <c r="A33" s="65" t="s">
        <v>87</v>
      </c>
      <c r="B33" s="66">
        <v>6</v>
      </c>
      <c r="C33" s="67">
        <v>3531028</v>
      </c>
      <c r="D33" s="23">
        <f t="shared" si="3"/>
        <v>2.9411764705882353E-2</v>
      </c>
      <c r="E33" s="23">
        <f t="shared" si="4"/>
        <v>4.0693407866562267E-2</v>
      </c>
      <c r="F33" s="71">
        <v>5</v>
      </c>
      <c r="G33" s="71">
        <f t="shared" si="5"/>
        <v>5</v>
      </c>
    </row>
    <row r="34" spans="1:7">
      <c r="A34" s="65" t="s">
        <v>73</v>
      </c>
      <c r="B34" s="66">
        <v>2</v>
      </c>
      <c r="C34" s="67">
        <v>1040000</v>
      </c>
      <c r="D34" s="23">
        <f t="shared" si="3"/>
        <v>9.8039215686274508E-3</v>
      </c>
      <c r="E34" s="23">
        <f t="shared" si="4"/>
        <v>1.198550229033153E-2</v>
      </c>
      <c r="F34" s="71">
        <v>6</v>
      </c>
      <c r="G34" s="71">
        <f t="shared" si="5"/>
        <v>6</v>
      </c>
    </row>
    <row r="35" spans="1:7">
      <c r="A35" s="65" t="s">
        <v>63</v>
      </c>
      <c r="B35" s="66">
        <v>1</v>
      </c>
      <c r="C35" s="67">
        <v>410000</v>
      </c>
      <c r="D35" s="23">
        <f t="shared" si="3"/>
        <v>4.9019607843137254E-3</v>
      </c>
      <c r="E35" s="23">
        <f t="shared" si="4"/>
        <v>4.7250537875345453E-3</v>
      </c>
      <c r="F35" s="71">
        <v>7</v>
      </c>
      <c r="G35" s="71">
        <f t="shared" si="5"/>
        <v>7</v>
      </c>
    </row>
    <row r="36" spans="1:7">
      <c r="A36" s="65" t="s">
        <v>54</v>
      </c>
      <c r="B36" s="66">
        <v>1</v>
      </c>
      <c r="C36" s="67">
        <v>310000</v>
      </c>
      <c r="D36" s="23">
        <f t="shared" si="3"/>
        <v>4.9019607843137254E-3</v>
      </c>
      <c r="E36" s="23">
        <f t="shared" si="4"/>
        <v>3.5726016442334365E-3</v>
      </c>
      <c r="F36" s="71">
        <v>7</v>
      </c>
      <c r="G36" s="71">
        <f t="shared" si="5"/>
        <v>8</v>
      </c>
    </row>
    <row r="37" spans="1:7">
      <c r="A37" s="32" t="s">
        <v>23</v>
      </c>
      <c r="B37" s="47">
        <f>SUM(B29:B36)</f>
        <v>204</v>
      </c>
      <c r="C37" s="37">
        <f>SUM(C29:C36)</f>
        <v>86771499</v>
      </c>
      <c r="D37" s="30">
        <f>SUM(D29:D36)</f>
        <v>1</v>
      </c>
      <c r="E37" s="30">
        <f>SUM(E29:E36)</f>
        <v>0.99999999999999989</v>
      </c>
      <c r="F37" s="31"/>
      <c r="G37" s="31"/>
    </row>
    <row r="39" spans="1:7">
      <c r="A39" s="143" t="s">
        <v>24</v>
      </c>
      <c r="B39" s="143"/>
      <c r="C39" s="143"/>
      <c r="D39" s="102" t="s">
        <v>55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1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65</v>
      </c>
    </row>
    <row r="2" spans="1:7">
      <c r="A2" s="2" t="str">
        <f>'OVERALL STATS'!A2</f>
        <v>Reporting Period: SEPTEMBER, 2021</v>
      </c>
    </row>
    <row r="3" spans="1:7" ht="13.5" thickBot="1"/>
    <row r="4" spans="1:7" ht="16.5" thickBot="1">
      <c r="A4" s="137" t="s">
        <v>13</v>
      </c>
      <c r="B4" s="138"/>
      <c r="C4" s="138"/>
      <c r="D4" s="138"/>
      <c r="E4" s="138"/>
      <c r="F4" s="138"/>
      <c r="G4" s="139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4" t="s">
        <v>40</v>
      </c>
      <c r="B7" s="125">
        <v>38</v>
      </c>
      <c r="C7" s="126">
        <v>20208608</v>
      </c>
      <c r="D7" s="127">
        <f>B7/$B$14</f>
        <v>0.35185185185185186</v>
      </c>
      <c r="E7" s="122">
        <f>C7/$C$14</f>
        <v>0.35782325635288925</v>
      </c>
      <c r="F7" s="123">
        <v>1</v>
      </c>
      <c r="G7" s="123">
        <f>RANK(C7,$C$7:$C$13)</f>
        <v>1</v>
      </c>
    </row>
    <row r="8" spans="1:7">
      <c r="A8" s="35" t="s">
        <v>68</v>
      </c>
      <c r="B8" s="36">
        <v>36</v>
      </c>
      <c r="C8" s="94">
        <v>18703400</v>
      </c>
      <c r="D8" s="27">
        <f>B8/$B$14</f>
        <v>0.33333333333333331</v>
      </c>
      <c r="E8" s="23">
        <f>C8/$C$14</f>
        <v>0.33117132525261656</v>
      </c>
      <c r="F8" s="71">
        <v>2</v>
      </c>
      <c r="G8" s="71">
        <f t="shared" ref="G8:G13" si="0">RANK(C8,$C$7:$C$13)</f>
        <v>2</v>
      </c>
    </row>
    <row r="9" spans="1:7">
      <c r="A9" s="35" t="s">
        <v>39</v>
      </c>
      <c r="B9" s="36">
        <v>24</v>
      </c>
      <c r="C9" s="94">
        <v>13336500</v>
      </c>
      <c r="D9" s="27">
        <f t="shared" ref="D9" si="1">B9/$B$14</f>
        <v>0.22222222222222221</v>
      </c>
      <c r="E9" s="23">
        <f t="shared" ref="E9" si="2">C9/$C$14</f>
        <v>0.23614243288554596</v>
      </c>
      <c r="F9" s="71">
        <v>3</v>
      </c>
      <c r="G9" s="71">
        <f t="shared" si="0"/>
        <v>3</v>
      </c>
    </row>
    <row r="10" spans="1:7">
      <c r="A10" s="35" t="s">
        <v>41</v>
      </c>
      <c r="B10" s="36">
        <v>6</v>
      </c>
      <c r="C10" s="94">
        <v>2468000</v>
      </c>
      <c r="D10" s="27">
        <f>B10/$B$14</f>
        <v>5.5555555555555552E-2</v>
      </c>
      <c r="E10" s="23">
        <f>C10/$C$14</f>
        <v>4.3699585675516621E-2</v>
      </c>
      <c r="F10" s="71">
        <v>4</v>
      </c>
      <c r="G10" s="71">
        <f t="shared" si="0"/>
        <v>4</v>
      </c>
    </row>
    <row r="11" spans="1:7">
      <c r="A11" s="35" t="s">
        <v>73</v>
      </c>
      <c r="B11" s="36">
        <v>2</v>
      </c>
      <c r="C11" s="94">
        <v>1040000</v>
      </c>
      <c r="D11" s="27">
        <f>B11/$B$14</f>
        <v>1.8518518518518517E-2</v>
      </c>
      <c r="E11" s="23">
        <f>C11/$C$14</f>
        <v>1.8414736265209598E-2</v>
      </c>
      <c r="F11" s="71">
        <v>5</v>
      </c>
      <c r="G11" s="71">
        <f t="shared" si="0"/>
        <v>5</v>
      </c>
    </row>
    <row r="12" spans="1:7">
      <c r="A12" s="35" t="s">
        <v>63</v>
      </c>
      <c r="B12" s="36">
        <v>1</v>
      </c>
      <c r="C12" s="94">
        <v>410000</v>
      </c>
      <c r="D12" s="27">
        <f>B12/$B$14</f>
        <v>9.2592592592592587E-3</v>
      </c>
      <c r="E12" s="23">
        <f>C12/$C$14</f>
        <v>7.2596556430153227E-3</v>
      </c>
      <c r="F12" s="71">
        <v>6</v>
      </c>
      <c r="G12" s="71">
        <f t="shared" si="0"/>
        <v>6</v>
      </c>
    </row>
    <row r="13" spans="1:7">
      <c r="A13" s="35" t="s">
        <v>54</v>
      </c>
      <c r="B13" s="36">
        <v>1</v>
      </c>
      <c r="C13" s="94">
        <v>310000</v>
      </c>
      <c r="D13" s="27">
        <f>B13/$B$14</f>
        <v>9.2592592592592587E-3</v>
      </c>
      <c r="E13" s="23">
        <f>C13/$C$14</f>
        <v>5.489007925206707E-3</v>
      </c>
      <c r="F13" s="71">
        <v>6</v>
      </c>
      <c r="G13" s="71">
        <f t="shared" si="0"/>
        <v>7</v>
      </c>
    </row>
    <row r="14" spans="1:7">
      <c r="A14" s="28" t="s">
        <v>23</v>
      </c>
      <c r="B14" s="29">
        <f>SUM(B7:B13)</f>
        <v>108</v>
      </c>
      <c r="C14" s="95">
        <f>SUM(C7:C13)</f>
        <v>56476508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37" t="s">
        <v>14</v>
      </c>
      <c r="B16" s="138"/>
      <c r="C16" s="138"/>
      <c r="D16" s="138"/>
      <c r="E16" s="138"/>
      <c r="F16" s="138"/>
      <c r="G16" s="139"/>
    </row>
    <row r="17" spans="1:7">
      <c r="A17" s="3"/>
      <c r="B17" s="100"/>
      <c r="C17" s="92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3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28" t="s">
        <v>87</v>
      </c>
      <c r="B19" s="125">
        <v>6</v>
      </c>
      <c r="C19" s="126">
        <v>3531028</v>
      </c>
      <c r="D19" s="127">
        <f>B19/$B$21</f>
        <v>0.5</v>
      </c>
      <c r="E19" s="122">
        <f>C19/$C$21</f>
        <v>0.53314091492657401</v>
      </c>
      <c r="F19" s="123">
        <v>1</v>
      </c>
      <c r="G19" s="123">
        <v>1</v>
      </c>
    </row>
    <row r="20" spans="1:7">
      <c r="A20" s="128" t="s">
        <v>68</v>
      </c>
      <c r="B20" s="125">
        <v>6</v>
      </c>
      <c r="C20" s="96">
        <v>3092039</v>
      </c>
      <c r="D20" s="127">
        <f>B20/$B$21</f>
        <v>0.5</v>
      </c>
      <c r="E20" s="23">
        <f>C20/$C$21</f>
        <v>0.46685908507342594</v>
      </c>
      <c r="F20" s="123">
        <v>1</v>
      </c>
      <c r="G20" s="71">
        <v>2</v>
      </c>
    </row>
    <row r="21" spans="1:7">
      <c r="A21" s="28" t="s">
        <v>23</v>
      </c>
      <c r="B21" s="29">
        <f>SUM(B19:B20)</f>
        <v>12</v>
      </c>
      <c r="C21" s="95">
        <f>SUM(C19:C20)</f>
        <v>6623067</v>
      </c>
      <c r="D21" s="30">
        <f>SUM(D19:D20)</f>
        <v>1</v>
      </c>
      <c r="E21" s="30">
        <f>SUM(E19:E20)</f>
        <v>1</v>
      </c>
      <c r="F21" s="31"/>
      <c r="G21" s="31"/>
    </row>
    <row r="22" spans="1:7" ht="13.5" thickBot="1"/>
    <row r="23" spans="1:7" ht="16.5" thickBot="1">
      <c r="A23" s="137" t="s">
        <v>15</v>
      </c>
      <c r="B23" s="138"/>
      <c r="C23" s="138"/>
      <c r="D23" s="138"/>
      <c r="E23" s="138"/>
      <c r="F23" s="138"/>
      <c r="G23" s="139"/>
    </row>
    <row r="24" spans="1:7">
      <c r="A24" s="3"/>
      <c r="B24" s="100"/>
      <c r="C24" s="92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3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4" t="s">
        <v>68</v>
      </c>
      <c r="B26" s="125">
        <v>34</v>
      </c>
      <c r="C26" s="126">
        <v>15278400</v>
      </c>
      <c r="D26" s="127">
        <f t="shared" ref="D26:D31" si="3">B26/$B$33</f>
        <v>0.36170212765957449</v>
      </c>
      <c r="E26" s="122">
        <f t="shared" ref="E26:E31" si="4">C26/$C$33</f>
        <v>0.37182226591969941</v>
      </c>
      <c r="F26" s="123">
        <v>1</v>
      </c>
      <c r="G26" s="123">
        <v>1</v>
      </c>
    </row>
    <row r="27" spans="1:7">
      <c r="A27" s="35" t="s">
        <v>40</v>
      </c>
      <c r="B27" s="36">
        <v>31</v>
      </c>
      <c r="C27" s="94">
        <v>12040700</v>
      </c>
      <c r="D27" s="27">
        <f t="shared" si="3"/>
        <v>0.32978723404255317</v>
      </c>
      <c r="E27" s="23">
        <f t="shared" si="4"/>
        <v>0.29302808914934314</v>
      </c>
      <c r="F27" s="104">
        <v>2</v>
      </c>
      <c r="G27" s="104">
        <v>2</v>
      </c>
    </row>
    <row r="28" spans="1:7">
      <c r="A28" s="35" t="s">
        <v>39</v>
      </c>
      <c r="B28" s="36">
        <v>21</v>
      </c>
      <c r="C28" s="94">
        <v>9963500</v>
      </c>
      <c r="D28" s="27">
        <f t="shared" si="3"/>
        <v>0.22340425531914893</v>
      </c>
      <c r="E28" s="23">
        <f t="shared" si="4"/>
        <v>0.24247638145950656</v>
      </c>
      <c r="F28" s="104">
        <v>3</v>
      </c>
      <c r="G28" s="104">
        <v>3</v>
      </c>
    </row>
    <row r="29" spans="1:7">
      <c r="A29" s="35" t="s">
        <v>41</v>
      </c>
      <c r="B29" s="36">
        <v>4</v>
      </c>
      <c r="C29" s="94">
        <v>2048000</v>
      </c>
      <c r="D29" s="27">
        <f t="shared" si="3"/>
        <v>4.2553191489361701E-2</v>
      </c>
      <c r="E29" s="23">
        <f t="shared" si="4"/>
        <v>4.9841082875402162E-2</v>
      </c>
      <c r="F29" s="71">
        <v>4</v>
      </c>
      <c r="G29" s="71">
        <v>4</v>
      </c>
    </row>
    <row r="30" spans="1:7">
      <c r="A30" s="35" t="s">
        <v>73</v>
      </c>
      <c r="B30" s="36">
        <v>2</v>
      </c>
      <c r="C30" s="94">
        <v>1040000</v>
      </c>
      <c r="D30" s="27">
        <f t="shared" si="3"/>
        <v>2.1276595744680851E-2</v>
      </c>
      <c r="E30" s="23">
        <f t="shared" si="4"/>
        <v>2.5309924897665158E-2</v>
      </c>
      <c r="F30" s="104">
        <v>5</v>
      </c>
      <c r="G30" s="71">
        <v>5</v>
      </c>
    </row>
    <row r="31" spans="1:7">
      <c r="A31" s="35" t="s">
        <v>63</v>
      </c>
      <c r="B31" s="36">
        <v>1</v>
      </c>
      <c r="C31" s="94">
        <v>410000</v>
      </c>
      <c r="D31" s="27">
        <f t="shared" si="3"/>
        <v>1.0638297872340425E-2</v>
      </c>
      <c r="E31" s="23">
        <f t="shared" si="4"/>
        <v>9.9779511615795333E-3</v>
      </c>
      <c r="F31" s="71">
        <v>6</v>
      </c>
      <c r="G31" s="71">
        <v>6</v>
      </c>
    </row>
    <row r="32" spans="1:7">
      <c r="A32" s="35" t="s">
        <v>54</v>
      </c>
      <c r="B32" s="36">
        <v>1</v>
      </c>
      <c r="C32" s="94">
        <v>310000</v>
      </c>
      <c r="D32" s="27">
        <f>B32/$B$33</f>
        <v>1.0638297872340425E-2</v>
      </c>
      <c r="E32" s="23">
        <f>C32/$C$33</f>
        <v>7.5443045368040378E-3</v>
      </c>
      <c r="F32" s="71">
        <v>6</v>
      </c>
      <c r="G32" s="71">
        <v>7</v>
      </c>
    </row>
    <row r="33" spans="1:7">
      <c r="A33" s="28" t="s">
        <v>23</v>
      </c>
      <c r="B33" s="40">
        <f>SUM(B26:B32)</f>
        <v>94</v>
      </c>
      <c r="C33" s="97">
        <f>SUM(C26:C32)</f>
        <v>41090600</v>
      </c>
      <c r="D33" s="30">
        <f>SUM(D26:D32)</f>
        <v>0.99999999999999978</v>
      </c>
      <c r="E33" s="30">
        <f>SUM(E26:E32)</f>
        <v>0.99999999999999989</v>
      </c>
      <c r="F33" s="31"/>
      <c r="G33" s="31"/>
    </row>
    <row r="34" spans="1:7" ht="13.5" thickBot="1"/>
    <row r="35" spans="1:7" ht="16.5" thickBot="1">
      <c r="A35" s="137" t="s">
        <v>16</v>
      </c>
      <c r="B35" s="138"/>
      <c r="C35" s="138"/>
      <c r="D35" s="138"/>
      <c r="E35" s="138"/>
      <c r="F35" s="138"/>
      <c r="G35" s="139"/>
    </row>
    <row r="36" spans="1:7">
      <c r="A36" s="18"/>
      <c r="B36" s="101"/>
      <c r="C36" s="98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3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29" t="s">
        <v>40</v>
      </c>
      <c r="B38" s="130">
        <v>5</v>
      </c>
      <c r="C38" s="131">
        <v>7390000</v>
      </c>
      <c r="D38" s="122">
        <f>B38/$B$40</f>
        <v>0.7142857142857143</v>
      </c>
      <c r="E38" s="122">
        <f>C38/$C$40</f>
        <v>0.69815777042985361</v>
      </c>
      <c r="F38" s="123">
        <v>1</v>
      </c>
      <c r="G38" s="123">
        <v>1</v>
      </c>
    </row>
    <row r="39" spans="1:7">
      <c r="A39" s="89" t="s">
        <v>39</v>
      </c>
      <c r="B39" s="90">
        <v>2</v>
      </c>
      <c r="C39" s="99">
        <v>3195000</v>
      </c>
      <c r="D39" s="23">
        <f>B39/$B$40</f>
        <v>0.2857142857142857</v>
      </c>
      <c r="E39" s="23">
        <f>C39/$C$40</f>
        <v>0.30184222957014645</v>
      </c>
      <c r="F39" s="71">
        <v>2</v>
      </c>
      <c r="G39" s="71">
        <v>2</v>
      </c>
    </row>
    <row r="40" spans="1:7">
      <c r="A40" s="28" t="s">
        <v>23</v>
      </c>
      <c r="B40" s="40">
        <f>SUM(B38:B39)</f>
        <v>7</v>
      </c>
      <c r="C40" s="97">
        <f>SUM(C38:C39)</f>
        <v>10585000</v>
      </c>
      <c r="D40" s="30">
        <f>SUM(D38:D39)</f>
        <v>1</v>
      </c>
      <c r="E40" s="30">
        <f>SUM(E38:E39)</f>
        <v>1</v>
      </c>
      <c r="F40" s="31"/>
      <c r="G40" s="31"/>
    </row>
    <row r="41" spans="1:7" ht="13.5" thickBot="1"/>
    <row r="42" spans="1:7" ht="16.5" thickBot="1">
      <c r="A42" s="137" t="s">
        <v>17</v>
      </c>
      <c r="B42" s="138"/>
      <c r="C42" s="138"/>
      <c r="D42" s="138"/>
      <c r="E42" s="138"/>
      <c r="F42" s="138"/>
      <c r="G42" s="139"/>
    </row>
    <row r="43" spans="1:7">
      <c r="A43" s="18"/>
      <c r="B43" s="101"/>
      <c r="C43" s="98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3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24" t="s">
        <v>68</v>
      </c>
      <c r="B45" s="125">
        <v>2</v>
      </c>
      <c r="C45" s="126">
        <v>3425000</v>
      </c>
      <c r="D45" s="127">
        <f>B45/$B$49</f>
        <v>0.2857142857142857</v>
      </c>
      <c r="E45" s="122">
        <f>C45/$C$49</f>
        <v>0.71340671389662125</v>
      </c>
      <c r="F45" s="123">
        <v>1</v>
      </c>
      <c r="G45" s="123">
        <v>1</v>
      </c>
    </row>
    <row r="46" spans="1:7">
      <c r="A46" s="35" t="s">
        <v>40</v>
      </c>
      <c r="B46" s="36">
        <v>2</v>
      </c>
      <c r="C46" s="94">
        <v>777908</v>
      </c>
      <c r="D46" s="27">
        <f t="shared" ref="D46" si="5">B46/$B$49</f>
        <v>0.2857142857142857</v>
      </c>
      <c r="E46" s="23">
        <f t="shared" ref="E46" si="6">C46/$C$49</f>
        <v>0.16203351532668403</v>
      </c>
      <c r="F46" s="71">
        <v>1</v>
      </c>
      <c r="G46" s="71">
        <v>2</v>
      </c>
    </row>
    <row r="47" spans="1:7">
      <c r="A47" s="35" t="s">
        <v>41</v>
      </c>
      <c r="B47" s="36">
        <v>2</v>
      </c>
      <c r="C47" s="94">
        <v>420000</v>
      </c>
      <c r="D47" s="27">
        <f>B47/$B$49</f>
        <v>0.2857142857142857</v>
      </c>
      <c r="E47" s="23">
        <f>C47/$C$49</f>
        <v>8.7483451047176905E-2</v>
      </c>
      <c r="F47" s="71">
        <v>1</v>
      </c>
      <c r="G47" s="71">
        <v>3</v>
      </c>
    </row>
    <row r="48" spans="1:7">
      <c r="A48" s="35" t="s">
        <v>39</v>
      </c>
      <c r="B48" s="36">
        <v>1</v>
      </c>
      <c r="C48" s="94">
        <v>178000</v>
      </c>
      <c r="D48" s="27">
        <f>B48/$B$49</f>
        <v>0.14285714285714285</v>
      </c>
      <c r="E48" s="23">
        <f>C48/$C$49</f>
        <v>3.7076319729517832E-2</v>
      </c>
      <c r="F48" s="71">
        <v>2</v>
      </c>
      <c r="G48" s="71">
        <v>4</v>
      </c>
    </row>
    <row r="49" spans="1:7">
      <c r="A49" s="28" t="s">
        <v>23</v>
      </c>
      <c r="B49" s="29">
        <f>SUM(B45:B48)</f>
        <v>7</v>
      </c>
      <c r="C49" s="95">
        <f>SUM(C45:C48)</f>
        <v>4800908</v>
      </c>
      <c r="D49" s="30">
        <f>SUM(D45:D48)</f>
        <v>1</v>
      </c>
      <c r="E49" s="30">
        <f>SUM(E45:E48)</f>
        <v>1</v>
      </c>
      <c r="F49" s="31"/>
      <c r="G49" s="31"/>
    </row>
    <row r="52" spans="1:7">
      <c r="A52" s="143" t="s">
        <v>24</v>
      </c>
      <c r="B52" s="143"/>
      <c r="C52" s="143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6:G16"/>
    <mergeCell ref="A23:G23"/>
    <mergeCell ref="A35:G35"/>
    <mergeCell ref="A42:G42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1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1" customWidth="1"/>
    <col min="7" max="7" width="16.28515625" style="61" customWidth="1"/>
  </cols>
  <sheetData>
    <row r="1" spans="1:7" ht="15.75">
      <c r="A1" s="53" t="s">
        <v>66</v>
      </c>
    </row>
    <row r="2" spans="1:7">
      <c r="A2" s="54" t="str">
        <f>'OVERALL STATS'!A2</f>
        <v>Reporting Period: SEPTEMBER, 2021</v>
      </c>
    </row>
    <row r="3" spans="1:7" ht="13.5" thickBot="1"/>
    <row r="4" spans="1:7" ht="16.5" thickBot="1">
      <c r="A4" s="137" t="s">
        <v>18</v>
      </c>
      <c r="B4" s="138"/>
      <c r="C4" s="138"/>
      <c r="D4" s="138"/>
      <c r="E4" s="138"/>
      <c r="F4" s="138"/>
      <c r="G4" s="139"/>
    </row>
    <row r="5" spans="1:7">
      <c r="A5" s="55"/>
      <c r="B5" s="63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6" t="s">
        <v>11</v>
      </c>
      <c r="B6" s="19" t="s">
        <v>8</v>
      </c>
      <c r="C6" s="4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2" t="s">
        <v>40</v>
      </c>
      <c r="B7" s="133">
        <v>39</v>
      </c>
      <c r="C7" s="134">
        <v>10866971</v>
      </c>
      <c r="D7" s="127">
        <f>B7/$B$11</f>
        <v>0.5</v>
      </c>
      <c r="E7" s="135">
        <f>C7/$C$11</f>
        <v>0.48018238230131477</v>
      </c>
      <c r="F7" s="123">
        <v>1</v>
      </c>
      <c r="G7" s="123">
        <v>1</v>
      </c>
    </row>
    <row r="8" spans="1:7">
      <c r="A8" s="58" t="s">
        <v>68</v>
      </c>
      <c r="B8" s="51">
        <v>27</v>
      </c>
      <c r="C8" s="52">
        <v>8684212</v>
      </c>
      <c r="D8" s="27">
        <f>B8/$B$11</f>
        <v>0.34615384615384615</v>
      </c>
      <c r="E8" s="64">
        <f>C8/$C$11</f>
        <v>0.38373210037734207</v>
      </c>
      <c r="F8" s="71">
        <v>2</v>
      </c>
      <c r="G8" s="71">
        <v>2</v>
      </c>
    </row>
    <row r="9" spans="1:7">
      <c r="A9" s="58" t="s">
        <v>39</v>
      </c>
      <c r="B9" s="51">
        <v>8</v>
      </c>
      <c r="C9" s="52">
        <v>1669794</v>
      </c>
      <c r="D9" s="27">
        <f t="shared" ref="D9" si="0">B9/$B$11</f>
        <v>0.10256410256410256</v>
      </c>
      <c r="E9" s="64">
        <f t="shared" ref="E9" si="1">C9/$C$11</f>
        <v>7.3783730615683218E-2</v>
      </c>
      <c r="F9" s="71">
        <v>3</v>
      </c>
      <c r="G9" s="71">
        <v>3</v>
      </c>
    </row>
    <row r="10" spans="1:7">
      <c r="A10" s="58" t="s">
        <v>41</v>
      </c>
      <c r="B10" s="51">
        <v>4</v>
      </c>
      <c r="C10" s="52">
        <v>1409947</v>
      </c>
      <c r="D10" s="27">
        <f>B10/$B$11</f>
        <v>5.128205128205128E-2</v>
      </c>
      <c r="E10" s="64">
        <f>C10/$C$11</f>
        <v>6.2301786705659917E-2</v>
      </c>
      <c r="F10" s="71">
        <v>4</v>
      </c>
      <c r="G10" s="71">
        <v>4</v>
      </c>
    </row>
    <row r="11" spans="1:7">
      <c r="A11" s="57" t="s">
        <v>23</v>
      </c>
      <c r="B11" s="34">
        <f>SUM(B7:B10)</f>
        <v>78</v>
      </c>
      <c r="C11" s="49">
        <f>SUM(C7:C10)</f>
        <v>22630924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37" t="s">
        <v>19</v>
      </c>
      <c r="B13" s="138"/>
      <c r="C13" s="138"/>
      <c r="D13" s="138"/>
      <c r="E13" s="138"/>
      <c r="F13" s="138"/>
      <c r="G13" s="139"/>
    </row>
    <row r="14" spans="1:7">
      <c r="A14" s="55"/>
      <c r="B14" s="63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6" t="s">
        <v>11</v>
      </c>
      <c r="B15" s="19" t="s">
        <v>8</v>
      </c>
      <c r="C15" s="48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36" t="s">
        <v>242</v>
      </c>
      <c r="B16" s="71"/>
      <c r="C16" s="72"/>
      <c r="D16" s="27"/>
      <c r="E16" s="64"/>
      <c r="F16" s="71"/>
      <c r="G16" s="71"/>
    </row>
    <row r="17" spans="1:7">
      <c r="A17" s="57" t="s">
        <v>23</v>
      </c>
      <c r="B17" s="40">
        <f>SUM(B16:B16)</f>
        <v>0</v>
      </c>
      <c r="C17" s="37">
        <f>SUM(C16:C16)</f>
        <v>0</v>
      </c>
      <c r="D17" s="30"/>
      <c r="E17" s="30"/>
      <c r="F17" s="40"/>
      <c r="G17" s="40"/>
    </row>
    <row r="18" spans="1:7" ht="13.5" thickBot="1"/>
    <row r="19" spans="1:7" ht="16.5" thickBot="1">
      <c r="A19" s="137" t="s">
        <v>20</v>
      </c>
      <c r="B19" s="138"/>
      <c r="C19" s="138"/>
      <c r="D19" s="138"/>
      <c r="E19" s="138"/>
      <c r="F19" s="138"/>
      <c r="G19" s="139"/>
    </row>
    <row r="20" spans="1:7">
      <c r="A20" s="55"/>
      <c r="B20" s="63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6" t="s">
        <v>11</v>
      </c>
      <c r="B21" s="19" t="s">
        <v>8</v>
      </c>
      <c r="C21" s="48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32" t="s">
        <v>40</v>
      </c>
      <c r="B22" s="133">
        <v>3</v>
      </c>
      <c r="C22" s="134">
        <v>446000</v>
      </c>
      <c r="D22" s="127">
        <f t="shared" ref="D22" si="2">B22/$B$25</f>
        <v>0.6</v>
      </c>
      <c r="E22" s="135">
        <f t="shared" ref="E22" si="3">C22/$C$25</f>
        <v>0.6646795827123696</v>
      </c>
      <c r="F22" s="123">
        <v>1</v>
      </c>
      <c r="G22" s="123">
        <v>1</v>
      </c>
    </row>
    <row r="23" spans="1:7">
      <c r="A23" s="68" t="s">
        <v>39</v>
      </c>
      <c r="B23" s="69">
        <v>1</v>
      </c>
      <c r="C23" s="70">
        <v>150000</v>
      </c>
      <c r="D23" s="27">
        <f>B23/$B$25</f>
        <v>0.2</v>
      </c>
      <c r="E23" s="64">
        <f>C23/$C$25</f>
        <v>0.22354694485842028</v>
      </c>
      <c r="F23" s="71">
        <v>2</v>
      </c>
      <c r="G23" s="71">
        <v>2</v>
      </c>
    </row>
    <row r="24" spans="1:7">
      <c r="A24" s="68" t="s">
        <v>68</v>
      </c>
      <c r="B24" s="69">
        <v>1</v>
      </c>
      <c r="C24" s="70">
        <v>75000</v>
      </c>
      <c r="D24" s="27">
        <f>B24/$B$25</f>
        <v>0.2</v>
      </c>
      <c r="E24" s="64">
        <f>C24/$C$25</f>
        <v>0.11177347242921014</v>
      </c>
      <c r="F24" s="71">
        <v>2</v>
      </c>
      <c r="G24" s="71">
        <v>3</v>
      </c>
    </row>
    <row r="25" spans="1:7">
      <c r="A25" s="57" t="s">
        <v>23</v>
      </c>
      <c r="B25" s="40">
        <f>SUM(B22:B24)</f>
        <v>5</v>
      </c>
      <c r="C25" s="37">
        <f>SUM(C22:C24)</f>
        <v>671000</v>
      </c>
      <c r="D25" s="30">
        <f>SUM(D22:D24)</f>
        <v>1</v>
      </c>
      <c r="E25" s="30">
        <f>SUM(E22:E24)</f>
        <v>1</v>
      </c>
      <c r="F25" s="40"/>
      <c r="G25" s="40"/>
    </row>
    <row r="26" spans="1:7" ht="13.5" thickBot="1"/>
    <row r="27" spans="1:7" ht="16.5" thickBot="1">
      <c r="A27" s="137" t="s">
        <v>21</v>
      </c>
      <c r="B27" s="138"/>
      <c r="C27" s="138"/>
      <c r="D27" s="138"/>
      <c r="E27" s="138"/>
      <c r="F27" s="138"/>
      <c r="G27" s="139"/>
    </row>
    <row r="28" spans="1:7">
      <c r="A28" s="55"/>
      <c r="B28" s="63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6" t="s">
        <v>11</v>
      </c>
      <c r="B29" s="19" t="s">
        <v>8</v>
      </c>
      <c r="C29" s="48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36" t="s">
        <v>243</v>
      </c>
      <c r="B30" s="71"/>
      <c r="C30" s="72"/>
      <c r="D30" s="23"/>
      <c r="E30" s="64"/>
      <c r="F30" s="71"/>
      <c r="G30" s="71"/>
    </row>
    <row r="31" spans="1:7">
      <c r="A31" s="57" t="s">
        <v>23</v>
      </c>
      <c r="B31" s="34">
        <f>SUM(B30:B30)</f>
        <v>0</v>
      </c>
      <c r="C31" s="49">
        <f>SUM(C30:C30)</f>
        <v>0</v>
      </c>
      <c r="D31" s="30"/>
      <c r="E31" s="30"/>
      <c r="F31" s="40"/>
      <c r="G31" s="40"/>
    </row>
    <row r="32" spans="1:7" ht="13.5" thickBot="1"/>
    <row r="33" spans="1:7" ht="16.5" thickBot="1">
      <c r="A33" s="137" t="s">
        <v>22</v>
      </c>
      <c r="B33" s="138"/>
      <c r="C33" s="138"/>
      <c r="D33" s="138"/>
      <c r="E33" s="138"/>
      <c r="F33" s="138"/>
      <c r="G33" s="139"/>
    </row>
    <row r="34" spans="1:7">
      <c r="A34" s="55"/>
      <c r="B34" s="63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6" t="s">
        <v>11</v>
      </c>
      <c r="B35" s="19" t="s">
        <v>8</v>
      </c>
      <c r="C35" s="48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 ht="25.5">
      <c r="A36" s="132" t="s">
        <v>244</v>
      </c>
      <c r="B36" s="69"/>
      <c r="C36" s="70"/>
      <c r="D36" s="23"/>
      <c r="E36" s="23"/>
      <c r="F36" s="71"/>
      <c r="G36" s="71"/>
    </row>
    <row r="37" spans="1:7">
      <c r="A37" s="57" t="s">
        <v>23</v>
      </c>
      <c r="B37" s="34">
        <f>SUM(B36:B36)</f>
        <v>0</v>
      </c>
      <c r="C37" s="49">
        <f>SUM(C36:C36)</f>
        <v>0</v>
      </c>
      <c r="D37" s="30"/>
      <c r="E37" s="30"/>
      <c r="F37" s="40"/>
      <c r="G37" s="40"/>
    </row>
    <row r="38" spans="1:7">
      <c r="A38" s="59"/>
      <c r="B38" s="24"/>
      <c r="C38" s="50"/>
      <c r="D38" s="42"/>
      <c r="E38" s="42"/>
      <c r="F38" s="62"/>
      <c r="G38" s="62"/>
    </row>
    <row r="39" spans="1:7">
      <c r="A39" s="59"/>
      <c r="B39" s="24"/>
      <c r="C39" s="50"/>
      <c r="D39" s="42"/>
      <c r="E39" s="42"/>
      <c r="F39" s="62"/>
      <c r="G39" s="62"/>
    </row>
    <row r="41" spans="1:7">
      <c r="A41" s="143" t="s">
        <v>24</v>
      </c>
      <c r="B41" s="143"/>
      <c r="C41" s="143"/>
    </row>
    <row r="42" spans="1:7">
      <c r="A42" s="60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3:G13"/>
    <mergeCell ref="A19:G19"/>
    <mergeCell ref="A27:G27"/>
    <mergeCell ref="A33:G33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92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3" t="s">
        <v>56</v>
      </c>
      <c r="B1" t="s">
        <v>30</v>
      </c>
    </row>
    <row r="2" spans="1:7">
      <c r="A2" s="73" t="s">
        <v>29</v>
      </c>
      <c r="B2" t="s">
        <v>30</v>
      </c>
    </row>
    <row r="4" spans="1:7">
      <c r="D4" s="73" t="s">
        <v>51</v>
      </c>
    </row>
    <row r="5" spans="1:7">
      <c r="A5" s="73" t="s">
        <v>7</v>
      </c>
      <c r="B5" s="73" t="s">
        <v>26</v>
      </c>
      <c r="C5" s="73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4">
        <v>6</v>
      </c>
      <c r="E6" s="25">
        <v>2468000</v>
      </c>
      <c r="F6" s="9">
        <v>0.05</v>
      </c>
      <c r="G6" s="9">
        <v>3.9112783247747709E-2</v>
      </c>
    </row>
    <row r="7" spans="1:7">
      <c r="B7" t="s">
        <v>27</v>
      </c>
      <c r="D7" s="74">
        <v>3</v>
      </c>
      <c r="E7" s="25">
        <v>1154000</v>
      </c>
      <c r="F7" s="9">
        <v>2.5000000000000001E-2</v>
      </c>
      <c r="G7" s="9">
        <v>1.8288554241450913E-2</v>
      </c>
    </row>
    <row r="8" spans="1:7">
      <c r="C8" t="s">
        <v>84</v>
      </c>
      <c r="D8" s="74">
        <v>1</v>
      </c>
      <c r="E8" s="25">
        <v>560000</v>
      </c>
      <c r="F8" s="9">
        <v>8.3333333333333332E-3</v>
      </c>
      <c r="G8" s="9">
        <v>8.8748616769605826E-3</v>
      </c>
    </row>
    <row r="9" spans="1:7">
      <c r="C9" t="s">
        <v>107</v>
      </c>
      <c r="D9" s="74">
        <v>1</v>
      </c>
      <c r="E9" s="25">
        <v>509000</v>
      </c>
      <c r="F9" s="9">
        <v>8.3333333333333332E-3</v>
      </c>
      <c r="G9" s="9">
        <v>8.0666153456659569E-3</v>
      </c>
    </row>
    <row r="10" spans="1:7">
      <c r="C10" t="s">
        <v>80</v>
      </c>
      <c r="D10" s="74">
        <v>1</v>
      </c>
      <c r="E10" s="25">
        <v>85000</v>
      </c>
      <c r="F10" s="9">
        <v>8.3333333333333332E-3</v>
      </c>
      <c r="G10" s="9">
        <v>1.3470772188243741E-3</v>
      </c>
    </row>
    <row r="11" spans="1:7">
      <c r="D11" s="74"/>
      <c r="E11" s="25"/>
      <c r="F11" s="9"/>
      <c r="G11" s="9"/>
    </row>
    <row r="12" spans="1:7">
      <c r="B12" t="s">
        <v>94</v>
      </c>
      <c r="D12" s="74">
        <v>1</v>
      </c>
      <c r="E12" s="25">
        <v>399000</v>
      </c>
      <c r="F12" s="9">
        <v>8.3333333333333332E-3</v>
      </c>
      <c r="G12" s="9">
        <v>6.3233389448344142E-3</v>
      </c>
    </row>
    <row r="13" spans="1:7">
      <c r="C13" t="s">
        <v>95</v>
      </c>
      <c r="D13" s="74">
        <v>1</v>
      </c>
      <c r="E13" s="25">
        <v>399000</v>
      </c>
      <c r="F13" s="9">
        <v>8.3333333333333332E-3</v>
      </c>
      <c r="G13" s="9">
        <v>6.3233389448344142E-3</v>
      </c>
    </row>
    <row r="14" spans="1:7">
      <c r="D14" s="74"/>
      <c r="E14" s="25"/>
      <c r="F14" s="9"/>
      <c r="G14" s="9"/>
    </row>
    <row r="15" spans="1:7">
      <c r="B15" t="s">
        <v>57</v>
      </c>
      <c r="D15" s="74">
        <v>2</v>
      </c>
      <c r="E15" s="25">
        <v>915000</v>
      </c>
      <c r="F15" s="9">
        <v>1.6666666666666666E-2</v>
      </c>
      <c r="G15" s="9">
        <v>1.4500890061462379E-2</v>
      </c>
    </row>
    <row r="16" spans="1:7">
      <c r="C16" t="s">
        <v>77</v>
      </c>
      <c r="D16" s="74">
        <v>2</v>
      </c>
      <c r="E16" s="25">
        <v>915000</v>
      </c>
      <c r="F16" s="9">
        <v>1.6666666666666666E-2</v>
      </c>
      <c r="G16" s="9">
        <v>1.4500890061462379E-2</v>
      </c>
    </row>
    <row r="17" spans="1:7">
      <c r="D17" s="74"/>
      <c r="E17" s="25"/>
      <c r="F17" s="9"/>
      <c r="G17" s="9"/>
    </row>
    <row r="18" spans="1:7">
      <c r="A18" t="s">
        <v>39</v>
      </c>
      <c r="D18" s="74">
        <v>24</v>
      </c>
      <c r="E18" s="25">
        <v>13336500</v>
      </c>
      <c r="F18" s="9">
        <v>0.2</v>
      </c>
      <c r="G18" s="9">
        <v>0.21135641563354429</v>
      </c>
    </row>
    <row r="19" spans="1:7">
      <c r="B19" t="s">
        <v>58</v>
      </c>
      <c r="D19" s="74">
        <v>17</v>
      </c>
      <c r="E19" s="25">
        <v>8308500</v>
      </c>
      <c r="F19" s="9">
        <v>0.14166666666666666</v>
      </c>
      <c r="G19" s="9">
        <v>0.1316728361482625</v>
      </c>
    </row>
    <row r="20" spans="1:7">
      <c r="C20" t="s">
        <v>78</v>
      </c>
      <c r="D20" s="74">
        <v>5</v>
      </c>
      <c r="E20" s="25">
        <v>2425000</v>
      </c>
      <c r="F20" s="9">
        <v>4.1666666666666664E-2</v>
      </c>
      <c r="G20" s="9">
        <v>3.8431320654695379E-2</v>
      </c>
    </row>
    <row r="21" spans="1:7">
      <c r="C21" t="s">
        <v>59</v>
      </c>
      <c r="D21" s="74">
        <v>10</v>
      </c>
      <c r="E21" s="25">
        <v>4888500</v>
      </c>
      <c r="F21" s="9">
        <v>8.3333333333333329E-2</v>
      </c>
      <c r="G21" s="9">
        <v>7.7472788049681787E-2</v>
      </c>
    </row>
    <row r="22" spans="1:7">
      <c r="C22" t="s">
        <v>75</v>
      </c>
      <c r="D22" s="74">
        <v>2</v>
      </c>
      <c r="E22" s="25">
        <v>995000</v>
      </c>
      <c r="F22" s="9">
        <v>1.6666666666666666E-2</v>
      </c>
      <c r="G22" s="9">
        <v>1.5768727443885321E-2</v>
      </c>
    </row>
    <row r="23" spans="1:7">
      <c r="D23" s="74"/>
      <c r="E23" s="25"/>
      <c r="F23" s="9"/>
      <c r="G23" s="9"/>
    </row>
    <row r="24" spans="1:7">
      <c r="B24" t="s">
        <v>109</v>
      </c>
      <c r="D24" s="74">
        <v>1</v>
      </c>
      <c r="E24" s="25">
        <v>450000</v>
      </c>
      <c r="F24" s="9">
        <v>8.3333333333333332E-3</v>
      </c>
      <c r="G24" s="9">
        <v>7.1315852761290391E-3</v>
      </c>
    </row>
    <row r="25" spans="1:7">
      <c r="C25" t="s">
        <v>110</v>
      </c>
      <c r="D25" s="74">
        <v>1</v>
      </c>
      <c r="E25" s="25">
        <v>450000</v>
      </c>
      <c r="F25" s="9">
        <v>8.3333333333333332E-3</v>
      </c>
      <c r="G25" s="9">
        <v>7.1315852761290391E-3</v>
      </c>
    </row>
    <row r="26" spans="1:7">
      <c r="D26" s="74"/>
      <c r="E26" s="25"/>
      <c r="F26" s="9"/>
      <c r="G26" s="9"/>
    </row>
    <row r="27" spans="1:7">
      <c r="B27" t="s">
        <v>85</v>
      </c>
      <c r="D27" s="74">
        <v>1</v>
      </c>
      <c r="E27" s="25">
        <v>397000</v>
      </c>
      <c r="F27" s="9">
        <v>8.3333333333333332E-3</v>
      </c>
      <c r="G27" s="9">
        <v>6.2916430102738412E-3</v>
      </c>
    </row>
    <row r="28" spans="1:7">
      <c r="C28" t="s">
        <v>106</v>
      </c>
      <c r="D28" s="74">
        <v>1</v>
      </c>
      <c r="E28" s="25">
        <v>397000</v>
      </c>
      <c r="F28" s="9">
        <v>8.3333333333333332E-3</v>
      </c>
      <c r="G28" s="9">
        <v>6.2916430102738412E-3</v>
      </c>
    </row>
    <row r="29" spans="1:7">
      <c r="D29" s="74"/>
      <c r="E29" s="25"/>
      <c r="F29" s="9"/>
      <c r="G29" s="9"/>
    </row>
    <row r="30" spans="1:7">
      <c r="B30" t="s">
        <v>28</v>
      </c>
      <c r="D30" s="74">
        <v>5</v>
      </c>
      <c r="E30" s="25">
        <v>4181000</v>
      </c>
      <c r="F30" s="9">
        <v>4.1666666666666664E-2</v>
      </c>
      <c r="G30" s="9">
        <v>6.6260351198878908E-2</v>
      </c>
    </row>
    <row r="31" spans="1:7">
      <c r="C31" t="s">
        <v>111</v>
      </c>
      <c r="D31" s="74">
        <v>1</v>
      </c>
      <c r="E31" s="25">
        <v>495000</v>
      </c>
      <c r="F31" s="9">
        <v>8.3333333333333332E-3</v>
      </c>
      <c r="G31" s="9">
        <v>7.8447438037419423E-3</v>
      </c>
    </row>
    <row r="32" spans="1:7">
      <c r="C32" t="s">
        <v>103</v>
      </c>
      <c r="D32" s="74">
        <v>2</v>
      </c>
      <c r="E32" s="25">
        <v>3195000</v>
      </c>
      <c r="F32" s="9">
        <v>1.6666666666666666E-2</v>
      </c>
      <c r="G32" s="9">
        <v>5.0634255460516177E-2</v>
      </c>
    </row>
    <row r="33" spans="1:7">
      <c r="C33" t="s">
        <v>46</v>
      </c>
      <c r="D33" s="74">
        <v>2</v>
      </c>
      <c r="E33" s="25">
        <v>491000</v>
      </c>
      <c r="F33" s="9">
        <v>1.6666666666666666E-2</v>
      </c>
      <c r="G33" s="9">
        <v>7.7813519346207954E-3</v>
      </c>
    </row>
    <row r="34" spans="1:7">
      <c r="D34" s="74"/>
      <c r="E34" s="25"/>
      <c r="F34" s="9"/>
      <c r="G34" s="9"/>
    </row>
    <row r="35" spans="1:7">
      <c r="A35" t="s">
        <v>40</v>
      </c>
      <c r="D35" s="74">
        <v>38</v>
      </c>
      <c r="E35" s="25">
        <v>20208608</v>
      </c>
      <c r="F35" s="9">
        <v>0.31666666666666665</v>
      </c>
      <c r="G35" s="9">
        <v>0.32026535836414111</v>
      </c>
    </row>
    <row r="36" spans="1:7">
      <c r="B36" t="s">
        <v>58</v>
      </c>
      <c r="D36" s="74">
        <v>23</v>
      </c>
      <c r="E36" s="25">
        <v>8289850</v>
      </c>
      <c r="F36" s="9">
        <v>0.19166666666666668</v>
      </c>
      <c r="G36" s="9">
        <v>0.13137727155848514</v>
      </c>
    </row>
    <row r="37" spans="1:7">
      <c r="C37" t="s">
        <v>82</v>
      </c>
      <c r="D37" s="74">
        <v>12</v>
      </c>
      <c r="E37" s="25">
        <v>4542850</v>
      </c>
      <c r="F37" s="9">
        <v>0.1</v>
      </c>
      <c r="G37" s="9">
        <v>7.1994938159250677E-2</v>
      </c>
    </row>
    <row r="38" spans="1:7">
      <c r="C38" t="s">
        <v>60</v>
      </c>
      <c r="D38" s="74">
        <v>11</v>
      </c>
      <c r="E38" s="25">
        <v>3747000</v>
      </c>
      <c r="F38" s="9">
        <v>9.166666666666666E-2</v>
      </c>
      <c r="G38" s="9">
        <v>5.9382333399234467E-2</v>
      </c>
    </row>
    <row r="39" spans="1:7">
      <c r="D39" s="74"/>
      <c r="E39" s="25"/>
      <c r="F39" s="9"/>
      <c r="G39" s="9"/>
    </row>
    <row r="40" spans="1:7">
      <c r="B40" t="s">
        <v>90</v>
      </c>
      <c r="D40" s="74">
        <v>2</v>
      </c>
      <c r="E40" s="25">
        <v>734000</v>
      </c>
      <c r="F40" s="9">
        <v>1.6666666666666666E-2</v>
      </c>
      <c r="G40" s="9">
        <v>1.1632407983730476E-2</v>
      </c>
    </row>
    <row r="41" spans="1:7">
      <c r="C41" t="s">
        <v>97</v>
      </c>
      <c r="D41" s="74">
        <v>2</v>
      </c>
      <c r="E41" s="25">
        <v>734000</v>
      </c>
      <c r="F41" s="9">
        <v>1.6666666666666666E-2</v>
      </c>
      <c r="G41" s="9">
        <v>1.1632407983730476E-2</v>
      </c>
    </row>
    <row r="42" spans="1:7">
      <c r="D42" s="74"/>
      <c r="E42" s="25"/>
      <c r="F42" s="9"/>
      <c r="G42" s="9"/>
    </row>
    <row r="43" spans="1:7">
      <c r="B43" t="s">
        <v>27</v>
      </c>
      <c r="D43" s="74">
        <v>6</v>
      </c>
      <c r="E43" s="25">
        <v>8095258</v>
      </c>
      <c r="F43" s="9">
        <v>0.05</v>
      </c>
      <c r="G43" s="9">
        <v>0.12829338390947959</v>
      </c>
    </row>
    <row r="44" spans="1:7">
      <c r="C44" t="s">
        <v>34</v>
      </c>
      <c r="D44" s="74">
        <v>4</v>
      </c>
      <c r="E44" s="25">
        <v>7312908</v>
      </c>
      <c r="F44" s="9">
        <v>3.3333333333333333E-2</v>
      </c>
      <c r="G44" s="9">
        <v>0.11589472670774724</v>
      </c>
    </row>
    <row r="45" spans="1:7">
      <c r="C45" t="s">
        <v>49</v>
      </c>
      <c r="D45" s="74">
        <v>1</v>
      </c>
      <c r="E45" s="25">
        <v>378350</v>
      </c>
      <c r="F45" s="9">
        <v>8.3333333333333332E-3</v>
      </c>
      <c r="G45" s="9">
        <v>5.9960784204964928E-3</v>
      </c>
    </row>
    <row r="46" spans="1:7">
      <c r="C46" t="s">
        <v>108</v>
      </c>
      <c r="D46" s="74">
        <v>1</v>
      </c>
      <c r="E46" s="25">
        <v>404000</v>
      </c>
      <c r="F46" s="9">
        <v>8.3333333333333332E-3</v>
      </c>
      <c r="G46" s="9">
        <v>6.4025787812358485E-3</v>
      </c>
    </row>
    <row r="47" spans="1:7">
      <c r="D47" s="74"/>
      <c r="E47" s="25"/>
      <c r="F47" s="9"/>
      <c r="G47" s="9"/>
    </row>
    <row r="48" spans="1:7">
      <c r="B48" t="s">
        <v>85</v>
      </c>
      <c r="D48" s="74">
        <v>5</v>
      </c>
      <c r="E48" s="25">
        <v>1900000</v>
      </c>
      <c r="F48" s="9">
        <v>4.1666666666666664E-2</v>
      </c>
      <c r="G48" s="9">
        <v>3.0111137832544831E-2</v>
      </c>
    </row>
    <row r="49" spans="1:7">
      <c r="C49" t="s">
        <v>86</v>
      </c>
      <c r="D49" s="74">
        <v>5</v>
      </c>
      <c r="E49" s="25">
        <v>1900000</v>
      </c>
      <c r="F49" s="9">
        <v>4.1666666666666664E-2</v>
      </c>
      <c r="G49" s="9">
        <v>3.0111137832544831E-2</v>
      </c>
    </row>
    <row r="50" spans="1:7">
      <c r="D50" s="74"/>
      <c r="E50" s="25"/>
      <c r="F50" s="9"/>
      <c r="G50" s="9"/>
    </row>
    <row r="51" spans="1:7">
      <c r="B51" t="s">
        <v>74</v>
      </c>
      <c r="D51" s="74">
        <v>2</v>
      </c>
      <c r="E51" s="25">
        <v>1189500</v>
      </c>
      <c r="F51" s="9">
        <v>1.6666666666666666E-2</v>
      </c>
      <c r="G51" s="9">
        <v>1.8851157079901093E-2</v>
      </c>
    </row>
    <row r="52" spans="1:7">
      <c r="C52" t="s">
        <v>99</v>
      </c>
      <c r="D52" s="74">
        <v>2</v>
      </c>
      <c r="E52" s="25">
        <v>1189500</v>
      </c>
      <c r="F52" s="9">
        <v>1.6666666666666666E-2</v>
      </c>
      <c r="G52" s="9">
        <v>1.8851157079901093E-2</v>
      </c>
    </row>
    <row r="53" spans="1:7">
      <c r="D53" s="74"/>
      <c r="E53" s="25"/>
      <c r="F53" s="9"/>
      <c r="G53" s="9"/>
    </row>
    <row r="54" spans="1:7">
      <c r="A54" t="s">
        <v>54</v>
      </c>
      <c r="D54" s="74">
        <v>1</v>
      </c>
      <c r="E54" s="25">
        <v>310000</v>
      </c>
      <c r="F54" s="9">
        <v>8.3333333333333332E-3</v>
      </c>
      <c r="G54" s="9">
        <v>4.9128698568888934E-3</v>
      </c>
    </row>
    <row r="55" spans="1:7">
      <c r="B55" t="s">
        <v>35</v>
      </c>
      <c r="D55" s="74">
        <v>1</v>
      </c>
      <c r="E55" s="25">
        <v>310000</v>
      </c>
      <c r="F55" s="9">
        <v>8.3333333333333332E-3</v>
      </c>
      <c r="G55" s="9">
        <v>4.9128698568888934E-3</v>
      </c>
    </row>
    <row r="56" spans="1:7">
      <c r="C56" t="s">
        <v>79</v>
      </c>
      <c r="D56" s="74">
        <v>1</v>
      </c>
      <c r="E56" s="25">
        <v>310000</v>
      </c>
      <c r="F56" s="9">
        <v>8.3333333333333332E-3</v>
      </c>
      <c r="G56" s="9">
        <v>4.9128698568888934E-3</v>
      </c>
    </row>
    <row r="57" spans="1:7">
      <c r="D57" s="74"/>
      <c r="E57" s="25"/>
      <c r="F57" s="9"/>
      <c r="G57" s="9"/>
    </row>
    <row r="58" spans="1:7">
      <c r="A58" t="s">
        <v>68</v>
      </c>
      <c r="D58" s="74">
        <v>42</v>
      </c>
      <c r="E58" s="25">
        <v>21795439</v>
      </c>
      <c r="F58" s="9">
        <v>0.35</v>
      </c>
      <c r="G58" s="9">
        <v>0.34541340413148586</v>
      </c>
    </row>
    <row r="59" spans="1:7">
      <c r="B59" t="s">
        <v>58</v>
      </c>
      <c r="D59" s="74">
        <v>31</v>
      </c>
      <c r="E59" s="25">
        <v>14887439</v>
      </c>
      <c r="F59" s="9">
        <v>0.25833333333333336</v>
      </c>
      <c r="G59" s="9">
        <v>0.23593564615926493</v>
      </c>
    </row>
    <row r="60" spans="1:7">
      <c r="C60" t="s">
        <v>61</v>
      </c>
      <c r="D60" s="74">
        <v>12</v>
      </c>
      <c r="E60" s="25">
        <v>5915735</v>
      </c>
      <c r="F60" s="9">
        <v>0.1</v>
      </c>
      <c r="G60" s="9">
        <v>9.3752374718847162E-2</v>
      </c>
    </row>
    <row r="61" spans="1:7">
      <c r="C61" t="s">
        <v>71</v>
      </c>
      <c r="D61" s="74">
        <v>2</v>
      </c>
      <c r="E61" s="25">
        <v>1330000</v>
      </c>
      <c r="F61" s="9">
        <v>1.6666666666666666E-2</v>
      </c>
      <c r="G61" s="9">
        <v>2.107779648278138E-2</v>
      </c>
    </row>
    <row r="62" spans="1:7">
      <c r="C62" t="s">
        <v>62</v>
      </c>
      <c r="D62" s="74">
        <v>17</v>
      </c>
      <c r="E62" s="25">
        <v>7641704</v>
      </c>
      <c r="F62" s="9">
        <v>0.14166666666666666</v>
      </c>
      <c r="G62" s="9">
        <v>0.12110547495763641</v>
      </c>
    </row>
    <row r="63" spans="1:7">
      <c r="D63" s="74"/>
      <c r="E63" s="25"/>
      <c r="F63" s="9"/>
      <c r="G63" s="9"/>
    </row>
    <row r="64" spans="1:7">
      <c r="B64" t="s">
        <v>90</v>
      </c>
      <c r="D64" s="74">
        <v>2</v>
      </c>
      <c r="E64" s="25">
        <v>635000</v>
      </c>
      <c r="F64" s="9">
        <v>1.6666666666666666E-2</v>
      </c>
      <c r="G64" s="9">
        <v>1.0063459222982088E-2</v>
      </c>
    </row>
    <row r="65" spans="1:7">
      <c r="C65" t="s">
        <v>91</v>
      </c>
      <c r="D65" s="74">
        <v>2</v>
      </c>
      <c r="E65" s="25">
        <v>635000</v>
      </c>
      <c r="F65" s="9">
        <v>1.6666666666666666E-2</v>
      </c>
      <c r="G65" s="9">
        <v>1.0063459222982088E-2</v>
      </c>
    </row>
    <row r="66" spans="1:7">
      <c r="D66" s="74"/>
      <c r="E66" s="25"/>
      <c r="F66" s="9"/>
      <c r="G66" s="9"/>
    </row>
    <row r="67" spans="1:7">
      <c r="B67" t="s">
        <v>27</v>
      </c>
      <c r="D67" s="74">
        <v>4</v>
      </c>
      <c r="E67" s="25">
        <v>1139000</v>
      </c>
      <c r="F67" s="9">
        <v>3.3333333333333333E-2</v>
      </c>
      <c r="G67" s="9">
        <v>1.8050834732246612E-2</v>
      </c>
    </row>
    <row r="68" spans="1:7">
      <c r="C68" t="s">
        <v>48</v>
      </c>
      <c r="D68" s="74">
        <v>4</v>
      </c>
      <c r="E68" s="25">
        <v>1139000</v>
      </c>
      <c r="F68" s="9">
        <v>3.3333333333333333E-2</v>
      </c>
      <c r="G68" s="9">
        <v>1.8050834732246612E-2</v>
      </c>
    </row>
    <row r="69" spans="1:7">
      <c r="D69" s="74"/>
      <c r="E69" s="25"/>
      <c r="F69" s="9"/>
      <c r="G69" s="9"/>
    </row>
    <row r="70" spans="1:7">
      <c r="B70" t="s">
        <v>74</v>
      </c>
      <c r="D70" s="74">
        <v>2</v>
      </c>
      <c r="E70" s="25">
        <v>3549000</v>
      </c>
      <c r="F70" s="9">
        <v>1.6666666666666666E-2</v>
      </c>
      <c r="G70" s="9">
        <v>5.6244435877737683E-2</v>
      </c>
    </row>
    <row r="71" spans="1:7">
      <c r="C71" t="s">
        <v>83</v>
      </c>
      <c r="D71" s="74">
        <v>2</v>
      </c>
      <c r="E71" s="25">
        <v>3549000</v>
      </c>
      <c r="F71" s="9">
        <v>1.6666666666666666E-2</v>
      </c>
      <c r="G71" s="9">
        <v>5.6244435877737683E-2</v>
      </c>
    </row>
    <row r="72" spans="1:7">
      <c r="D72" s="74"/>
      <c r="E72" s="25"/>
      <c r="F72" s="9"/>
      <c r="G72" s="9"/>
    </row>
    <row r="73" spans="1:7">
      <c r="B73" t="s">
        <v>101</v>
      </c>
      <c r="D73" s="74">
        <v>1</v>
      </c>
      <c r="E73" s="25">
        <v>575000</v>
      </c>
      <c r="F73" s="9">
        <v>8.3333333333333332E-3</v>
      </c>
      <c r="G73" s="9">
        <v>9.1125811861648837E-3</v>
      </c>
    </row>
    <row r="74" spans="1:7">
      <c r="C74" t="s">
        <v>102</v>
      </c>
      <c r="D74" s="74">
        <v>1</v>
      </c>
      <c r="E74" s="25">
        <v>575000</v>
      </c>
      <c r="F74" s="9">
        <v>8.3333333333333332E-3</v>
      </c>
      <c r="G74" s="9">
        <v>9.1125811861648837E-3</v>
      </c>
    </row>
    <row r="75" spans="1:7">
      <c r="D75" s="74"/>
      <c r="E75" s="25"/>
      <c r="F75" s="9"/>
      <c r="G75" s="9"/>
    </row>
    <row r="76" spans="1:7">
      <c r="B76" t="s">
        <v>92</v>
      </c>
      <c r="D76" s="74">
        <v>2</v>
      </c>
      <c r="E76" s="25">
        <v>1010000</v>
      </c>
      <c r="F76" s="9">
        <v>1.6666666666666666E-2</v>
      </c>
      <c r="G76" s="9">
        <v>1.6006446953089622E-2</v>
      </c>
    </row>
    <row r="77" spans="1:7">
      <c r="C77" t="s">
        <v>93</v>
      </c>
      <c r="D77" s="74">
        <v>1</v>
      </c>
      <c r="E77" s="25">
        <v>585000</v>
      </c>
      <c r="F77" s="9">
        <v>8.3333333333333332E-3</v>
      </c>
      <c r="G77" s="9">
        <v>9.2710608589677505E-3</v>
      </c>
    </row>
    <row r="78" spans="1:7">
      <c r="C78" t="s">
        <v>96</v>
      </c>
      <c r="D78" s="74">
        <v>1</v>
      </c>
      <c r="E78" s="25">
        <v>425000</v>
      </c>
      <c r="F78" s="9">
        <v>8.3333333333333332E-3</v>
      </c>
      <c r="G78" s="9">
        <v>6.7353860941218703E-3</v>
      </c>
    </row>
    <row r="79" spans="1:7">
      <c r="D79" s="74"/>
      <c r="E79" s="25"/>
      <c r="F79" s="9"/>
      <c r="G79" s="9"/>
    </row>
    <row r="80" spans="1:7">
      <c r="A80" t="s">
        <v>63</v>
      </c>
      <c r="D80" s="74">
        <v>1</v>
      </c>
      <c r="E80" s="25">
        <v>410000</v>
      </c>
      <c r="F80" s="9">
        <v>8.3333333333333332E-3</v>
      </c>
      <c r="G80" s="9">
        <v>6.4976665849175684E-3</v>
      </c>
    </row>
    <row r="81" spans="1:7">
      <c r="B81" t="s">
        <v>104</v>
      </c>
      <c r="D81" s="74">
        <v>1</v>
      </c>
      <c r="E81" s="25">
        <v>410000</v>
      </c>
      <c r="F81" s="9">
        <v>8.3333333333333332E-3</v>
      </c>
      <c r="G81" s="9">
        <v>6.4976665849175684E-3</v>
      </c>
    </row>
    <row r="82" spans="1:7">
      <c r="C82" t="s">
        <v>105</v>
      </c>
      <c r="D82" s="74">
        <v>1</v>
      </c>
      <c r="E82" s="25">
        <v>410000</v>
      </c>
      <c r="F82" s="9">
        <v>8.3333333333333332E-3</v>
      </c>
      <c r="G82" s="9">
        <v>6.4976665849175684E-3</v>
      </c>
    </row>
    <row r="83" spans="1:7">
      <c r="D83" s="74"/>
      <c r="E83" s="25"/>
      <c r="F83" s="9"/>
      <c r="G83" s="9"/>
    </row>
    <row r="84" spans="1:7">
      <c r="A84" t="s">
        <v>87</v>
      </c>
      <c r="D84" s="74">
        <v>6</v>
      </c>
      <c r="E84" s="25">
        <v>3531028</v>
      </c>
      <c r="F84" s="9">
        <v>0.05</v>
      </c>
      <c r="G84" s="9">
        <v>5.5959616209776374E-2</v>
      </c>
    </row>
    <row r="85" spans="1:7">
      <c r="B85" t="s">
        <v>35</v>
      </c>
      <c r="D85" s="74">
        <v>6</v>
      </c>
      <c r="E85" s="25">
        <v>3531028</v>
      </c>
      <c r="F85" s="9">
        <v>0.05</v>
      </c>
      <c r="G85" s="9">
        <v>5.5959616209776374E-2</v>
      </c>
    </row>
    <row r="86" spans="1:7">
      <c r="C86" t="s">
        <v>88</v>
      </c>
      <c r="D86" s="74">
        <v>6</v>
      </c>
      <c r="E86" s="25">
        <v>3531028</v>
      </c>
      <c r="F86" s="9">
        <v>0.05</v>
      </c>
      <c r="G86" s="9">
        <v>5.5959616209776374E-2</v>
      </c>
    </row>
    <row r="87" spans="1:7">
      <c r="D87" s="74"/>
      <c r="E87" s="25"/>
      <c r="F87" s="9"/>
      <c r="G87" s="9"/>
    </row>
    <row r="88" spans="1:7">
      <c r="A88" t="s">
        <v>73</v>
      </c>
      <c r="D88" s="74">
        <v>2</v>
      </c>
      <c r="E88" s="25">
        <v>1040000</v>
      </c>
      <c r="F88" s="9">
        <v>1.6666666666666666E-2</v>
      </c>
      <c r="G88" s="9">
        <v>1.6481885971498224E-2</v>
      </c>
    </row>
    <row r="89" spans="1:7">
      <c r="B89" t="s">
        <v>74</v>
      </c>
      <c r="D89" s="74">
        <v>2</v>
      </c>
      <c r="E89" s="25">
        <v>1040000</v>
      </c>
      <c r="F89" s="9">
        <v>1.6666666666666666E-2</v>
      </c>
      <c r="G89" s="9">
        <v>1.6481885971498224E-2</v>
      </c>
    </row>
    <row r="90" spans="1:7">
      <c r="C90" t="s">
        <v>47</v>
      </c>
      <c r="D90" s="74">
        <v>2</v>
      </c>
      <c r="E90" s="25">
        <v>1040000</v>
      </c>
      <c r="F90" s="9">
        <v>1.6666666666666666E-2</v>
      </c>
      <c r="G90" s="9">
        <v>1.6481885971498224E-2</v>
      </c>
    </row>
    <row r="91" spans="1:7">
      <c r="D91" s="74"/>
      <c r="E91" s="25"/>
      <c r="F91" s="9"/>
      <c r="G91" s="9"/>
    </row>
    <row r="92" spans="1:7">
      <c r="A92" t="s">
        <v>31</v>
      </c>
      <c r="D92" s="74">
        <v>120</v>
      </c>
      <c r="E92" s="25">
        <v>63099575</v>
      </c>
      <c r="F92" s="9">
        <v>1</v>
      </c>
      <c r="G9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08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3" t="s">
        <v>1</v>
      </c>
      <c r="B1" t="s">
        <v>30</v>
      </c>
    </row>
    <row r="3" spans="1:6">
      <c r="C3" s="73" t="s">
        <v>51</v>
      </c>
    </row>
    <row r="4" spans="1:6">
      <c r="A4" s="73" t="s">
        <v>50</v>
      </c>
      <c r="B4" s="73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123</v>
      </c>
      <c r="C5" s="74">
        <v>1</v>
      </c>
      <c r="D5" s="25">
        <v>440000</v>
      </c>
      <c r="E5" s="9">
        <v>1.2048192771084338E-2</v>
      </c>
      <c r="F5" s="9">
        <v>1.8882560942177995E-2</v>
      </c>
    </row>
    <row r="6" spans="1:6">
      <c r="B6" t="s">
        <v>41</v>
      </c>
      <c r="C6" s="74">
        <v>1</v>
      </c>
      <c r="D6" s="25">
        <v>440000</v>
      </c>
      <c r="E6" s="9">
        <v>1.2048192771084338E-2</v>
      </c>
      <c r="F6" s="9">
        <v>1.8882560942177995E-2</v>
      </c>
    </row>
    <row r="7" spans="1:6">
      <c r="C7" s="74"/>
      <c r="D7" s="25"/>
      <c r="E7" s="9"/>
      <c r="F7" s="9"/>
    </row>
    <row r="8" spans="1:6">
      <c r="A8" t="s">
        <v>216</v>
      </c>
      <c r="C8" s="74">
        <v>1</v>
      </c>
      <c r="D8" s="25">
        <v>366000</v>
      </c>
      <c r="E8" s="9">
        <v>1.2048192771084338E-2</v>
      </c>
      <c r="F8" s="9">
        <v>1.5706857510993513E-2</v>
      </c>
    </row>
    <row r="9" spans="1:6">
      <c r="B9" t="s">
        <v>40</v>
      </c>
      <c r="C9" s="74">
        <v>1</v>
      </c>
      <c r="D9" s="25">
        <v>366000</v>
      </c>
      <c r="E9" s="9">
        <v>1.2048192771084338E-2</v>
      </c>
      <c r="F9" s="9">
        <v>1.5706857510993513E-2</v>
      </c>
    </row>
    <row r="10" spans="1:6">
      <c r="C10" s="74"/>
      <c r="D10" s="25"/>
      <c r="E10" s="9"/>
      <c r="F10" s="9"/>
    </row>
    <row r="11" spans="1:6">
      <c r="A11" t="s">
        <v>194</v>
      </c>
      <c r="C11" s="74">
        <v>1</v>
      </c>
      <c r="D11" s="25">
        <v>150000</v>
      </c>
      <c r="E11" s="9">
        <v>1.2048192771084338E-2</v>
      </c>
      <c r="F11" s="9">
        <v>6.4372366848334068E-3</v>
      </c>
    </row>
    <row r="12" spans="1:6">
      <c r="B12" t="s">
        <v>39</v>
      </c>
      <c r="C12" s="74">
        <v>1</v>
      </c>
      <c r="D12" s="25">
        <v>150000</v>
      </c>
      <c r="E12" s="9">
        <v>1.2048192771084338E-2</v>
      </c>
      <c r="F12" s="9">
        <v>6.4372366848334068E-3</v>
      </c>
    </row>
    <row r="13" spans="1:6">
      <c r="C13" s="74"/>
      <c r="D13" s="25"/>
      <c r="E13" s="9"/>
      <c r="F13" s="9"/>
    </row>
    <row r="14" spans="1:6">
      <c r="A14" t="s">
        <v>223</v>
      </c>
      <c r="C14" s="74">
        <v>1</v>
      </c>
      <c r="D14" s="25">
        <v>285000</v>
      </c>
      <c r="E14" s="9">
        <v>1.2048192771084338E-2</v>
      </c>
      <c r="F14" s="9">
        <v>1.2230749701183473E-2</v>
      </c>
    </row>
    <row r="15" spans="1:6">
      <c r="B15" t="s">
        <v>41</v>
      </c>
      <c r="C15" s="74">
        <v>1</v>
      </c>
      <c r="D15" s="25">
        <v>285000</v>
      </c>
      <c r="E15" s="9">
        <v>1.2048192771084338E-2</v>
      </c>
      <c r="F15" s="9">
        <v>1.2230749701183473E-2</v>
      </c>
    </row>
    <row r="16" spans="1:6">
      <c r="C16" s="74"/>
      <c r="D16" s="25"/>
      <c r="E16" s="9"/>
      <c r="F16" s="9"/>
    </row>
    <row r="17" spans="1:6">
      <c r="A17" t="s">
        <v>170</v>
      </c>
      <c r="C17" s="74">
        <v>1</v>
      </c>
      <c r="D17" s="25">
        <v>200000</v>
      </c>
      <c r="E17" s="9">
        <v>1.2048192771084338E-2</v>
      </c>
      <c r="F17" s="9">
        <v>8.582982246444543E-3</v>
      </c>
    </row>
    <row r="18" spans="1:6">
      <c r="B18" t="s">
        <v>40</v>
      </c>
      <c r="C18" s="74">
        <v>1</v>
      </c>
      <c r="D18" s="25">
        <v>200000</v>
      </c>
      <c r="E18" s="9">
        <v>1.2048192771084338E-2</v>
      </c>
      <c r="F18" s="9">
        <v>8.582982246444543E-3</v>
      </c>
    </row>
    <row r="19" spans="1:6">
      <c r="C19" s="74"/>
      <c r="D19" s="25"/>
      <c r="E19" s="9"/>
      <c r="F19" s="9"/>
    </row>
    <row r="20" spans="1:6">
      <c r="A20" t="s">
        <v>144</v>
      </c>
      <c r="C20" s="74">
        <v>3</v>
      </c>
      <c r="D20" s="25">
        <v>1029100</v>
      </c>
      <c r="E20" s="9">
        <v>3.614457831325301E-2</v>
      </c>
      <c r="F20" s="9">
        <v>4.4163735149080396E-2</v>
      </c>
    </row>
    <row r="21" spans="1:6">
      <c r="B21" t="s">
        <v>40</v>
      </c>
      <c r="C21" s="74">
        <v>3</v>
      </c>
      <c r="D21" s="25">
        <v>1029100</v>
      </c>
      <c r="E21" s="9">
        <v>3.614457831325301E-2</v>
      </c>
      <c r="F21" s="9">
        <v>4.4163735149080396E-2</v>
      </c>
    </row>
    <row r="22" spans="1:6">
      <c r="C22" s="74"/>
      <c r="D22" s="25"/>
      <c r="E22" s="9"/>
      <c r="F22" s="9"/>
    </row>
    <row r="23" spans="1:6">
      <c r="A23" t="s">
        <v>164</v>
      </c>
      <c r="C23" s="74">
        <v>2</v>
      </c>
      <c r="D23" s="25">
        <v>80000</v>
      </c>
      <c r="E23" s="9">
        <v>2.4096385542168676E-2</v>
      </c>
      <c r="F23" s="9">
        <v>3.433192898577817E-3</v>
      </c>
    </row>
    <row r="24" spans="1:6">
      <c r="B24" t="s">
        <v>40</v>
      </c>
      <c r="C24" s="74">
        <v>2</v>
      </c>
      <c r="D24" s="25">
        <v>80000</v>
      </c>
      <c r="E24" s="9">
        <v>2.4096385542168676E-2</v>
      </c>
      <c r="F24" s="9">
        <v>3.433192898577817E-3</v>
      </c>
    </row>
    <row r="25" spans="1:6">
      <c r="C25" s="74"/>
      <c r="D25" s="25"/>
      <c r="E25" s="9"/>
      <c r="F25" s="9"/>
    </row>
    <row r="26" spans="1:6">
      <c r="A26" t="s">
        <v>135</v>
      </c>
      <c r="C26" s="74">
        <v>11</v>
      </c>
      <c r="D26" s="25">
        <v>2727500</v>
      </c>
      <c r="E26" s="9">
        <v>0.13253012048192772</v>
      </c>
      <c r="F26" s="9">
        <v>0.11705042038588745</v>
      </c>
    </row>
    <row r="27" spans="1:6">
      <c r="B27" t="s">
        <v>40</v>
      </c>
      <c r="C27" s="74">
        <v>7</v>
      </c>
      <c r="D27" s="25">
        <v>1740500</v>
      </c>
      <c r="E27" s="9">
        <v>8.4337349397590355E-2</v>
      </c>
      <c r="F27" s="9">
        <v>7.4693402999683634E-2</v>
      </c>
    </row>
    <row r="28" spans="1:6">
      <c r="B28" t="s">
        <v>68</v>
      </c>
      <c r="C28" s="74">
        <v>4</v>
      </c>
      <c r="D28" s="25">
        <v>987000</v>
      </c>
      <c r="E28" s="9">
        <v>4.8192771084337352E-2</v>
      </c>
      <c r="F28" s="9">
        <v>4.2357017386203816E-2</v>
      </c>
    </row>
    <row r="29" spans="1:6">
      <c r="C29" s="74"/>
      <c r="D29" s="25"/>
      <c r="E29" s="9"/>
      <c r="F29" s="9"/>
    </row>
    <row r="30" spans="1:6">
      <c r="A30" t="s">
        <v>151</v>
      </c>
      <c r="C30" s="74">
        <v>1</v>
      </c>
      <c r="D30" s="25">
        <v>284000</v>
      </c>
      <c r="E30" s="9">
        <v>1.2048192771084338E-2</v>
      </c>
      <c r="F30" s="9">
        <v>1.218783478995125E-2</v>
      </c>
    </row>
    <row r="31" spans="1:6">
      <c r="B31" t="s">
        <v>68</v>
      </c>
      <c r="C31" s="74">
        <v>1</v>
      </c>
      <c r="D31" s="25">
        <v>284000</v>
      </c>
      <c r="E31" s="9">
        <v>1.2048192771084338E-2</v>
      </c>
      <c r="F31" s="9">
        <v>1.218783478995125E-2</v>
      </c>
    </row>
    <row r="32" spans="1:6">
      <c r="C32" s="74"/>
      <c r="D32" s="25"/>
      <c r="E32" s="9"/>
      <c r="F32" s="9"/>
    </row>
    <row r="33" spans="1:6">
      <c r="A33" t="s">
        <v>190</v>
      </c>
      <c r="C33" s="74">
        <v>1</v>
      </c>
      <c r="D33" s="25">
        <v>210000</v>
      </c>
      <c r="E33" s="9">
        <v>1.2048192771084338E-2</v>
      </c>
      <c r="F33" s="9">
        <v>9.0121313587667694E-3</v>
      </c>
    </row>
    <row r="34" spans="1:6">
      <c r="B34" t="s">
        <v>40</v>
      </c>
      <c r="C34" s="74">
        <v>1</v>
      </c>
      <c r="D34" s="25">
        <v>210000</v>
      </c>
      <c r="E34" s="9">
        <v>1.2048192771084338E-2</v>
      </c>
      <c r="F34" s="9">
        <v>9.0121313587667694E-3</v>
      </c>
    </row>
    <row r="35" spans="1:6">
      <c r="C35" s="74"/>
      <c r="D35" s="25"/>
      <c r="E35" s="9"/>
      <c r="F35" s="9"/>
    </row>
    <row r="36" spans="1:6">
      <c r="A36" t="s">
        <v>129</v>
      </c>
      <c r="C36" s="74">
        <v>4</v>
      </c>
      <c r="D36" s="25">
        <v>1269700</v>
      </c>
      <c r="E36" s="9">
        <v>4.8192771084337352E-2</v>
      </c>
      <c r="F36" s="9">
        <v>5.4489062791553175E-2</v>
      </c>
    </row>
    <row r="37" spans="1:6">
      <c r="B37" t="s">
        <v>40</v>
      </c>
      <c r="C37" s="74">
        <v>1</v>
      </c>
      <c r="D37" s="25">
        <v>429400</v>
      </c>
      <c r="E37" s="9">
        <v>1.2048192771084338E-2</v>
      </c>
      <c r="F37" s="9">
        <v>1.8427662883116432E-2</v>
      </c>
    </row>
    <row r="38" spans="1:6">
      <c r="B38" t="s">
        <v>68</v>
      </c>
      <c r="C38" s="74">
        <v>3</v>
      </c>
      <c r="D38" s="25">
        <v>840300</v>
      </c>
      <c r="E38" s="9">
        <v>3.614457831325301E-2</v>
      </c>
      <c r="F38" s="9">
        <v>3.6061399908436743E-2</v>
      </c>
    </row>
    <row r="39" spans="1:6">
      <c r="C39" s="74"/>
      <c r="D39" s="25"/>
      <c r="E39" s="9"/>
      <c r="F39" s="9"/>
    </row>
    <row r="40" spans="1:6">
      <c r="A40" t="s">
        <v>116</v>
      </c>
      <c r="C40" s="74">
        <v>2</v>
      </c>
      <c r="D40" s="25">
        <v>570000</v>
      </c>
      <c r="E40" s="9">
        <v>2.4096385542168676E-2</v>
      </c>
      <c r="F40" s="9">
        <v>2.4461499402366946E-2</v>
      </c>
    </row>
    <row r="41" spans="1:6">
      <c r="B41" t="s">
        <v>40</v>
      </c>
      <c r="C41" s="74">
        <v>1</v>
      </c>
      <c r="D41" s="25">
        <v>250000</v>
      </c>
      <c r="E41" s="9">
        <v>1.2048192771084338E-2</v>
      </c>
      <c r="F41" s="9">
        <v>1.0728727808055678E-2</v>
      </c>
    </row>
    <row r="42" spans="1:6">
      <c r="B42" t="s">
        <v>68</v>
      </c>
      <c r="C42" s="74">
        <v>1</v>
      </c>
      <c r="D42" s="25">
        <v>320000</v>
      </c>
      <c r="E42" s="9">
        <v>1.2048192771084338E-2</v>
      </c>
      <c r="F42" s="9">
        <v>1.3732771594311268E-2</v>
      </c>
    </row>
    <row r="43" spans="1:6">
      <c r="C43" s="74"/>
      <c r="D43" s="25"/>
      <c r="E43" s="9"/>
      <c r="F43" s="9"/>
    </row>
    <row r="44" spans="1:6">
      <c r="A44" t="s">
        <v>147</v>
      </c>
      <c r="C44" s="74">
        <v>3</v>
      </c>
      <c r="D44" s="25">
        <v>624500</v>
      </c>
      <c r="E44" s="9">
        <v>3.614457831325301E-2</v>
      </c>
      <c r="F44" s="9">
        <v>2.6800362064523083E-2</v>
      </c>
    </row>
    <row r="45" spans="1:6">
      <c r="B45" t="s">
        <v>41</v>
      </c>
      <c r="C45" s="74">
        <v>1</v>
      </c>
      <c r="D45" s="25">
        <v>302000</v>
      </c>
      <c r="E45" s="9">
        <v>1.2048192771084338E-2</v>
      </c>
      <c r="F45" s="9">
        <v>1.296030319213126E-2</v>
      </c>
    </row>
    <row r="46" spans="1:6">
      <c r="B46" t="s">
        <v>40</v>
      </c>
      <c r="C46" s="74">
        <v>2</v>
      </c>
      <c r="D46" s="25">
        <v>322500</v>
      </c>
      <c r="E46" s="9">
        <v>2.4096385542168676E-2</v>
      </c>
      <c r="F46" s="9">
        <v>1.3840058872391824E-2</v>
      </c>
    </row>
    <row r="47" spans="1:6">
      <c r="C47" s="74"/>
      <c r="D47" s="25"/>
      <c r="E47" s="9"/>
      <c r="F47" s="9"/>
    </row>
    <row r="48" spans="1:6">
      <c r="A48" t="s">
        <v>131</v>
      </c>
      <c r="C48" s="74">
        <v>3</v>
      </c>
      <c r="D48" s="25">
        <v>621300</v>
      </c>
      <c r="E48" s="9">
        <v>3.614457831325301E-2</v>
      </c>
      <c r="F48" s="9">
        <v>2.6663034348579973E-2</v>
      </c>
    </row>
    <row r="49" spans="1:6">
      <c r="B49" t="s">
        <v>39</v>
      </c>
      <c r="C49" s="74">
        <v>3</v>
      </c>
      <c r="D49" s="25">
        <v>621300</v>
      </c>
      <c r="E49" s="9">
        <v>3.614457831325301E-2</v>
      </c>
      <c r="F49" s="9">
        <v>2.6663034348579973E-2</v>
      </c>
    </row>
    <row r="50" spans="1:6">
      <c r="C50" s="74"/>
      <c r="D50" s="25"/>
      <c r="E50" s="9"/>
      <c r="F50" s="9"/>
    </row>
    <row r="51" spans="1:6">
      <c r="A51" t="s">
        <v>214</v>
      </c>
      <c r="C51" s="74">
        <v>1</v>
      </c>
      <c r="D51" s="25">
        <v>312000</v>
      </c>
      <c r="E51" s="9">
        <v>1.2048192771084338E-2</v>
      </c>
      <c r="F51" s="9">
        <v>1.3389452304453486E-2</v>
      </c>
    </row>
    <row r="52" spans="1:6">
      <c r="B52" t="s">
        <v>68</v>
      </c>
      <c r="C52" s="74">
        <v>1</v>
      </c>
      <c r="D52" s="25">
        <v>312000</v>
      </c>
      <c r="E52" s="9">
        <v>1.2048192771084338E-2</v>
      </c>
      <c r="F52" s="9">
        <v>1.3389452304453486E-2</v>
      </c>
    </row>
    <row r="53" spans="1:6">
      <c r="C53" s="74"/>
      <c r="D53" s="25"/>
      <c r="E53" s="9"/>
      <c r="F53" s="9"/>
    </row>
    <row r="54" spans="1:6">
      <c r="A54" t="s">
        <v>121</v>
      </c>
      <c r="C54" s="74">
        <v>4</v>
      </c>
      <c r="D54" s="25">
        <v>779494</v>
      </c>
      <c r="E54" s="9">
        <v>4.8192771084337352E-2</v>
      </c>
      <c r="F54" s="9">
        <v>3.3451915816050212E-2</v>
      </c>
    </row>
    <row r="55" spans="1:6">
      <c r="B55" t="s">
        <v>39</v>
      </c>
      <c r="C55" s="74">
        <v>4</v>
      </c>
      <c r="D55" s="25">
        <v>779494</v>
      </c>
      <c r="E55" s="9">
        <v>4.8192771084337352E-2</v>
      </c>
      <c r="F55" s="9">
        <v>3.3451915816050212E-2</v>
      </c>
    </row>
    <row r="56" spans="1:6">
      <c r="C56" s="74"/>
      <c r="D56" s="25"/>
      <c r="E56" s="9"/>
      <c r="F56" s="9"/>
    </row>
    <row r="57" spans="1:6">
      <c r="A57" t="s">
        <v>125</v>
      </c>
      <c r="C57" s="74">
        <v>20</v>
      </c>
      <c r="D57" s="25">
        <v>6425712</v>
      </c>
      <c r="E57" s="9">
        <v>0.24096385542168675</v>
      </c>
      <c r="F57" s="9">
        <v>0.27575886008382827</v>
      </c>
    </row>
    <row r="58" spans="1:6">
      <c r="B58" t="s">
        <v>41</v>
      </c>
      <c r="C58" s="74">
        <v>1</v>
      </c>
      <c r="D58" s="25">
        <v>382947</v>
      </c>
      <c r="E58" s="9">
        <v>1.2048192771084338E-2</v>
      </c>
      <c r="F58" s="9">
        <v>1.6434136511645991E-2</v>
      </c>
    </row>
    <row r="59" spans="1:6">
      <c r="B59" t="s">
        <v>40</v>
      </c>
      <c r="C59" s="74">
        <v>11</v>
      </c>
      <c r="D59" s="25">
        <v>2878953</v>
      </c>
      <c r="E59" s="9">
        <v>0.13253012048192772</v>
      </c>
      <c r="F59" s="9">
        <v>0.12355001243674127</v>
      </c>
    </row>
    <row r="60" spans="1:6">
      <c r="B60" t="s">
        <v>68</v>
      </c>
      <c r="C60" s="74">
        <v>8</v>
      </c>
      <c r="D60" s="25">
        <v>3163812</v>
      </c>
      <c r="E60" s="9">
        <v>9.6385542168674704E-2</v>
      </c>
      <c r="F60" s="9">
        <v>0.13577471113544101</v>
      </c>
    </row>
    <row r="61" spans="1:6">
      <c r="C61" s="74"/>
      <c r="D61" s="25"/>
      <c r="E61" s="9"/>
      <c r="F61" s="9"/>
    </row>
    <row r="62" spans="1:6">
      <c r="A62" t="s">
        <v>208</v>
      </c>
      <c r="C62" s="74">
        <v>1</v>
      </c>
      <c r="D62" s="25">
        <v>269000</v>
      </c>
      <c r="E62" s="9">
        <v>1.2048192771084338E-2</v>
      </c>
      <c r="F62" s="9">
        <v>1.154411112146791E-2</v>
      </c>
    </row>
    <row r="63" spans="1:6">
      <c r="B63" t="s">
        <v>39</v>
      </c>
      <c r="C63" s="74">
        <v>1</v>
      </c>
      <c r="D63" s="25">
        <v>269000</v>
      </c>
      <c r="E63" s="9">
        <v>1.2048192771084338E-2</v>
      </c>
      <c r="F63" s="9">
        <v>1.154411112146791E-2</v>
      </c>
    </row>
    <row r="64" spans="1:6">
      <c r="C64" s="74"/>
      <c r="D64" s="25"/>
      <c r="E64" s="9"/>
      <c r="F64" s="9"/>
    </row>
    <row r="65" spans="1:6">
      <c r="A65" t="s">
        <v>127</v>
      </c>
      <c r="C65" s="74">
        <v>8</v>
      </c>
      <c r="D65" s="25">
        <v>2603650</v>
      </c>
      <c r="E65" s="9">
        <v>9.6385542168674704E-2</v>
      </c>
      <c r="F65" s="9">
        <v>0.11173540862977667</v>
      </c>
    </row>
    <row r="66" spans="1:6">
      <c r="B66" t="s">
        <v>40</v>
      </c>
      <c r="C66" s="74">
        <v>2</v>
      </c>
      <c r="D66" s="25">
        <v>646750</v>
      </c>
      <c r="E66" s="9">
        <v>2.4096385542168676E-2</v>
      </c>
      <c r="F66" s="9">
        <v>2.775521883944004E-2</v>
      </c>
    </row>
    <row r="67" spans="1:6">
      <c r="B67" t="s">
        <v>68</v>
      </c>
      <c r="C67" s="74">
        <v>6</v>
      </c>
      <c r="D67" s="25">
        <v>1956900</v>
      </c>
      <c r="E67" s="9">
        <v>7.2289156626506021E-2</v>
      </c>
      <c r="F67" s="9">
        <v>8.3980189790336626E-2</v>
      </c>
    </row>
    <row r="68" spans="1:6">
      <c r="C68" s="74"/>
      <c r="D68" s="25"/>
      <c r="E68" s="9"/>
      <c r="F68" s="9"/>
    </row>
    <row r="69" spans="1:6">
      <c r="A69" t="s">
        <v>119</v>
      </c>
      <c r="C69" s="74">
        <v>1</v>
      </c>
      <c r="D69" s="25">
        <v>75000</v>
      </c>
      <c r="E69" s="9">
        <v>1.2048192771084338E-2</v>
      </c>
      <c r="F69" s="9">
        <v>3.2186183424167034E-3</v>
      </c>
    </row>
    <row r="70" spans="1:6">
      <c r="B70" t="s">
        <v>68</v>
      </c>
      <c r="C70" s="74">
        <v>1</v>
      </c>
      <c r="D70" s="25">
        <v>75000</v>
      </c>
      <c r="E70" s="9">
        <v>1.2048192771084338E-2</v>
      </c>
      <c r="F70" s="9">
        <v>3.2186183424167034E-3</v>
      </c>
    </row>
    <row r="71" spans="1:6">
      <c r="C71" s="74"/>
      <c r="D71" s="25"/>
      <c r="E71" s="9"/>
      <c r="F71" s="9"/>
    </row>
    <row r="72" spans="1:6">
      <c r="A72" t="s">
        <v>160</v>
      </c>
      <c r="C72" s="74">
        <v>1</v>
      </c>
      <c r="D72" s="25">
        <v>386200</v>
      </c>
      <c r="E72" s="9">
        <v>1.2048192771084338E-2</v>
      </c>
      <c r="F72" s="9">
        <v>1.6573738717884413E-2</v>
      </c>
    </row>
    <row r="73" spans="1:6">
      <c r="B73" t="s">
        <v>68</v>
      </c>
      <c r="C73" s="74">
        <v>1</v>
      </c>
      <c r="D73" s="25">
        <v>386200</v>
      </c>
      <c r="E73" s="9">
        <v>1.2048192771084338E-2</v>
      </c>
      <c r="F73" s="9">
        <v>1.6573738717884413E-2</v>
      </c>
    </row>
    <row r="74" spans="1:6">
      <c r="C74" s="74"/>
      <c r="D74" s="25"/>
      <c r="E74" s="9"/>
      <c r="F74" s="9"/>
    </row>
    <row r="75" spans="1:6">
      <c r="A75" t="s">
        <v>179</v>
      </c>
      <c r="C75" s="74">
        <v>1</v>
      </c>
      <c r="D75" s="25">
        <v>102000</v>
      </c>
      <c r="E75" s="9">
        <v>1.2048192771084338E-2</v>
      </c>
      <c r="F75" s="9">
        <v>4.377320945686717E-3</v>
      </c>
    </row>
    <row r="76" spans="1:6">
      <c r="B76" t="s">
        <v>68</v>
      </c>
      <c r="C76" s="74">
        <v>1</v>
      </c>
      <c r="D76" s="25">
        <v>102000</v>
      </c>
      <c r="E76" s="9">
        <v>1.2048192771084338E-2</v>
      </c>
      <c r="F76" s="9">
        <v>4.377320945686717E-3</v>
      </c>
    </row>
    <row r="77" spans="1:6">
      <c r="C77" s="74"/>
      <c r="D77" s="25"/>
      <c r="E77" s="9"/>
      <c r="F77" s="9"/>
    </row>
    <row r="78" spans="1:6">
      <c r="A78" t="s">
        <v>168</v>
      </c>
      <c r="C78" s="74">
        <v>1</v>
      </c>
      <c r="D78" s="25">
        <v>332000</v>
      </c>
      <c r="E78" s="9">
        <v>1.2048192771084338E-2</v>
      </c>
      <c r="F78" s="9">
        <v>1.4247750529097941E-2</v>
      </c>
    </row>
    <row r="79" spans="1:6">
      <c r="B79" t="s">
        <v>68</v>
      </c>
      <c r="C79" s="74">
        <v>1</v>
      </c>
      <c r="D79" s="25">
        <v>332000</v>
      </c>
      <c r="E79" s="9">
        <v>1.2048192771084338E-2</v>
      </c>
      <c r="F79" s="9">
        <v>1.4247750529097941E-2</v>
      </c>
    </row>
    <row r="80" spans="1:6">
      <c r="C80" s="74"/>
      <c r="D80" s="25"/>
      <c r="E80" s="9"/>
      <c r="F80" s="9"/>
    </row>
    <row r="81" spans="1:6">
      <c r="A81" t="s">
        <v>133</v>
      </c>
      <c r="C81" s="74">
        <v>1</v>
      </c>
      <c r="D81" s="25">
        <v>243000</v>
      </c>
      <c r="E81" s="9">
        <v>1.2048192771084338E-2</v>
      </c>
      <c r="F81" s="9">
        <v>1.042832342943012E-2</v>
      </c>
    </row>
    <row r="82" spans="1:6">
      <c r="B82" t="s">
        <v>40</v>
      </c>
      <c r="C82" s="74">
        <v>1</v>
      </c>
      <c r="D82" s="25">
        <v>243000</v>
      </c>
      <c r="E82" s="9">
        <v>1.2048192771084338E-2</v>
      </c>
      <c r="F82" s="9">
        <v>1.042832342943012E-2</v>
      </c>
    </row>
    <row r="83" spans="1:6">
      <c r="C83" s="74"/>
      <c r="D83" s="25"/>
      <c r="E83" s="9"/>
      <c r="F83" s="9"/>
    </row>
    <row r="84" spans="1:6">
      <c r="A84" t="s">
        <v>199</v>
      </c>
      <c r="C84" s="74">
        <v>1</v>
      </c>
      <c r="D84" s="25">
        <v>153750</v>
      </c>
      <c r="E84" s="9">
        <v>1.2048192771084338E-2</v>
      </c>
      <c r="F84" s="9">
        <v>6.5981676019542419E-3</v>
      </c>
    </row>
    <row r="85" spans="1:6">
      <c r="B85" t="s">
        <v>40</v>
      </c>
      <c r="C85" s="74">
        <v>1</v>
      </c>
      <c r="D85" s="25">
        <v>153750</v>
      </c>
      <c r="E85" s="9">
        <v>1.2048192771084338E-2</v>
      </c>
      <c r="F85" s="9">
        <v>6.5981676019542419E-3</v>
      </c>
    </row>
    <row r="86" spans="1:6">
      <c r="C86" s="74"/>
      <c r="D86" s="25"/>
      <c r="E86" s="9"/>
      <c r="F86" s="9"/>
    </row>
    <row r="87" spans="1:6">
      <c r="A87" t="s">
        <v>205</v>
      </c>
      <c r="C87" s="74">
        <v>1</v>
      </c>
      <c r="D87" s="25">
        <v>426000</v>
      </c>
      <c r="E87" s="9">
        <v>1.2048192771084338E-2</v>
      </c>
      <c r="F87" s="9">
        <v>1.8281752184926874E-2</v>
      </c>
    </row>
    <row r="88" spans="1:6">
      <c r="B88" t="s">
        <v>40</v>
      </c>
      <c r="C88" s="74">
        <v>1</v>
      </c>
      <c r="D88" s="25">
        <v>426000</v>
      </c>
      <c r="E88" s="9">
        <v>1.2048192771084338E-2</v>
      </c>
      <c r="F88" s="9">
        <v>1.8281752184926874E-2</v>
      </c>
    </row>
    <row r="89" spans="1:6">
      <c r="C89" s="74"/>
      <c r="D89" s="25"/>
      <c r="E89" s="9"/>
      <c r="F89" s="9"/>
    </row>
    <row r="90" spans="1:6">
      <c r="A90" t="s">
        <v>153</v>
      </c>
      <c r="C90" s="74">
        <v>1</v>
      </c>
      <c r="D90" s="25">
        <v>264000</v>
      </c>
      <c r="E90" s="9">
        <v>1.2048192771084338E-2</v>
      </c>
      <c r="F90" s="9">
        <v>1.1329536565306796E-2</v>
      </c>
    </row>
    <row r="91" spans="1:6">
      <c r="B91" t="s">
        <v>40</v>
      </c>
      <c r="C91" s="74">
        <v>1</v>
      </c>
      <c r="D91" s="25">
        <v>264000</v>
      </c>
      <c r="E91" s="9">
        <v>1.2048192771084338E-2</v>
      </c>
      <c r="F91" s="9">
        <v>1.1329536565306796E-2</v>
      </c>
    </row>
    <row r="92" spans="1:6">
      <c r="C92" s="74"/>
      <c r="D92" s="25"/>
      <c r="E92" s="9"/>
      <c r="F92" s="9"/>
    </row>
    <row r="93" spans="1:6">
      <c r="A93" t="s">
        <v>166</v>
      </c>
      <c r="C93" s="74">
        <v>1</v>
      </c>
      <c r="D93" s="25">
        <v>377333</v>
      </c>
      <c r="E93" s="9">
        <v>1.2048192771084338E-2</v>
      </c>
      <c r="F93" s="9">
        <v>1.6193212199988292E-2</v>
      </c>
    </row>
    <row r="94" spans="1:6">
      <c r="B94" t="s">
        <v>40</v>
      </c>
      <c r="C94" s="74">
        <v>1</v>
      </c>
      <c r="D94" s="25">
        <v>377333</v>
      </c>
      <c r="E94" s="9">
        <v>1.2048192771084338E-2</v>
      </c>
      <c r="F94" s="9">
        <v>1.6193212199988292E-2</v>
      </c>
    </row>
    <row r="95" spans="1:6">
      <c r="C95" s="74"/>
      <c r="D95" s="25"/>
      <c r="E95" s="9"/>
      <c r="F95" s="9"/>
    </row>
    <row r="96" spans="1:6">
      <c r="A96" t="s">
        <v>185</v>
      </c>
      <c r="C96" s="74">
        <v>1</v>
      </c>
      <c r="D96" s="25">
        <v>167694</v>
      </c>
      <c r="E96" s="9">
        <v>1.2048192771084338E-2</v>
      </c>
      <c r="F96" s="9">
        <v>7.1965731241763553E-3</v>
      </c>
    </row>
    <row r="97" spans="1:6">
      <c r="B97" t="s">
        <v>40</v>
      </c>
      <c r="C97" s="74">
        <v>1</v>
      </c>
      <c r="D97" s="25">
        <v>167694</v>
      </c>
      <c r="E97" s="9">
        <v>1.2048192771084338E-2</v>
      </c>
      <c r="F97" s="9">
        <v>7.1965731241763553E-3</v>
      </c>
    </row>
    <row r="98" spans="1:6">
      <c r="C98" s="74"/>
      <c r="D98" s="25"/>
      <c r="E98" s="9"/>
      <c r="F98" s="9"/>
    </row>
    <row r="99" spans="1:6">
      <c r="A99" t="s">
        <v>221</v>
      </c>
      <c r="C99" s="74">
        <v>1</v>
      </c>
      <c r="D99" s="25">
        <v>435600</v>
      </c>
      <c r="E99" s="9">
        <v>1.2048192771084338E-2</v>
      </c>
      <c r="F99" s="9">
        <v>1.8693735332756214E-2</v>
      </c>
    </row>
    <row r="100" spans="1:6">
      <c r="B100" t="s">
        <v>40</v>
      </c>
      <c r="C100" s="74">
        <v>1</v>
      </c>
      <c r="D100" s="25">
        <v>435600</v>
      </c>
      <c r="E100" s="9">
        <v>1.2048192771084338E-2</v>
      </c>
      <c r="F100" s="9">
        <v>1.8693735332756214E-2</v>
      </c>
    </row>
    <row r="101" spans="1:6">
      <c r="C101" s="74"/>
      <c r="D101" s="25"/>
      <c r="E101" s="9"/>
      <c r="F101" s="9"/>
    </row>
    <row r="102" spans="1:6">
      <c r="A102" t="s">
        <v>140</v>
      </c>
      <c r="C102" s="74">
        <v>2</v>
      </c>
      <c r="D102" s="25">
        <v>604391</v>
      </c>
      <c r="E102" s="9">
        <v>2.4096385542168676E-2</v>
      </c>
      <c r="F102" s="9">
        <v>2.5937386114554317E-2</v>
      </c>
    </row>
    <row r="103" spans="1:6">
      <c r="B103" t="s">
        <v>40</v>
      </c>
      <c r="C103" s="74">
        <v>2</v>
      </c>
      <c r="D103" s="25">
        <v>604391</v>
      </c>
      <c r="E103" s="9">
        <v>2.4096385542168676E-2</v>
      </c>
      <c r="F103" s="9">
        <v>2.5937386114554317E-2</v>
      </c>
    </row>
    <row r="104" spans="1:6">
      <c r="C104" s="74"/>
      <c r="D104" s="25"/>
      <c r="E104" s="9"/>
      <c r="F104" s="9"/>
    </row>
    <row r="105" spans="1:6">
      <c r="A105" t="s">
        <v>114</v>
      </c>
      <c r="C105" s="74">
        <v>1</v>
      </c>
      <c r="D105" s="25">
        <v>488000</v>
      </c>
      <c r="E105" s="9">
        <v>1.2048192771084338E-2</v>
      </c>
      <c r="F105" s="9">
        <v>2.0942476681324682E-2</v>
      </c>
    </row>
    <row r="106" spans="1:6">
      <c r="B106" t="s">
        <v>40</v>
      </c>
      <c r="C106" s="74">
        <v>1</v>
      </c>
      <c r="D106" s="25">
        <v>488000</v>
      </c>
      <c r="E106" s="9">
        <v>1.2048192771084338E-2</v>
      </c>
      <c r="F106" s="9">
        <v>2.0942476681324682E-2</v>
      </c>
    </row>
    <row r="107" spans="1:6">
      <c r="C107" s="74"/>
      <c r="D107" s="25"/>
      <c r="E107" s="9"/>
      <c r="F107" s="9"/>
    </row>
    <row r="108" spans="1:6">
      <c r="A108" t="s">
        <v>31</v>
      </c>
      <c r="C108" s="74">
        <v>83</v>
      </c>
      <c r="D108" s="25">
        <v>23301924</v>
      </c>
      <c r="E108" s="9">
        <v>1</v>
      </c>
      <c r="F10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21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3" t="s">
        <v>0</v>
      </c>
      <c r="B1" s="83" t="s">
        <v>42</v>
      </c>
      <c r="C1" s="83" t="s">
        <v>26</v>
      </c>
      <c r="D1" s="83" t="s">
        <v>33</v>
      </c>
      <c r="E1" s="83" t="s">
        <v>29</v>
      </c>
      <c r="F1" s="83" t="s">
        <v>36</v>
      </c>
      <c r="G1" s="83" t="s">
        <v>43</v>
      </c>
      <c r="H1" s="83" t="s">
        <v>44</v>
      </c>
      <c r="I1" s="83" t="s">
        <v>45</v>
      </c>
      <c r="J1" s="83" t="s">
        <v>37</v>
      </c>
      <c r="K1" s="88" t="s">
        <v>53</v>
      </c>
      <c r="L1">
        <v>121</v>
      </c>
    </row>
    <row r="2" spans="1:12" ht="15">
      <c r="A2" s="105" t="s">
        <v>87</v>
      </c>
      <c r="B2" s="105" t="s">
        <v>231</v>
      </c>
      <c r="C2" s="105" t="s">
        <v>35</v>
      </c>
      <c r="D2" s="105" t="s">
        <v>88</v>
      </c>
      <c r="E2" s="105" t="s">
        <v>69</v>
      </c>
      <c r="F2" s="106">
        <v>525007</v>
      </c>
      <c r="G2" s="107">
        <v>576293</v>
      </c>
      <c r="H2" s="105" t="s">
        <v>89</v>
      </c>
      <c r="I2" s="105" t="s">
        <v>89</v>
      </c>
      <c r="J2" s="108">
        <v>44455</v>
      </c>
    </row>
    <row r="3" spans="1:12" ht="15">
      <c r="A3" s="105" t="s">
        <v>87</v>
      </c>
      <c r="B3" s="105" t="s">
        <v>231</v>
      </c>
      <c r="C3" s="105" t="s">
        <v>35</v>
      </c>
      <c r="D3" s="105" t="s">
        <v>88</v>
      </c>
      <c r="E3" s="105" t="s">
        <v>69</v>
      </c>
      <c r="F3" s="106">
        <v>524749</v>
      </c>
      <c r="G3" s="107">
        <v>556726</v>
      </c>
      <c r="H3" s="105" t="s">
        <v>89</v>
      </c>
      <c r="I3" s="105" t="s">
        <v>89</v>
      </c>
      <c r="J3" s="108">
        <v>44448</v>
      </c>
    </row>
    <row r="4" spans="1:12" ht="15">
      <c r="A4" s="105" t="s">
        <v>87</v>
      </c>
      <c r="B4" s="105" t="s">
        <v>231</v>
      </c>
      <c r="C4" s="105" t="s">
        <v>35</v>
      </c>
      <c r="D4" s="105" t="s">
        <v>88</v>
      </c>
      <c r="E4" s="105" t="s">
        <v>69</v>
      </c>
      <c r="F4" s="106">
        <v>524975</v>
      </c>
      <c r="G4" s="107">
        <v>540922</v>
      </c>
      <c r="H4" s="105" t="s">
        <v>89</v>
      </c>
      <c r="I4" s="105" t="s">
        <v>89</v>
      </c>
      <c r="J4" s="108">
        <v>44455</v>
      </c>
    </row>
    <row r="5" spans="1:12" ht="15">
      <c r="A5" s="105" t="s">
        <v>87</v>
      </c>
      <c r="B5" s="105" t="s">
        <v>231</v>
      </c>
      <c r="C5" s="105" t="s">
        <v>35</v>
      </c>
      <c r="D5" s="105" t="s">
        <v>88</v>
      </c>
      <c r="E5" s="105" t="s">
        <v>69</v>
      </c>
      <c r="F5" s="106">
        <v>525023</v>
      </c>
      <c r="G5" s="107">
        <v>571923</v>
      </c>
      <c r="H5" s="105" t="s">
        <v>89</v>
      </c>
      <c r="I5" s="105" t="s">
        <v>89</v>
      </c>
      <c r="J5" s="108">
        <v>44455</v>
      </c>
    </row>
    <row r="6" spans="1:12" ht="15">
      <c r="A6" s="105" t="s">
        <v>87</v>
      </c>
      <c r="B6" s="105" t="s">
        <v>231</v>
      </c>
      <c r="C6" s="105" t="s">
        <v>35</v>
      </c>
      <c r="D6" s="105" t="s">
        <v>88</v>
      </c>
      <c r="E6" s="105" t="s">
        <v>69</v>
      </c>
      <c r="F6" s="106">
        <v>525152</v>
      </c>
      <c r="G6" s="107">
        <v>726000</v>
      </c>
      <c r="H6" s="105" t="s">
        <v>89</v>
      </c>
      <c r="I6" s="105" t="s">
        <v>89</v>
      </c>
      <c r="J6" s="108">
        <v>44460</v>
      </c>
    </row>
    <row r="7" spans="1:12" ht="15">
      <c r="A7" s="105" t="s">
        <v>87</v>
      </c>
      <c r="B7" s="105" t="s">
        <v>231</v>
      </c>
      <c r="C7" s="105" t="s">
        <v>35</v>
      </c>
      <c r="D7" s="105" t="s">
        <v>88</v>
      </c>
      <c r="E7" s="105" t="s">
        <v>69</v>
      </c>
      <c r="F7" s="106">
        <v>525331</v>
      </c>
      <c r="G7" s="107">
        <v>559164</v>
      </c>
      <c r="H7" s="105" t="s">
        <v>89</v>
      </c>
      <c r="I7" s="105" t="s">
        <v>89</v>
      </c>
      <c r="J7" s="108">
        <v>44466</v>
      </c>
    </row>
    <row r="8" spans="1:12" ht="15">
      <c r="A8" s="105" t="s">
        <v>41</v>
      </c>
      <c r="B8" s="105" t="s">
        <v>232</v>
      </c>
      <c r="C8" s="105" t="s">
        <v>27</v>
      </c>
      <c r="D8" s="105" t="s">
        <v>84</v>
      </c>
      <c r="E8" s="105" t="s">
        <v>69</v>
      </c>
      <c r="F8" s="106">
        <v>524704</v>
      </c>
      <c r="G8" s="107">
        <v>560000</v>
      </c>
      <c r="H8" s="105" t="s">
        <v>70</v>
      </c>
      <c r="I8" s="105" t="s">
        <v>89</v>
      </c>
      <c r="J8" s="108">
        <v>44447</v>
      </c>
    </row>
    <row r="9" spans="1:12" ht="15">
      <c r="A9" s="105" t="s">
        <v>41</v>
      </c>
      <c r="B9" s="105" t="s">
        <v>232</v>
      </c>
      <c r="C9" s="105" t="s">
        <v>27</v>
      </c>
      <c r="D9" s="105" t="s">
        <v>107</v>
      </c>
      <c r="E9" s="105" t="s">
        <v>69</v>
      </c>
      <c r="F9" s="106">
        <v>525271</v>
      </c>
      <c r="G9" s="107">
        <v>509000</v>
      </c>
      <c r="H9" s="105" t="s">
        <v>70</v>
      </c>
      <c r="I9" s="105" t="s">
        <v>89</v>
      </c>
      <c r="J9" s="108">
        <v>44463</v>
      </c>
    </row>
    <row r="10" spans="1:12" ht="15">
      <c r="A10" s="105" t="s">
        <v>41</v>
      </c>
      <c r="B10" s="105" t="s">
        <v>232</v>
      </c>
      <c r="C10" s="105" t="s">
        <v>27</v>
      </c>
      <c r="D10" s="105" t="s">
        <v>80</v>
      </c>
      <c r="E10" s="105" t="s">
        <v>72</v>
      </c>
      <c r="F10" s="106">
        <v>524635</v>
      </c>
      <c r="G10" s="107">
        <v>85000</v>
      </c>
      <c r="H10" s="105" t="s">
        <v>70</v>
      </c>
      <c r="I10" s="105" t="s">
        <v>89</v>
      </c>
      <c r="J10" s="108">
        <v>44446</v>
      </c>
    </row>
    <row r="11" spans="1:12" ht="15">
      <c r="A11" s="105" t="s">
        <v>41</v>
      </c>
      <c r="B11" s="105" t="s">
        <v>232</v>
      </c>
      <c r="C11" s="105" t="s">
        <v>57</v>
      </c>
      <c r="D11" s="105" t="s">
        <v>77</v>
      </c>
      <c r="E11" s="105" t="s">
        <v>72</v>
      </c>
      <c r="F11" s="106">
        <v>524603</v>
      </c>
      <c r="G11" s="107">
        <v>335000</v>
      </c>
      <c r="H11" s="105" t="s">
        <v>70</v>
      </c>
      <c r="I11" s="105" t="s">
        <v>89</v>
      </c>
      <c r="J11" s="108">
        <v>44442</v>
      </c>
    </row>
    <row r="12" spans="1:12" ht="15">
      <c r="A12" s="105" t="s">
        <v>41</v>
      </c>
      <c r="B12" s="105" t="s">
        <v>232</v>
      </c>
      <c r="C12" s="105" t="s">
        <v>57</v>
      </c>
      <c r="D12" s="105" t="s">
        <v>77</v>
      </c>
      <c r="E12" s="105" t="s">
        <v>69</v>
      </c>
      <c r="F12" s="106">
        <v>525326</v>
      </c>
      <c r="G12" s="107">
        <v>580000</v>
      </c>
      <c r="H12" s="105" t="s">
        <v>70</v>
      </c>
      <c r="I12" s="105" t="s">
        <v>89</v>
      </c>
      <c r="J12" s="108">
        <v>44466</v>
      </c>
    </row>
    <row r="13" spans="1:12" ht="15">
      <c r="A13" s="105" t="s">
        <v>41</v>
      </c>
      <c r="B13" s="105" t="s">
        <v>232</v>
      </c>
      <c r="C13" s="105" t="s">
        <v>94</v>
      </c>
      <c r="D13" s="105" t="s">
        <v>95</v>
      </c>
      <c r="E13" s="105" t="s">
        <v>69</v>
      </c>
      <c r="F13" s="106">
        <v>524801</v>
      </c>
      <c r="G13" s="107">
        <v>399000</v>
      </c>
      <c r="H13" s="105" t="s">
        <v>70</v>
      </c>
      <c r="I13" s="105" t="s">
        <v>89</v>
      </c>
      <c r="J13" s="108">
        <v>44449</v>
      </c>
    </row>
    <row r="14" spans="1:12" ht="15">
      <c r="A14" s="105" t="s">
        <v>39</v>
      </c>
      <c r="B14" s="105" t="s">
        <v>233</v>
      </c>
      <c r="C14" s="105" t="s">
        <v>58</v>
      </c>
      <c r="D14" s="105" t="s">
        <v>59</v>
      </c>
      <c r="E14" s="105" t="s">
        <v>69</v>
      </c>
      <c r="F14" s="106">
        <v>524556</v>
      </c>
      <c r="G14" s="107">
        <v>400000</v>
      </c>
      <c r="H14" s="105" t="s">
        <v>70</v>
      </c>
      <c r="I14" s="105" t="s">
        <v>89</v>
      </c>
      <c r="J14" s="108">
        <v>44441</v>
      </c>
    </row>
    <row r="15" spans="1:12" ht="15">
      <c r="A15" s="105" t="s">
        <v>39</v>
      </c>
      <c r="B15" s="105" t="s">
        <v>233</v>
      </c>
      <c r="C15" s="105" t="s">
        <v>58</v>
      </c>
      <c r="D15" s="105" t="s">
        <v>78</v>
      </c>
      <c r="E15" s="105" t="s">
        <v>69</v>
      </c>
      <c r="F15" s="106">
        <v>524612</v>
      </c>
      <c r="G15" s="107">
        <v>280000</v>
      </c>
      <c r="H15" s="105" t="s">
        <v>70</v>
      </c>
      <c r="I15" s="105" t="s">
        <v>89</v>
      </c>
      <c r="J15" s="108">
        <v>44442</v>
      </c>
    </row>
    <row r="16" spans="1:12" ht="15">
      <c r="A16" s="105" t="s">
        <v>39</v>
      </c>
      <c r="B16" s="105" t="s">
        <v>233</v>
      </c>
      <c r="C16" s="105" t="s">
        <v>28</v>
      </c>
      <c r="D16" s="105" t="s">
        <v>103</v>
      </c>
      <c r="E16" s="105" t="s">
        <v>98</v>
      </c>
      <c r="F16" s="106">
        <v>525494</v>
      </c>
      <c r="G16" s="107">
        <v>2600000</v>
      </c>
      <c r="H16" s="105" t="s">
        <v>70</v>
      </c>
      <c r="I16" s="105" t="s">
        <v>89</v>
      </c>
      <c r="J16" s="108">
        <v>44469</v>
      </c>
    </row>
    <row r="17" spans="1:10" ht="15">
      <c r="A17" s="105" t="s">
        <v>39</v>
      </c>
      <c r="B17" s="105" t="s">
        <v>233</v>
      </c>
      <c r="C17" s="105" t="s">
        <v>58</v>
      </c>
      <c r="D17" s="105" t="s">
        <v>59</v>
      </c>
      <c r="E17" s="105" t="s">
        <v>69</v>
      </c>
      <c r="F17" s="106">
        <v>525456</v>
      </c>
      <c r="G17" s="107">
        <v>471500</v>
      </c>
      <c r="H17" s="105" t="s">
        <v>70</v>
      </c>
      <c r="I17" s="105" t="s">
        <v>89</v>
      </c>
      <c r="J17" s="108">
        <v>44469</v>
      </c>
    </row>
    <row r="18" spans="1:10" ht="15">
      <c r="A18" s="105" t="s">
        <v>39</v>
      </c>
      <c r="B18" s="105" t="s">
        <v>233</v>
      </c>
      <c r="C18" s="105" t="s">
        <v>109</v>
      </c>
      <c r="D18" s="105" t="s">
        <v>110</v>
      </c>
      <c r="E18" s="105" t="s">
        <v>69</v>
      </c>
      <c r="F18" s="106">
        <v>525386</v>
      </c>
      <c r="G18" s="107">
        <v>450000</v>
      </c>
      <c r="H18" s="105" t="s">
        <v>70</v>
      </c>
      <c r="I18" s="105" t="s">
        <v>89</v>
      </c>
      <c r="J18" s="108">
        <v>44467</v>
      </c>
    </row>
    <row r="19" spans="1:10" ht="15">
      <c r="A19" s="105" t="s">
        <v>39</v>
      </c>
      <c r="B19" s="105" t="s">
        <v>233</v>
      </c>
      <c r="C19" s="105" t="s">
        <v>58</v>
      </c>
      <c r="D19" s="105" t="s">
        <v>78</v>
      </c>
      <c r="E19" s="105" t="s">
        <v>69</v>
      </c>
      <c r="F19" s="106">
        <v>525337</v>
      </c>
      <c r="G19" s="107">
        <v>465000</v>
      </c>
      <c r="H19" s="105" t="s">
        <v>70</v>
      </c>
      <c r="I19" s="105" t="s">
        <v>89</v>
      </c>
      <c r="J19" s="108">
        <v>44466</v>
      </c>
    </row>
    <row r="20" spans="1:10" ht="15">
      <c r="A20" s="105" t="s">
        <v>39</v>
      </c>
      <c r="B20" s="105" t="s">
        <v>233</v>
      </c>
      <c r="C20" s="105" t="s">
        <v>58</v>
      </c>
      <c r="D20" s="105" t="s">
        <v>78</v>
      </c>
      <c r="E20" s="105" t="s">
        <v>69</v>
      </c>
      <c r="F20" s="106">
        <v>525458</v>
      </c>
      <c r="G20" s="107">
        <v>325000</v>
      </c>
      <c r="H20" s="105" t="s">
        <v>70</v>
      </c>
      <c r="I20" s="105" t="s">
        <v>89</v>
      </c>
      <c r="J20" s="108">
        <v>44469</v>
      </c>
    </row>
    <row r="21" spans="1:10" ht="15">
      <c r="A21" s="105" t="s">
        <v>39</v>
      </c>
      <c r="B21" s="105" t="s">
        <v>233</v>
      </c>
      <c r="C21" s="105" t="s">
        <v>58</v>
      </c>
      <c r="D21" s="105" t="s">
        <v>59</v>
      </c>
      <c r="E21" s="105" t="s">
        <v>69</v>
      </c>
      <c r="F21" s="106">
        <v>524551</v>
      </c>
      <c r="G21" s="107">
        <v>416000</v>
      </c>
      <c r="H21" s="105" t="s">
        <v>70</v>
      </c>
      <c r="I21" s="105" t="s">
        <v>89</v>
      </c>
      <c r="J21" s="108">
        <v>44441</v>
      </c>
    </row>
    <row r="22" spans="1:10" ht="15">
      <c r="A22" s="105" t="s">
        <v>39</v>
      </c>
      <c r="B22" s="105" t="s">
        <v>233</v>
      </c>
      <c r="C22" s="105" t="s">
        <v>58</v>
      </c>
      <c r="D22" s="105" t="s">
        <v>59</v>
      </c>
      <c r="E22" s="105" t="s">
        <v>72</v>
      </c>
      <c r="F22" s="106">
        <v>524591</v>
      </c>
      <c r="G22" s="107">
        <v>178000</v>
      </c>
      <c r="H22" s="105" t="s">
        <v>70</v>
      </c>
      <c r="I22" s="105" t="s">
        <v>89</v>
      </c>
      <c r="J22" s="108">
        <v>44442</v>
      </c>
    </row>
    <row r="23" spans="1:10" ht="15">
      <c r="A23" s="105" t="s">
        <v>39</v>
      </c>
      <c r="B23" s="105" t="s">
        <v>233</v>
      </c>
      <c r="C23" s="105" t="s">
        <v>58</v>
      </c>
      <c r="D23" s="105" t="s">
        <v>75</v>
      </c>
      <c r="E23" s="105" t="s">
        <v>69</v>
      </c>
      <c r="F23" s="106">
        <v>524596</v>
      </c>
      <c r="G23" s="107">
        <v>380000</v>
      </c>
      <c r="H23" s="105" t="s">
        <v>70</v>
      </c>
      <c r="I23" s="105" t="s">
        <v>89</v>
      </c>
      <c r="J23" s="108">
        <v>44442</v>
      </c>
    </row>
    <row r="24" spans="1:10" ht="15">
      <c r="A24" s="105" t="s">
        <v>39</v>
      </c>
      <c r="B24" s="105" t="s">
        <v>233</v>
      </c>
      <c r="C24" s="105" t="s">
        <v>28</v>
      </c>
      <c r="D24" s="105" t="s">
        <v>46</v>
      </c>
      <c r="E24" s="105" t="s">
        <v>69</v>
      </c>
      <c r="F24" s="106">
        <v>524611</v>
      </c>
      <c r="G24" s="107">
        <v>181000</v>
      </c>
      <c r="H24" s="105" t="s">
        <v>70</v>
      </c>
      <c r="I24" s="105" t="s">
        <v>89</v>
      </c>
      <c r="J24" s="108">
        <v>44442</v>
      </c>
    </row>
    <row r="25" spans="1:10" ht="15">
      <c r="A25" s="105" t="s">
        <v>39</v>
      </c>
      <c r="B25" s="105" t="s">
        <v>233</v>
      </c>
      <c r="C25" s="105" t="s">
        <v>58</v>
      </c>
      <c r="D25" s="105" t="s">
        <v>59</v>
      </c>
      <c r="E25" s="105" t="s">
        <v>69</v>
      </c>
      <c r="F25" s="106">
        <v>525306</v>
      </c>
      <c r="G25" s="107">
        <v>350000</v>
      </c>
      <c r="H25" s="105" t="s">
        <v>70</v>
      </c>
      <c r="I25" s="105" t="s">
        <v>89</v>
      </c>
      <c r="J25" s="108">
        <v>44466</v>
      </c>
    </row>
    <row r="26" spans="1:10" ht="15">
      <c r="A26" s="105" t="s">
        <v>39</v>
      </c>
      <c r="B26" s="105" t="s">
        <v>233</v>
      </c>
      <c r="C26" s="105" t="s">
        <v>28</v>
      </c>
      <c r="D26" s="105" t="s">
        <v>103</v>
      </c>
      <c r="E26" s="105" t="s">
        <v>98</v>
      </c>
      <c r="F26" s="106">
        <v>525072</v>
      </c>
      <c r="G26" s="107">
        <v>595000</v>
      </c>
      <c r="H26" s="105" t="s">
        <v>70</v>
      </c>
      <c r="I26" s="105" t="s">
        <v>89</v>
      </c>
      <c r="J26" s="108">
        <v>44456</v>
      </c>
    </row>
    <row r="27" spans="1:10" ht="15">
      <c r="A27" s="105" t="s">
        <v>39</v>
      </c>
      <c r="B27" s="105" t="s">
        <v>233</v>
      </c>
      <c r="C27" s="105" t="s">
        <v>58</v>
      </c>
      <c r="D27" s="105" t="s">
        <v>59</v>
      </c>
      <c r="E27" s="105" t="s">
        <v>69</v>
      </c>
      <c r="F27" s="106">
        <v>524922</v>
      </c>
      <c r="G27" s="107">
        <v>325000</v>
      </c>
      <c r="H27" s="105" t="s">
        <v>70</v>
      </c>
      <c r="I27" s="105" t="s">
        <v>89</v>
      </c>
      <c r="J27" s="108">
        <v>44454</v>
      </c>
    </row>
    <row r="28" spans="1:10" ht="15">
      <c r="A28" s="105" t="s">
        <v>39</v>
      </c>
      <c r="B28" s="105" t="s">
        <v>233</v>
      </c>
      <c r="C28" s="105" t="s">
        <v>58</v>
      </c>
      <c r="D28" s="105" t="s">
        <v>59</v>
      </c>
      <c r="E28" s="105" t="s">
        <v>69</v>
      </c>
      <c r="F28" s="106">
        <v>524731</v>
      </c>
      <c r="G28" s="107">
        <v>428000</v>
      </c>
      <c r="H28" s="105" t="s">
        <v>70</v>
      </c>
      <c r="I28" s="105" t="s">
        <v>89</v>
      </c>
      <c r="J28" s="108">
        <v>44448</v>
      </c>
    </row>
    <row r="29" spans="1:10" ht="15">
      <c r="A29" s="105" t="s">
        <v>39</v>
      </c>
      <c r="B29" s="105" t="s">
        <v>233</v>
      </c>
      <c r="C29" s="105" t="s">
        <v>58</v>
      </c>
      <c r="D29" s="105" t="s">
        <v>78</v>
      </c>
      <c r="E29" s="105" t="s">
        <v>69</v>
      </c>
      <c r="F29" s="106">
        <v>525519</v>
      </c>
      <c r="G29" s="107">
        <v>445000</v>
      </c>
      <c r="H29" s="105" t="s">
        <v>70</v>
      </c>
      <c r="I29" s="105" t="s">
        <v>89</v>
      </c>
      <c r="J29" s="108">
        <v>44469</v>
      </c>
    </row>
    <row r="30" spans="1:10" ht="15">
      <c r="A30" s="105" t="s">
        <v>39</v>
      </c>
      <c r="B30" s="105" t="s">
        <v>233</v>
      </c>
      <c r="C30" s="105" t="s">
        <v>58</v>
      </c>
      <c r="D30" s="105" t="s">
        <v>59</v>
      </c>
      <c r="E30" s="105" t="s">
        <v>69</v>
      </c>
      <c r="F30" s="106">
        <v>525044</v>
      </c>
      <c r="G30" s="107">
        <v>320000</v>
      </c>
      <c r="H30" s="105" t="s">
        <v>70</v>
      </c>
      <c r="I30" s="105" t="s">
        <v>89</v>
      </c>
      <c r="J30" s="108">
        <v>44456</v>
      </c>
    </row>
    <row r="31" spans="1:10" ht="15">
      <c r="A31" s="105" t="s">
        <v>39</v>
      </c>
      <c r="B31" s="105" t="s">
        <v>233</v>
      </c>
      <c r="C31" s="105" t="s">
        <v>58</v>
      </c>
      <c r="D31" s="105" t="s">
        <v>75</v>
      </c>
      <c r="E31" s="105" t="s">
        <v>69</v>
      </c>
      <c r="F31" s="106">
        <v>525033</v>
      </c>
      <c r="G31" s="107">
        <v>615000</v>
      </c>
      <c r="H31" s="105" t="s">
        <v>70</v>
      </c>
      <c r="I31" s="105" t="s">
        <v>89</v>
      </c>
      <c r="J31" s="108">
        <v>44456</v>
      </c>
    </row>
    <row r="32" spans="1:10" ht="15">
      <c r="A32" s="105" t="s">
        <v>39</v>
      </c>
      <c r="B32" s="105" t="s">
        <v>233</v>
      </c>
      <c r="C32" s="105" t="s">
        <v>28</v>
      </c>
      <c r="D32" s="105" t="s">
        <v>111</v>
      </c>
      <c r="E32" s="105" t="s">
        <v>69</v>
      </c>
      <c r="F32" s="106">
        <v>525522</v>
      </c>
      <c r="G32" s="107">
        <v>495000</v>
      </c>
      <c r="H32" s="105" t="s">
        <v>70</v>
      </c>
      <c r="I32" s="105" t="s">
        <v>89</v>
      </c>
      <c r="J32" s="108">
        <v>44469</v>
      </c>
    </row>
    <row r="33" spans="1:10" ht="15">
      <c r="A33" s="105" t="s">
        <v>39</v>
      </c>
      <c r="B33" s="105" t="s">
        <v>233</v>
      </c>
      <c r="C33" s="105" t="s">
        <v>28</v>
      </c>
      <c r="D33" s="105" t="s">
        <v>46</v>
      </c>
      <c r="E33" s="105" t="s">
        <v>76</v>
      </c>
      <c r="F33" s="106">
        <v>524746</v>
      </c>
      <c r="G33" s="107">
        <v>310000</v>
      </c>
      <c r="H33" s="105" t="s">
        <v>70</v>
      </c>
      <c r="I33" s="105" t="s">
        <v>89</v>
      </c>
      <c r="J33" s="108">
        <v>44448</v>
      </c>
    </row>
    <row r="34" spans="1:10" ht="15">
      <c r="A34" s="105" t="s">
        <v>39</v>
      </c>
      <c r="B34" s="105" t="s">
        <v>233</v>
      </c>
      <c r="C34" s="105" t="s">
        <v>58</v>
      </c>
      <c r="D34" s="105" t="s">
        <v>78</v>
      </c>
      <c r="E34" s="105" t="s">
        <v>69</v>
      </c>
      <c r="F34" s="106">
        <v>524952</v>
      </c>
      <c r="G34" s="107">
        <v>910000</v>
      </c>
      <c r="H34" s="105" t="s">
        <v>70</v>
      </c>
      <c r="I34" s="105" t="s">
        <v>89</v>
      </c>
      <c r="J34" s="108">
        <v>44454</v>
      </c>
    </row>
    <row r="35" spans="1:10" ht="15">
      <c r="A35" s="105" t="s">
        <v>39</v>
      </c>
      <c r="B35" s="105" t="s">
        <v>233</v>
      </c>
      <c r="C35" s="105" t="s">
        <v>58</v>
      </c>
      <c r="D35" s="105" t="s">
        <v>59</v>
      </c>
      <c r="E35" s="105" t="s">
        <v>69</v>
      </c>
      <c r="F35" s="106">
        <v>524924</v>
      </c>
      <c r="G35" s="107">
        <v>1040000</v>
      </c>
      <c r="H35" s="105" t="s">
        <v>70</v>
      </c>
      <c r="I35" s="105" t="s">
        <v>89</v>
      </c>
      <c r="J35" s="108">
        <v>44454</v>
      </c>
    </row>
    <row r="36" spans="1:10" ht="15">
      <c r="A36" s="105" t="s">
        <v>39</v>
      </c>
      <c r="B36" s="105" t="s">
        <v>233</v>
      </c>
      <c r="C36" s="105" t="s">
        <v>58</v>
      </c>
      <c r="D36" s="105" t="s">
        <v>59</v>
      </c>
      <c r="E36" s="105" t="s">
        <v>69</v>
      </c>
      <c r="F36" s="106">
        <v>524970</v>
      </c>
      <c r="G36" s="107">
        <v>960000</v>
      </c>
      <c r="H36" s="105" t="s">
        <v>70</v>
      </c>
      <c r="I36" s="105" t="s">
        <v>89</v>
      </c>
      <c r="J36" s="108">
        <v>44455</v>
      </c>
    </row>
    <row r="37" spans="1:10" ht="15">
      <c r="A37" s="105" t="s">
        <v>39</v>
      </c>
      <c r="B37" s="105" t="s">
        <v>233</v>
      </c>
      <c r="C37" s="105" t="s">
        <v>85</v>
      </c>
      <c r="D37" s="105" t="s">
        <v>106</v>
      </c>
      <c r="E37" s="105" t="s">
        <v>69</v>
      </c>
      <c r="F37" s="106">
        <v>525240</v>
      </c>
      <c r="G37" s="107">
        <v>397000</v>
      </c>
      <c r="H37" s="105" t="s">
        <v>70</v>
      </c>
      <c r="I37" s="105" t="s">
        <v>89</v>
      </c>
      <c r="J37" s="108">
        <v>44462</v>
      </c>
    </row>
    <row r="38" spans="1:10" ht="15">
      <c r="A38" s="105" t="s">
        <v>63</v>
      </c>
      <c r="B38" s="105" t="s">
        <v>234</v>
      </c>
      <c r="C38" s="105" t="s">
        <v>104</v>
      </c>
      <c r="D38" s="105" t="s">
        <v>105</v>
      </c>
      <c r="E38" s="105" t="s">
        <v>69</v>
      </c>
      <c r="F38" s="106">
        <v>525233</v>
      </c>
      <c r="G38" s="107">
        <v>410000</v>
      </c>
      <c r="H38" s="105" t="s">
        <v>70</v>
      </c>
      <c r="I38" s="105" t="s">
        <v>89</v>
      </c>
      <c r="J38" s="108">
        <v>44462</v>
      </c>
    </row>
    <row r="39" spans="1:10" ht="15">
      <c r="A39" s="105" t="s">
        <v>68</v>
      </c>
      <c r="B39" s="105" t="s">
        <v>235</v>
      </c>
      <c r="C39" s="105" t="s">
        <v>27</v>
      </c>
      <c r="D39" s="105" t="s">
        <v>48</v>
      </c>
      <c r="E39" s="105" t="s">
        <v>69</v>
      </c>
      <c r="F39" s="106">
        <v>525531</v>
      </c>
      <c r="G39" s="107">
        <v>345000</v>
      </c>
      <c r="H39" s="105" t="s">
        <v>70</v>
      </c>
      <c r="I39" s="105" t="s">
        <v>89</v>
      </c>
      <c r="J39" s="108">
        <v>44469</v>
      </c>
    </row>
    <row r="40" spans="1:10" ht="15">
      <c r="A40" s="105" t="s">
        <v>68</v>
      </c>
      <c r="B40" s="105" t="s">
        <v>235</v>
      </c>
      <c r="C40" s="105" t="s">
        <v>92</v>
      </c>
      <c r="D40" s="105" t="s">
        <v>96</v>
      </c>
      <c r="E40" s="105" t="s">
        <v>69</v>
      </c>
      <c r="F40" s="106">
        <v>524808</v>
      </c>
      <c r="G40" s="107">
        <v>425000</v>
      </c>
      <c r="H40" s="105" t="s">
        <v>70</v>
      </c>
      <c r="I40" s="105" t="s">
        <v>89</v>
      </c>
      <c r="J40" s="108">
        <v>44449</v>
      </c>
    </row>
    <row r="41" spans="1:10" ht="15">
      <c r="A41" s="105" t="s">
        <v>68</v>
      </c>
      <c r="B41" s="105" t="s">
        <v>235</v>
      </c>
      <c r="C41" s="105" t="s">
        <v>27</v>
      </c>
      <c r="D41" s="105" t="s">
        <v>48</v>
      </c>
      <c r="E41" s="105" t="s">
        <v>81</v>
      </c>
      <c r="F41" s="106">
        <v>525443</v>
      </c>
      <c r="G41" s="107">
        <v>129000</v>
      </c>
      <c r="H41" s="105" t="s">
        <v>70</v>
      </c>
      <c r="I41" s="105" t="s">
        <v>89</v>
      </c>
      <c r="J41" s="108">
        <v>44468</v>
      </c>
    </row>
    <row r="42" spans="1:10" ht="15">
      <c r="A42" s="105" t="s">
        <v>68</v>
      </c>
      <c r="B42" s="105" t="s">
        <v>235</v>
      </c>
      <c r="C42" s="105" t="s">
        <v>92</v>
      </c>
      <c r="D42" s="105" t="s">
        <v>93</v>
      </c>
      <c r="E42" s="105" t="s">
        <v>69</v>
      </c>
      <c r="F42" s="106">
        <v>524799</v>
      </c>
      <c r="G42" s="107">
        <v>585000</v>
      </c>
      <c r="H42" s="105" t="s">
        <v>70</v>
      </c>
      <c r="I42" s="105" t="s">
        <v>89</v>
      </c>
      <c r="J42" s="108">
        <v>44449</v>
      </c>
    </row>
    <row r="43" spans="1:10" ht="15">
      <c r="A43" s="105" t="s">
        <v>68</v>
      </c>
      <c r="B43" s="105" t="s">
        <v>235</v>
      </c>
      <c r="C43" s="105" t="s">
        <v>90</v>
      </c>
      <c r="D43" s="105" t="s">
        <v>91</v>
      </c>
      <c r="E43" s="105" t="s">
        <v>69</v>
      </c>
      <c r="F43" s="106">
        <v>524786</v>
      </c>
      <c r="G43" s="107">
        <v>415000</v>
      </c>
      <c r="H43" s="105" t="s">
        <v>70</v>
      </c>
      <c r="I43" s="105" t="s">
        <v>89</v>
      </c>
      <c r="J43" s="108">
        <v>44449</v>
      </c>
    </row>
    <row r="44" spans="1:10" ht="15">
      <c r="A44" s="105" t="s">
        <v>68</v>
      </c>
      <c r="B44" s="105" t="s">
        <v>235</v>
      </c>
      <c r="C44" s="105" t="s">
        <v>58</v>
      </c>
      <c r="D44" s="105" t="s">
        <v>62</v>
      </c>
      <c r="E44" s="105" t="s">
        <v>69</v>
      </c>
      <c r="F44" s="106">
        <v>525529</v>
      </c>
      <c r="G44" s="107">
        <v>750000</v>
      </c>
      <c r="H44" s="105" t="s">
        <v>70</v>
      </c>
      <c r="I44" s="105" t="s">
        <v>89</v>
      </c>
      <c r="J44" s="108">
        <v>44469</v>
      </c>
    </row>
    <row r="45" spans="1:10" ht="15">
      <c r="A45" s="105" t="s">
        <v>68</v>
      </c>
      <c r="B45" s="105" t="s">
        <v>235</v>
      </c>
      <c r="C45" s="105" t="s">
        <v>58</v>
      </c>
      <c r="D45" s="105" t="s">
        <v>61</v>
      </c>
      <c r="E45" s="105" t="s">
        <v>69</v>
      </c>
      <c r="F45" s="106">
        <v>524847</v>
      </c>
      <c r="G45" s="107">
        <v>770500</v>
      </c>
      <c r="H45" s="105" t="s">
        <v>70</v>
      </c>
      <c r="I45" s="105" t="s">
        <v>89</v>
      </c>
      <c r="J45" s="108">
        <v>44452</v>
      </c>
    </row>
    <row r="46" spans="1:10" ht="15">
      <c r="A46" s="105" t="s">
        <v>68</v>
      </c>
      <c r="B46" s="105" t="s">
        <v>235</v>
      </c>
      <c r="C46" s="105" t="s">
        <v>58</v>
      </c>
      <c r="D46" s="105" t="s">
        <v>62</v>
      </c>
      <c r="E46" s="105" t="s">
        <v>69</v>
      </c>
      <c r="F46" s="106">
        <v>524761</v>
      </c>
      <c r="G46" s="107">
        <v>306000</v>
      </c>
      <c r="H46" s="105" t="s">
        <v>70</v>
      </c>
      <c r="I46" s="105" t="s">
        <v>89</v>
      </c>
      <c r="J46" s="108">
        <v>44448</v>
      </c>
    </row>
    <row r="47" spans="1:10" ht="15">
      <c r="A47" s="105" t="s">
        <v>68</v>
      </c>
      <c r="B47" s="105" t="s">
        <v>235</v>
      </c>
      <c r="C47" s="105" t="s">
        <v>58</v>
      </c>
      <c r="D47" s="105" t="s">
        <v>61</v>
      </c>
      <c r="E47" s="105" t="s">
        <v>76</v>
      </c>
      <c r="F47" s="106">
        <v>525057</v>
      </c>
      <c r="G47" s="107">
        <v>408396</v>
      </c>
      <c r="H47" s="105" t="s">
        <v>89</v>
      </c>
      <c r="I47" s="105" t="s">
        <v>89</v>
      </c>
      <c r="J47" s="108">
        <v>44456</v>
      </c>
    </row>
    <row r="48" spans="1:10" ht="15">
      <c r="A48" s="105" t="s">
        <v>68</v>
      </c>
      <c r="B48" s="105" t="s">
        <v>235</v>
      </c>
      <c r="C48" s="105" t="s">
        <v>58</v>
      </c>
      <c r="D48" s="105" t="s">
        <v>62</v>
      </c>
      <c r="E48" s="105" t="s">
        <v>69</v>
      </c>
      <c r="F48" s="106">
        <v>524797</v>
      </c>
      <c r="G48" s="107">
        <v>729304</v>
      </c>
      <c r="H48" s="105" t="s">
        <v>89</v>
      </c>
      <c r="I48" s="105" t="s">
        <v>89</v>
      </c>
      <c r="J48" s="108">
        <v>44449</v>
      </c>
    </row>
    <row r="49" spans="1:10" ht="15">
      <c r="A49" s="105" t="s">
        <v>68</v>
      </c>
      <c r="B49" s="105" t="s">
        <v>235</v>
      </c>
      <c r="C49" s="105" t="s">
        <v>74</v>
      </c>
      <c r="D49" s="105" t="s">
        <v>83</v>
      </c>
      <c r="E49" s="105" t="s">
        <v>81</v>
      </c>
      <c r="F49" s="106">
        <v>525524</v>
      </c>
      <c r="G49" s="107">
        <v>349000</v>
      </c>
      <c r="H49" s="105" t="s">
        <v>70</v>
      </c>
      <c r="I49" s="105" t="s">
        <v>89</v>
      </c>
      <c r="J49" s="108">
        <v>44469</v>
      </c>
    </row>
    <row r="50" spans="1:10" ht="15">
      <c r="A50" s="105" t="s">
        <v>68</v>
      </c>
      <c r="B50" s="105" t="s">
        <v>235</v>
      </c>
      <c r="C50" s="105" t="s">
        <v>58</v>
      </c>
      <c r="D50" s="105" t="s">
        <v>62</v>
      </c>
      <c r="E50" s="105" t="s">
        <v>69</v>
      </c>
      <c r="F50" s="106">
        <v>525282</v>
      </c>
      <c r="G50" s="107">
        <v>200000</v>
      </c>
      <c r="H50" s="105" t="s">
        <v>70</v>
      </c>
      <c r="I50" s="105" t="s">
        <v>89</v>
      </c>
      <c r="J50" s="108">
        <v>44463</v>
      </c>
    </row>
    <row r="51" spans="1:10" ht="15">
      <c r="A51" s="105" t="s">
        <v>68</v>
      </c>
      <c r="B51" s="105" t="s">
        <v>235</v>
      </c>
      <c r="C51" s="105" t="s">
        <v>58</v>
      </c>
      <c r="D51" s="105" t="s">
        <v>61</v>
      </c>
      <c r="E51" s="105" t="s">
        <v>69</v>
      </c>
      <c r="F51" s="106">
        <v>524947</v>
      </c>
      <c r="G51" s="107">
        <v>424500</v>
      </c>
      <c r="H51" s="105" t="s">
        <v>70</v>
      </c>
      <c r="I51" s="105" t="s">
        <v>89</v>
      </c>
      <c r="J51" s="108">
        <v>44454</v>
      </c>
    </row>
    <row r="52" spans="1:10" ht="15">
      <c r="A52" s="105" t="s">
        <v>68</v>
      </c>
      <c r="B52" s="105" t="s">
        <v>235</v>
      </c>
      <c r="C52" s="105" t="s">
        <v>58</v>
      </c>
      <c r="D52" s="105" t="s">
        <v>62</v>
      </c>
      <c r="E52" s="105" t="s">
        <v>81</v>
      </c>
      <c r="F52" s="106">
        <v>524651</v>
      </c>
      <c r="G52" s="107">
        <v>320000</v>
      </c>
      <c r="H52" s="105" t="s">
        <v>70</v>
      </c>
      <c r="I52" s="105" t="s">
        <v>89</v>
      </c>
      <c r="J52" s="108">
        <v>44446</v>
      </c>
    </row>
    <row r="53" spans="1:10" ht="15">
      <c r="A53" s="105" t="s">
        <v>68</v>
      </c>
      <c r="B53" s="105" t="s">
        <v>235</v>
      </c>
      <c r="C53" s="105" t="s">
        <v>58</v>
      </c>
      <c r="D53" s="105" t="s">
        <v>62</v>
      </c>
      <c r="E53" s="105" t="s">
        <v>69</v>
      </c>
      <c r="F53" s="106">
        <v>524935</v>
      </c>
      <c r="G53" s="107">
        <v>645000</v>
      </c>
      <c r="H53" s="105" t="s">
        <v>70</v>
      </c>
      <c r="I53" s="105" t="s">
        <v>89</v>
      </c>
      <c r="J53" s="108">
        <v>44454</v>
      </c>
    </row>
    <row r="54" spans="1:10" ht="15">
      <c r="A54" s="105" t="s">
        <v>68</v>
      </c>
      <c r="B54" s="105" t="s">
        <v>235</v>
      </c>
      <c r="C54" s="105" t="s">
        <v>58</v>
      </c>
      <c r="D54" s="105" t="s">
        <v>62</v>
      </c>
      <c r="E54" s="105" t="s">
        <v>69</v>
      </c>
      <c r="F54" s="106">
        <v>524943</v>
      </c>
      <c r="G54" s="107">
        <v>515000</v>
      </c>
      <c r="H54" s="105" t="s">
        <v>70</v>
      </c>
      <c r="I54" s="105" t="s">
        <v>89</v>
      </c>
      <c r="J54" s="108">
        <v>44454</v>
      </c>
    </row>
    <row r="55" spans="1:10" ht="15">
      <c r="A55" s="105" t="s">
        <v>68</v>
      </c>
      <c r="B55" s="105" t="s">
        <v>235</v>
      </c>
      <c r="C55" s="105" t="s">
        <v>74</v>
      </c>
      <c r="D55" s="105" t="s">
        <v>83</v>
      </c>
      <c r="E55" s="105" t="s">
        <v>72</v>
      </c>
      <c r="F55" s="106">
        <v>524669</v>
      </c>
      <c r="G55" s="107">
        <v>3200000</v>
      </c>
      <c r="H55" s="105" t="s">
        <v>70</v>
      </c>
      <c r="I55" s="105" t="s">
        <v>89</v>
      </c>
      <c r="J55" s="108">
        <v>44446</v>
      </c>
    </row>
    <row r="56" spans="1:10" ht="15">
      <c r="A56" s="105" t="s">
        <v>68</v>
      </c>
      <c r="B56" s="105" t="s">
        <v>235</v>
      </c>
      <c r="C56" s="105" t="s">
        <v>58</v>
      </c>
      <c r="D56" s="105" t="s">
        <v>62</v>
      </c>
      <c r="E56" s="105" t="s">
        <v>69</v>
      </c>
      <c r="F56" s="106">
        <v>525510</v>
      </c>
      <c r="G56" s="107">
        <v>560000</v>
      </c>
      <c r="H56" s="105" t="s">
        <v>70</v>
      </c>
      <c r="I56" s="105" t="s">
        <v>89</v>
      </c>
      <c r="J56" s="108">
        <v>44469</v>
      </c>
    </row>
    <row r="57" spans="1:10" ht="15">
      <c r="A57" s="105" t="s">
        <v>68</v>
      </c>
      <c r="B57" s="105" t="s">
        <v>235</v>
      </c>
      <c r="C57" s="105" t="s">
        <v>58</v>
      </c>
      <c r="D57" s="105" t="s">
        <v>62</v>
      </c>
      <c r="E57" s="105" t="s">
        <v>69</v>
      </c>
      <c r="F57" s="106">
        <v>525364</v>
      </c>
      <c r="G57" s="107">
        <v>300000</v>
      </c>
      <c r="H57" s="105" t="s">
        <v>70</v>
      </c>
      <c r="I57" s="105" t="s">
        <v>89</v>
      </c>
      <c r="J57" s="108">
        <v>44467</v>
      </c>
    </row>
    <row r="58" spans="1:10" ht="15">
      <c r="A58" s="105" t="s">
        <v>68</v>
      </c>
      <c r="B58" s="105" t="s">
        <v>235</v>
      </c>
      <c r="C58" s="105" t="s">
        <v>58</v>
      </c>
      <c r="D58" s="105" t="s">
        <v>61</v>
      </c>
      <c r="E58" s="105" t="s">
        <v>69</v>
      </c>
      <c r="F58" s="106">
        <v>524573</v>
      </c>
      <c r="G58" s="107">
        <v>425000</v>
      </c>
      <c r="H58" s="105" t="s">
        <v>70</v>
      </c>
      <c r="I58" s="105" t="s">
        <v>89</v>
      </c>
      <c r="J58" s="108">
        <v>44441</v>
      </c>
    </row>
    <row r="59" spans="1:10" ht="15">
      <c r="A59" s="105" t="s">
        <v>68</v>
      </c>
      <c r="B59" s="105" t="s">
        <v>235</v>
      </c>
      <c r="C59" s="105" t="s">
        <v>58</v>
      </c>
      <c r="D59" s="105" t="s">
        <v>62</v>
      </c>
      <c r="E59" s="105" t="s">
        <v>69</v>
      </c>
      <c r="F59" s="106">
        <v>524641</v>
      </c>
      <c r="G59" s="107">
        <v>392500</v>
      </c>
      <c r="H59" s="105" t="s">
        <v>70</v>
      </c>
      <c r="I59" s="105" t="s">
        <v>89</v>
      </c>
      <c r="J59" s="108">
        <v>44446</v>
      </c>
    </row>
    <row r="60" spans="1:10" ht="15">
      <c r="A60" s="105" t="s">
        <v>68</v>
      </c>
      <c r="B60" s="105" t="s">
        <v>235</v>
      </c>
      <c r="C60" s="105" t="s">
        <v>58</v>
      </c>
      <c r="D60" s="105" t="s">
        <v>71</v>
      </c>
      <c r="E60" s="105" t="s">
        <v>69</v>
      </c>
      <c r="F60" s="106">
        <v>525251</v>
      </c>
      <c r="G60" s="107">
        <v>725000</v>
      </c>
      <c r="H60" s="105" t="s">
        <v>70</v>
      </c>
      <c r="I60" s="105" t="s">
        <v>89</v>
      </c>
      <c r="J60" s="108">
        <v>44463</v>
      </c>
    </row>
    <row r="61" spans="1:10" ht="15">
      <c r="A61" s="105" t="s">
        <v>68</v>
      </c>
      <c r="B61" s="105" t="s">
        <v>235</v>
      </c>
      <c r="C61" s="105" t="s">
        <v>27</v>
      </c>
      <c r="D61" s="105" t="s">
        <v>48</v>
      </c>
      <c r="E61" s="105" t="s">
        <v>72</v>
      </c>
      <c r="F61" s="106">
        <v>524857</v>
      </c>
      <c r="G61" s="107">
        <v>225000</v>
      </c>
      <c r="H61" s="105" t="s">
        <v>70</v>
      </c>
      <c r="I61" s="105" t="s">
        <v>89</v>
      </c>
      <c r="J61" s="108">
        <v>44452</v>
      </c>
    </row>
    <row r="62" spans="1:10" ht="15">
      <c r="A62" s="105" t="s">
        <v>68</v>
      </c>
      <c r="B62" s="105" t="s">
        <v>235</v>
      </c>
      <c r="C62" s="105" t="s">
        <v>58</v>
      </c>
      <c r="D62" s="105" t="s">
        <v>62</v>
      </c>
      <c r="E62" s="105" t="s">
        <v>76</v>
      </c>
      <c r="F62" s="106">
        <v>525168</v>
      </c>
      <c r="G62" s="107">
        <v>429500</v>
      </c>
      <c r="H62" s="105" t="s">
        <v>70</v>
      </c>
      <c r="I62" s="105" t="s">
        <v>89</v>
      </c>
      <c r="J62" s="108">
        <v>44461</v>
      </c>
    </row>
    <row r="63" spans="1:10" ht="15">
      <c r="A63" s="105" t="s">
        <v>68</v>
      </c>
      <c r="B63" s="105" t="s">
        <v>235</v>
      </c>
      <c r="C63" s="105" t="s">
        <v>58</v>
      </c>
      <c r="D63" s="105" t="s">
        <v>71</v>
      </c>
      <c r="E63" s="105" t="s">
        <v>69</v>
      </c>
      <c r="F63" s="106">
        <v>524529</v>
      </c>
      <c r="G63" s="107">
        <v>605000</v>
      </c>
      <c r="H63" s="105" t="s">
        <v>70</v>
      </c>
      <c r="I63" s="105" t="s">
        <v>89</v>
      </c>
      <c r="J63" s="108">
        <v>44440</v>
      </c>
    </row>
    <row r="64" spans="1:10" ht="15">
      <c r="A64" s="105" t="s">
        <v>68</v>
      </c>
      <c r="B64" s="105" t="s">
        <v>235</v>
      </c>
      <c r="C64" s="105" t="s">
        <v>58</v>
      </c>
      <c r="D64" s="105" t="s">
        <v>62</v>
      </c>
      <c r="E64" s="105" t="s">
        <v>69</v>
      </c>
      <c r="F64" s="106">
        <v>525351</v>
      </c>
      <c r="G64" s="107">
        <v>875000</v>
      </c>
      <c r="H64" s="105" t="s">
        <v>70</v>
      </c>
      <c r="I64" s="105" t="s">
        <v>89</v>
      </c>
      <c r="J64" s="108">
        <v>44467</v>
      </c>
    </row>
    <row r="65" spans="1:10" ht="15">
      <c r="A65" s="105" t="s">
        <v>68</v>
      </c>
      <c r="B65" s="105" t="s">
        <v>235</v>
      </c>
      <c r="C65" s="105" t="s">
        <v>58</v>
      </c>
      <c r="D65" s="105" t="s">
        <v>61</v>
      </c>
      <c r="E65" s="105" t="s">
        <v>69</v>
      </c>
      <c r="F65" s="106">
        <v>525038</v>
      </c>
      <c r="G65" s="107">
        <v>710000</v>
      </c>
      <c r="H65" s="105" t="s">
        <v>89</v>
      </c>
      <c r="I65" s="105" t="s">
        <v>89</v>
      </c>
      <c r="J65" s="108">
        <v>44456</v>
      </c>
    </row>
    <row r="66" spans="1:10" ht="15">
      <c r="A66" s="105" t="s">
        <v>68</v>
      </c>
      <c r="B66" s="105" t="s">
        <v>235</v>
      </c>
      <c r="C66" s="105" t="s">
        <v>58</v>
      </c>
      <c r="D66" s="105" t="s">
        <v>62</v>
      </c>
      <c r="E66" s="105" t="s">
        <v>69</v>
      </c>
      <c r="F66" s="106">
        <v>525341</v>
      </c>
      <c r="G66" s="107">
        <v>466000</v>
      </c>
      <c r="H66" s="105" t="s">
        <v>70</v>
      </c>
      <c r="I66" s="105" t="s">
        <v>89</v>
      </c>
      <c r="J66" s="108">
        <v>44466</v>
      </c>
    </row>
    <row r="67" spans="1:10" ht="15">
      <c r="A67" s="105" t="s">
        <v>68</v>
      </c>
      <c r="B67" s="105" t="s">
        <v>235</v>
      </c>
      <c r="C67" s="105" t="s">
        <v>58</v>
      </c>
      <c r="D67" s="105" t="s">
        <v>61</v>
      </c>
      <c r="E67" s="105" t="s">
        <v>76</v>
      </c>
      <c r="F67" s="106">
        <v>525046</v>
      </c>
      <c r="G67" s="107">
        <v>419146</v>
      </c>
      <c r="H67" s="105" t="s">
        <v>89</v>
      </c>
      <c r="I67" s="105" t="s">
        <v>89</v>
      </c>
      <c r="J67" s="108">
        <v>44456</v>
      </c>
    </row>
    <row r="68" spans="1:10" ht="15">
      <c r="A68" s="105" t="s">
        <v>68</v>
      </c>
      <c r="B68" s="105" t="s">
        <v>235</v>
      </c>
      <c r="C68" s="105" t="s">
        <v>58</v>
      </c>
      <c r="D68" s="105" t="s">
        <v>61</v>
      </c>
      <c r="E68" s="105" t="s">
        <v>76</v>
      </c>
      <c r="F68" s="106">
        <v>525048</v>
      </c>
      <c r="G68" s="107">
        <v>406331</v>
      </c>
      <c r="H68" s="105" t="s">
        <v>89</v>
      </c>
      <c r="I68" s="105" t="s">
        <v>89</v>
      </c>
      <c r="J68" s="108">
        <v>44456</v>
      </c>
    </row>
    <row r="69" spans="1:10" ht="15">
      <c r="A69" s="105" t="s">
        <v>68</v>
      </c>
      <c r="B69" s="105" t="s">
        <v>235</v>
      </c>
      <c r="C69" s="105" t="s">
        <v>58</v>
      </c>
      <c r="D69" s="105" t="s">
        <v>61</v>
      </c>
      <c r="E69" s="105" t="s">
        <v>76</v>
      </c>
      <c r="F69" s="106">
        <v>525050</v>
      </c>
      <c r="G69" s="107">
        <v>418862</v>
      </c>
      <c r="H69" s="105" t="s">
        <v>89</v>
      </c>
      <c r="I69" s="105" t="s">
        <v>89</v>
      </c>
      <c r="J69" s="108">
        <v>44456</v>
      </c>
    </row>
    <row r="70" spans="1:10" ht="15">
      <c r="A70" s="105" t="s">
        <v>68</v>
      </c>
      <c r="B70" s="105" t="s">
        <v>235</v>
      </c>
      <c r="C70" s="105" t="s">
        <v>101</v>
      </c>
      <c r="D70" s="105" t="s">
        <v>102</v>
      </c>
      <c r="E70" s="105" t="s">
        <v>69</v>
      </c>
      <c r="F70" s="106">
        <v>525052</v>
      </c>
      <c r="G70" s="107">
        <v>575000</v>
      </c>
      <c r="H70" s="105" t="s">
        <v>70</v>
      </c>
      <c r="I70" s="105" t="s">
        <v>89</v>
      </c>
      <c r="J70" s="108">
        <v>44456</v>
      </c>
    </row>
    <row r="71" spans="1:10" ht="15">
      <c r="A71" s="105" t="s">
        <v>68</v>
      </c>
      <c r="B71" s="105" t="s">
        <v>235</v>
      </c>
      <c r="C71" s="105" t="s">
        <v>58</v>
      </c>
      <c r="D71" s="105" t="s">
        <v>62</v>
      </c>
      <c r="E71" s="105" t="s">
        <v>76</v>
      </c>
      <c r="F71" s="106">
        <v>525066</v>
      </c>
      <c r="G71" s="107">
        <v>165000</v>
      </c>
      <c r="H71" s="105" t="s">
        <v>70</v>
      </c>
      <c r="I71" s="105" t="s">
        <v>89</v>
      </c>
      <c r="J71" s="108">
        <v>44456</v>
      </c>
    </row>
    <row r="72" spans="1:10" ht="15">
      <c r="A72" s="105" t="s">
        <v>68</v>
      </c>
      <c r="B72" s="105" t="s">
        <v>235</v>
      </c>
      <c r="C72" s="105" t="s">
        <v>58</v>
      </c>
      <c r="D72" s="105" t="s">
        <v>61</v>
      </c>
      <c r="E72" s="105" t="s">
        <v>76</v>
      </c>
      <c r="F72" s="106">
        <v>525490</v>
      </c>
      <c r="G72" s="107">
        <v>420000</v>
      </c>
      <c r="H72" s="105" t="s">
        <v>70</v>
      </c>
      <c r="I72" s="105" t="s">
        <v>89</v>
      </c>
      <c r="J72" s="108">
        <v>44469</v>
      </c>
    </row>
    <row r="73" spans="1:10" ht="15">
      <c r="A73" s="105" t="s">
        <v>68</v>
      </c>
      <c r="B73" s="105" t="s">
        <v>235</v>
      </c>
      <c r="C73" s="105" t="s">
        <v>58</v>
      </c>
      <c r="D73" s="105" t="s">
        <v>61</v>
      </c>
      <c r="E73" s="105" t="s">
        <v>69</v>
      </c>
      <c r="F73" s="106">
        <v>525067</v>
      </c>
      <c r="G73" s="107">
        <v>405000</v>
      </c>
      <c r="H73" s="105" t="s">
        <v>70</v>
      </c>
      <c r="I73" s="105" t="s">
        <v>89</v>
      </c>
      <c r="J73" s="108">
        <v>44456</v>
      </c>
    </row>
    <row r="74" spans="1:10" ht="15">
      <c r="A74" s="105" t="s">
        <v>68</v>
      </c>
      <c r="B74" s="105" t="s">
        <v>235</v>
      </c>
      <c r="C74" s="105" t="s">
        <v>58</v>
      </c>
      <c r="D74" s="105" t="s">
        <v>62</v>
      </c>
      <c r="E74" s="105" t="s">
        <v>69</v>
      </c>
      <c r="F74" s="106">
        <v>525466</v>
      </c>
      <c r="G74" s="107">
        <v>400000</v>
      </c>
      <c r="H74" s="105" t="s">
        <v>70</v>
      </c>
      <c r="I74" s="105" t="s">
        <v>89</v>
      </c>
      <c r="J74" s="108">
        <v>44469</v>
      </c>
    </row>
    <row r="75" spans="1:10" ht="15">
      <c r="A75" s="105" t="s">
        <v>68</v>
      </c>
      <c r="B75" s="105" t="s">
        <v>235</v>
      </c>
      <c r="C75" s="105" t="s">
        <v>58</v>
      </c>
      <c r="D75" s="105" t="s">
        <v>61</v>
      </c>
      <c r="E75" s="105" t="s">
        <v>69</v>
      </c>
      <c r="F75" s="106">
        <v>524507</v>
      </c>
      <c r="G75" s="107">
        <v>663000</v>
      </c>
      <c r="H75" s="105" t="s">
        <v>70</v>
      </c>
      <c r="I75" s="105" t="s">
        <v>89</v>
      </c>
      <c r="J75" s="108">
        <v>44440</v>
      </c>
    </row>
    <row r="76" spans="1:10" ht="15">
      <c r="A76" s="105" t="s">
        <v>68</v>
      </c>
      <c r="B76" s="105" t="s">
        <v>235</v>
      </c>
      <c r="C76" s="105" t="s">
        <v>58</v>
      </c>
      <c r="D76" s="105" t="s">
        <v>62</v>
      </c>
      <c r="E76" s="105" t="s">
        <v>76</v>
      </c>
      <c r="F76" s="106">
        <v>524598</v>
      </c>
      <c r="G76" s="107">
        <v>259900</v>
      </c>
      <c r="H76" s="105" t="s">
        <v>70</v>
      </c>
      <c r="I76" s="105" t="s">
        <v>89</v>
      </c>
      <c r="J76" s="108">
        <v>44442</v>
      </c>
    </row>
    <row r="77" spans="1:10" ht="15">
      <c r="A77" s="105" t="s">
        <v>68</v>
      </c>
      <c r="B77" s="105" t="s">
        <v>235</v>
      </c>
      <c r="C77" s="105" t="s">
        <v>58</v>
      </c>
      <c r="D77" s="105" t="s">
        <v>62</v>
      </c>
      <c r="E77" s="105" t="s">
        <v>69</v>
      </c>
      <c r="F77" s="106">
        <v>524554</v>
      </c>
      <c r="G77" s="107">
        <v>328500</v>
      </c>
      <c r="H77" s="105" t="s">
        <v>70</v>
      </c>
      <c r="I77" s="105" t="s">
        <v>89</v>
      </c>
      <c r="J77" s="108">
        <v>44441</v>
      </c>
    </row>
    <row r="78" spans="1:10" ht="15">
      <c r="A78" s="105" t="s">
        <v>68</v>
      </c>
      <c r="B78" s="105" t="s">
        <v>235</v>
      </c>
      <c r="C78" s="105" t="s">
        <v>90</v>
      </c>
      <c r="D78" s="105" t="s">
        <v>91</v>
      </c>
      <c r="E78" s="105" t="s">
        <v>76</v>
      </c>
      <c r="F78" s="106">
        <v>525481</v>
      </c>
      <c r="G78" s="107">
        <v>220000</v>
      </c>
      <c r="H78" s="105" t="s">
        <v>70</v>
      </c>
      <c r="I78" s="105" t="s">
        <v>89</v>
      </c>
      <c r="J78" s="108">
        <v>44469</v>
      </c>
    </row>
    <row r="79" spans="1:10" ht="15">
      <c r="A79" s="105" t="s">
        <v>68</v>
      </c>
      <c r="B79" s="105" t="s">
        <v>235</v>
      </c>
      <c r="C79" s="105" t="s">
        <v>58</v>
      </c>
      <c r="D79" s="105" t="s">
        <v>61</v>
      </c>
      <c r="E79" s="105" t="s">
        <v>69</v>
      </c>
      <c r="F79" s="106">
        <v>525475</v>
      </c>
      <c r="G79" s="107">
        <v>445000</v>
      </c>
      <c r="H79" s="105" t="s">
        <v>70</v>
      </c>
      <c r="I79" s="105" t="s">
        <v>89</v>
      </c>
      <c r="J79" s="108">
        <v>44469</v>
      </c>
    </row>
    <row r="80" spans="1:10" ht="15">
      <c r="A80" s="105" t="s">
        <v>68</v>
      </c>
      <c r="B80" s="105" t="s">
        <v>235</v>
      </c>
      <c r="C80" s="105" t="s">
        <v>27</v>
      </c>
      <c r="D80" s="105" t="s">
        <v>48</v>
      </c>
      <c r="E80" s="105" t="s">
        <v>69</v>
      </c>
      <c r="F80" s="106">
        <v>525070</v>
      </c>
      <c r="G80" s="107">
        <v>440000</v>
      </c>
      <c r="H80" s="105" t="s">
        <v>70</v>
      </c>
      <c r="I80" s="105" t="s">
        <v>89</v>
      </c>
      <c r="J80" s="108">
        <v>44456</v>
      </c>
    </row>
    <row r="81" spans="1:10" ht="15">
      <c r="A81" s="105" t="s">
        <v>40</v>
      </c>
      <c r="B81" s="105" t="s">
        <v>236</v>
      </c>
      <c r="C81" s="105" t="s">
        <v>58</v>
      </c>
      <c r="D81" s="105" t="s">
        <v>82</v>
      </c>
      <c r="E81" s="105" t="s">
        <v>69</v>
      </c>
      <c r="F81" s="106">
        <v>525359</v>
      </c>
      <c r="G81" s="107">
        <v>425850</v>
      </c>
      <c r="H81" s="105" t="s">
        <v>70</v>
      </c>
      <c r="I81" s="105" t="s">
        <v>89</v>
      </c>
      <c r="J81" s="108">
        <v>44467</v>
      </c>
    </row>
    <row r="82" spans="1:10" ht="15">
      <c r="A82" s="105" t="s">
        <v>40</v>
      </c>
      <c r="B82" s="105" t="s">
        <v>236</v>
      </c>
      <c r="C82" s="105" t="s">
        <v>58</v>
      </c>
      <c r="D82" s="105" t="s">
        <v>82</v>
      </c>
      <c r="E82" s="105" t="s">
        <v>69</v>
      </c>
      <c r="F82" s="106">
        <v>524794</v>
      </c>
      <c r="G82" s="107">
        <v>445000</v>
      </c>
      <c r="H82" s="105" t="s">
        <v>70</v>
      </c>
      <c r="I82" s="105" t="s">
        <v>89</v>
      </c>
      <c r="J82" s="108">
        <v>44449</v>
      </c>
    </row>
    <row r="83" spans="1:10" ht="15">
      <c r="A83" s="105" t="s">
        <v>40</v>
      </c>
      <c r="B83" s="105" t="s">
        <v>236</v>
      </c>
      <c r="C83" s="105" t="s">
        <v>85</v>
      </c>
      <c r="D83" s="105" t="s">
        <v>86</v>
      </c>
      <c r="E83" s="105" t="s">
        <v>69</v>
      </c>
      <c r="F83" s="106">
        <v>524792</v>
      </c>
      <c r="G83" s="107">
        <v>470000</v>
      </c>
      <c r="H83" s="105" t="s">
        <v>70</v>
      </c>
      <c r="I83" s="105" t="s">
        <v>89</v>
      </c>
      <c r="J83" s="108">
        <v>44449</v>
      </c>
    </row>
    <row r="84" spans="1:10" ht="15">
      <c r="A84" s="105" t="s">
        <v>40</v>
      </c>
      <c r="B84" s="105" t="s">
        <v>236</v>
      </c>
      <c r="C84" s="105" t="s">
        <v>74</v>
      </c>
      <c r="D84" s="105" t="s">
        <v>99</v>
      </c>
      <c r="E84" s="105" t="s">
        <v>69</v>
      </c>
      <c r="F84" s="106">
        <v>524887</v>
      </c>
      <c r="G84" s="107">
        <v>846000</v>
      </c>
      <c r="H84" s="105" t="s">
        <v>70</v>
      </c>
      <c r="I84" s="105" t="s">
        <v>89</v>
      </c>
      <c r="J84" s="108">
        <v>44453</v>
      </c>
    </row>
    <row r="85" spans="1:10" ht="15">
      <c r="A85" s="105" t="s">
        <v>40</v>
      </c>
      <c r="B85" s="105" t="s">
        <v>236</v>
      </c>
      <c r="C85" s="105" t="s">
        <v>58</v>
      </c>
      <c r="D85" s="105" t="s">
        <v>60</v>
      </c>
      <c r="E85" s="105" t="s">
        <v>100</v>
      </c>
      <c r="F85" s="106">
        <v>525017</v>
      </c>
      <c r="G85" s="107">
        <v>350000</v>
      </c>
      <c r="H85" s="105" t="s">
        <v>70</v>
      </c>
      <c r="I85" s="105" t="s">
        <v>89</v>
      </c>
      <c r="J85" s="108">
        <v>44455</v>
      </c>
    </row>
    <row r="86" spans="1:10" ht="15">
      <c r="A86" s="105" t="s">
        <v>40</v>
      </c>
      <c r="B86" s="105" t="s">
        <v>236</v>
      </c>
      <c r="C86" s="105" t="s">
        <v>58</v>
      </c>
      <c r="D86" s="105" t="s">
        <v>60</v>
      </c>
      <c r="E86" s="105" t="s">
        <v>72</v>
      </c>
      <c r="F86" s="106">
        <v>525021</v>
      </c>
      <c r="G86" s="107">
        <v>155000</v>
      </c>
      <c r="H86" s="105" t="s">
        <v>70</v>
      </c>
      <c r="I86" s="105" t="s">
        <v>89</v>
      </c>
      <c r="J86" s="108">
        <v>44455</v>
      </c>
    </row>
    <row r="87" spans="1:10" ht="15">
      <c r="A87" s="105" t="s">
        <v>40</v>
      </c>
      <c r="B87" s="105" t="s">
        <v>236</v>
      </c>
      <c r="C87" s="105" t="s">
        <v>58</v>
      </c>
      <c r="D87" s="105" t="s">
        <v>60</v>
      </c>
      <c r="E87" s="105" t="s">
        <v>69</v>
      </c>
      <c r="F87" s="106">
        <v>524913</v>
      </c>
      <c r="G87" s="107">
        <v>460000</v>
      </c>
      <c r="H87" s="105" t="s">
        <v>70</v>
      </c>
      <c r="I87" s="105" t="s">
        <v>89</v>
      </c>
      <c r="J87" s="108">
        <v>44454</v>
      </c>
    </row>
    <row r="88" spans="1:10" ht="15">
      <c r="A88" s="105" t="s">
        <v>40</v>
      </c>
      <c r="B88" s="105" t="s">
        <v>236</v>
      </c>
      <c r="C88" s="105" t="s">
        <v>27</v>
      </c>
      <c r="D88" s="105" t="s">
        <v>34</v>
      </c>
      <c r="E88" s="105" t="s">
        <v>98</v>
      </c>
      <c r="F88" s="106">
        <v>524867</v>
      </c>
      <c r="G88" s="107">
        <v>1200000</v>
      </c>
      <c r="H88" s="105" t="s">
        <v>70</v>
      </c>
      <c r="I88" s="105" t="s">
        <v>89</v>
      </c>
      <c r="J88" s="108">
        <v>44453</v>
      </c>
    </row>
    <row r="89" spans="1:10" ht="15">
      <c r="A89" s="105" t="s">
        <v>40</v>
      </c>
      <c r="B89" s="105" t="s">
        <v>236</v>
      </c>
      <c r="C89" s="105" t="s">
        <v>85</v>
      </c>
      <c r="D89" s="105" t="s">
        <v>86</v>
      </c>
      <c r="E89" s="105" t="s">
        <v>76</v>
      </c>
      <c r="F89" s="106">
        <v>524804</v>
      </c>
      <c r="G89" s="107">
        <v>200000</v>
      </c>
      <c r="H89" s="105" t="s">
        <v>70</v>
      </c>
      <c r="I89" s="105" t="s">
        <v>89</v>
      </c>
      <c r="J89" s="108">
        <v>44449</v>
      </c>
    </row>
    <row r="90" spans="1:10" ht="15">
      <c r="A90" s="105" t="s">
        <v>40</v>
      </c>
      <c r="B90" s="105" t="s">
        <v>236</v>
      </c>
      <c r="C90" s="105" t="s">
        <v>90</v>
      </c>
      <c r="D90" s="105" t="s">
        <v>97</v>
      </c>
      <c r="E90" s="105" t="s">
        <v>69</v>
      </c>
      <c r="F90" s="106">
        <v>524835</v>
      </c>
      <c r="G90" s="107">
        <v>365000</v>
      </c>
      <c r="H90" s="105" t="s">
        <v>70</v>
      </c>
      <c r="I90" s="105" t="s">
        <v>89</v>
      </c>
      <c r="J90" s="108">
        <v>44452</v>
      </c>
    </row>
    <row r="91" spans="1:10" ht="15">
      <c r="A91" s="105" t="s">
        <v>40</v>
      </c>
      <c r="B91" s="105" t="s">
        <v>236</v>
      </c>
      <c r="C91" s="105" t="s">
        <v>58</v>
      </c>
      <c r="D91" s="105" t="s">
        <v>60</v>
      </c>
      <c r="E91" s="105" t="s">
        <v>69</v>
      </c>
      <c r="F91" s="106">
        <v>524968</v>
      </c>
      <c r="G91" s="107">
        <v>415000</v>
      </c>
      <c r="H91" s="105" t="s">
        <v>70</v>
      </c>
      <c r="I91" s="105" t="s">
        <v>89</v>
      </c>
      <c r="J91" s="108">
        <v>44455</v>
      </c>
    </row>
    <row r="92" spans="1:10" ht="15">
      <c r="A92" s="105" t="s">
        <v>40</v>
      </c>
      <c r="B92" s="105" t="s">
        <v>236</v>
      </c>
      <c r="C92" s="105" t="s">
        <v>58</v>
      </c>
      <c r="D92" s="105" t="s">
        <v>82</v>
      </c>
      <c r="E92" s="105" t="s">
        <v>76</v>
      </c>
      <c r="F92" s="106">
        <v>524932</v>
      </c>
      <c r="G92" s="107">
        <v>190000</v>
      </c>
      <c r="H92" s="105" t="s">
        <v>70</v>
      </c>
      <c r="I92" s="105" t="s">
        <v>89</v>
      </c>
      <c r="J92" s="108">
        <v>44454</v>
      </c>
    </row>
    <row r="93" spans="1:10" ht="15">
      <c r="A93" s="105" t="s">
        <v>40</v>
      </c>
      <c r="B93" s="105" t="s">
        <v>236</v>
      </c>
      <c r="C93" s="105" t="s">
        <v>74</v>
      </c>
      <c r="D93" s="105" t="s">
        <v>99</v>
      </c>
      <c r="E93" s="105" t="s">
        <v>69</v>
      </c>
      <c r="F93" s="106">
        <v>524892</v>
      </c>
      <c r="G93" s="107">
        <v>343500</v>
      </c>
      <c r="H93" s="105" t="s">
        <v>70</v>
      </c>
      <c r="I93" s="105" t="s">
        <v>89</v>
      </c>
      <c r="J93" s="108">
        <v>44453</v>
      </c>
    </row>
    <row r="94" spans="1:10" ht="15">
      <c r="A94" s="105" t="s">
        <v>40</v>
      </c>
      <c r="B94" s="105" t="s">
        <v>236</v>
      </c>
      <c r="C94" s="105" t="s">
        <v>58</v>
      </c>
      <c r="D94" s="105" t="s">
        <v>82</v>
      </c>
      <c r="E94" s="105" t="s">
        <v>69</v>
      </c>
      <c r="F94" s="106">
        <v>525374</v>
      </c>
      <c r="G94" s="107">
        <v>360000</v>
      </c>
      <c r="H94" s="105" t="s">
        <v>70</v>
      </c>
      <c r="I94" s="105" t="s">
        <v>89</v>
      </c>
      <c r="J94" s="108">
        <v>44467</v>
      </c>
    </row>
    <row r="95" spans="1:10" ht="15">
      <c r="A95" s="105" t="s">
        <v>40</v>
      </c>
      <c r="B95" s="105" t="s">
        <v>236</v>
      </c>
      <c r="C95" s="105" t="s">
        <v>27</v>
      </c>
      <c r="D95" s="105" t="s">
        <v>108</v>
      </c>
      <c r="E95" s="105" t="s">
        <v>69</v>
      </c>
      <c r="F95" s="106">
        <v>525372</v>
      </c>
      <c r="G95" s="107">
        <v>404000</v>
      </c>
      <c r="H95" s="105" t="s">
        <v>70</v>
      </c>
      <c r="I95" s="105" t="s">
        <v>89</v>
      </c>
      <c r="J95" s="108">
        <v>44467</v>
      </c>
    </row>
    <row r="96" spans="1:10" ht="15">
      <c r="A96" s="105" t="s">
        <v>40</v>
      </c>
      <c r="B96" s="105" t="s">
        <v>236</v>
      </c>
      <c r="C96" s="105" t="s">
        <v>58</v>
      </c>
      <c r="D96" s="105" t="s">
        <v>60</v>
      </c>
      <c r="E96" s="105" t="s">
        <v>69</v>
      </c>
      <c r="F96" s="106">
        <v>525339</v>
      </c>
      <c r="G96" s="107">
        <v>441000</v>
      </c>
      <c r="H96" s="105" t="s">
        <v>70</v>
      </c>
      <c r="I96" s="105" t="s">
        <v>89</v>
      </c>
      <c r="J96" s="108">
        <v>44466</v>
      </c>
    </row>
    <row r="97" spans="1:10" ht="15">
      <c r="A97" s="105" t="s">
        <v>40</v>
      </c>
      <c r="B97" s="105" t="s">
        <v>236</v>
      </c>
      <c r="C97" s="105" t="s">
        <v>58</v>
      </c>
      <c r="D97" s="105" t="s">
        <v>60</v>
      </c>
      <c r="E97" s="105" t="s">
        <v>81</v>
      </c>
      <c r="F97" s="106">
        <v>524937</v>
      </c>
      <c r="G97" s="107">
        <v>255000</v>
      </c>
      <c r="H97" s="105" t="s">
        <v>70</v>
      </c>
      <c r="I97" s="105" t="s">
        <v>89</v>
      </c>
      <c r="J97" s="108">
        <v>44454</v>
      </c>
    </row>
    <row r="98" spans="1:10" ht="15">
      <c r="A98" s="105" t="s">
        <v>40</v>
      </c>
      <c r="B98" s="105" t="s">
        <v>236</v>
      </c>
      <c r="C98" s="105" t="s">
        <v>58</v>
      </c>
      <c r="D98" s="105" t="s">
        <v>82</v>
      </c>
      <c r="E98" s="105" t="s">
        <v>69</v>
      </c>
      <c r="F98" s="106">
        <v>525462</v>
      </c>
      <c r="G98" s="107">
        <v>249000</v>
      </c>
      <c r="H98" s="105" t="s">
        <v>70</v>
      </c>
      <c r="I98" s="105" t="s">
        <v>89</v>
      </c>
      <c r="J98" s="108">
        <v>44469</v>
      </c>
    </row>
    <row r="99" spans="1:10" ht="15">
      <c r="A99" s="105" t="s">
        <v>40</v>
      </c>
      <c r="B99" s="105" t="s">
        <v>236</v>
      </c>
      <c r="C99" s="105" t="s">
        <v>58</v>
      </c>
      <c r="D99" s="105" t="s">
        <v>60</v>
      </c>
      <c r="E99" s="105" t="s">
        <v>81</v>
      </c>
      <c r="F99" s="106">
        <v>524751</v>
      </c>
      <c r="G99" s="107">
        <v>225000</v>
      </c>
      <c r="H99" s="105" t="s">
        <v>70</v>
      </c>
      <c r="I99" s="105" t="s">
        <v>89</v>
      </c>
      <c r="J99" s="108">
        <v>44448</v>
      </c>
    </row>
    <row r="100" spans="1:10" ht="15">
      <c r="A100" s="105" t="s">
        <v>40</v>
      </c>
      <c r="B100" s="105" t="s">
        <v>236</v>
      </c>
      <c r="C100" s="105" t="s">
        <v>58</v>
      </c>
      <c r="D100" s="105" t="s">
        <v>60</v>
      </c>
      <c r="E100" s="105" t="s">
        <v>69</v>
      </c>
      <c r="F100" s="106">
        <v>525470</v>
      </c>
      <c r="G100" s="107">
        <v>402500</v>
      </c>
      <c r="H100" s="105" t="s">
        <v>70</v>
      </c>
      <c r="I100" s="105" t="s">
        <v>89</v>
      </c>
      <c r="J100" s="108">
        <v>44469</v>
      </c>
    </row>
    <row r="101" spans="1:10" ht="15">
      <c r="A101" s="105" t="s">
        <v>40</v>
      </c>
      <c r="B101" s="105" t="s">
        <v>236</v>
      </c>
      <c r="C101" s="105" t="s">
        <v>58</v>
      </c>
      <c r="D101" s="105" t="s">
        <v>60</v>
      </c>
      <c r="E101" s="105" t="s">
        <v>69</v>
      </c>
      <c r="F101" s="106">
        <v>524536</v>
      </c>
      <c r="G101" s="107">
        <v>293500</v>
      </c>
      <c r="H101" s="105" t="s">
        <v>70</v>
      </c>
      <c r="I101" s="105" t="s">
        <v>89</v>
      </c>
      <c r="J101" s="108">
        <v>44440</v>
      </c>
    </row>
    <row r="102" spans="1:10" ht="15">
      <c r="A102" s="105" t="s">
        <v>40</v>
      </c>
      <c r="B102" s="105" t="s">
        <v>236</v>
      </c>
      <c r="C102" s="105" t="s">
        <v>27</v>
      </c>
      <c r="D102" s="105" t="s">
        <v>34</v>
      </c>
      <c r="E102" s="105" t="s">
        <v>100</v>
      </c>
      <c r="F102" s="106">
        <v>525434</v>
      </c>
      <c r="G102" s="107">
        <v>4150000</v>
      </c>
      <c r="H102" s="105" t="s">
        <v>70</v>
      </c>
      <c r="I102" s="105" t="s">
        <v>89</v>
      </c>
      <c r="J102" s="108">
        <v>44468</v>
      </c>
    </row>
    <row r="103" spans="1:10" ht="15">
      <c r="A103" s="105" t="s">
        <v>40</v>
      </c>
      <c r="B103" s="105" t="s">
        <v>236</v>
      </c>
      <c r="C103" s="105" t="s">
        <v>58</v>
      </c>
      <c r="D103" s="105" t="s">
        <v>82</v>
      </c>
      <c r="E103" s="105" t="s">
        <v>69</v>
      </c>
      <c r="F103" s="106">
        <v>524736</v>
      </c>
      <c r="G103" s="107">
        <v>550000</v>
      </c>
      <c r="H103" s="105" t="s">
        <v>70</v>
      </c>
      <c r="I103" s="105" t="s">
        <v>89</v>
      </c>
      <c r="J103" s="108">
        <v>44448</v>
      </c>
    </row>
    <row r="104" spans="1:10" ht="15">
      <c r="A104" s="105" t="s">
        <v>40</v>
      </c>
      <c r="B104" s="105" t="s">
        <v>236</v>
      </c>
      <c r="C104" s="105" t="s">
        <v>85</v>
      </c>
      <c r="D104" s="105" t="s">
        <v>86</v>
      </c>
      <c r="E104" s="105" t="s">
        <v>69</v>
      </c>
      <c r="F104" s="106">
        <v>524712</v>
      </c>
      <c r="G104" s="107">
        <v>355000</v>
      </c>
      <c r="H104" s="105" t="s">
        <v>70</v>
      </c>
      <c r="I104" s="105" t="s">
        <v>89</v>
      </c>
      <c r="J104" s="108">
        <v>44447</v>
      </c>
    </row>
    <row r="105" spans="1:10" ht="15">
      <c r="A105" s="105" t="s">
        <v>40</v>
      </c>
      <c r="B105" s="105" t="s">
        <v>236</v>
      </c>
      <c r="C105" s="105" t="s">
        <v>85</v>
      </c>
      <c r="D105" s="105" t="s">
        <v>86</v>
      </c>
      <c r="E105" s="105" t="s">
        <v>69</v>
      </c>
      <c r="F105" s="106">
        <v>524706</v>
      </c>
      <c r="G105" s="107">
        <v>530000</v>
      </c>
      <c r="H105" s="105" t="s">
        <v>70</v>
      </c>
      <c r="I105" s="105" t="s">
        <v>89</v>
      </c>
      <c r="J105" s="108">
        <v>44447</v>
      </c>
    </row>
    <row r="106" spans="1:10" ht="15">
      <c r="A106" s="105" t="s">
        <v>40</v>
      </c>
      <c r="B106" s="105" t="s">
        <v>236</v>
      </c>
      <c r="C106" s="105" t="s">
        <v>27</v>
      </c>
      <c r="D106" s="105" t="s">
        <v>49</v>
      </c>
      <c r="E106" s="105" t="s">
        <v>69</v>
      </c>
      <c r="F106" s="106">
        <v>525015</v>
      </c>
      <c r="G106" s="107">
        <v>378350</v>
      </c>
      <c r="H106" s="105" t="s">
        <v>70</v>
      </c>
      <c r="I106" s="105" t="s">
        <v>89</v>
      </c>
      <c r="J106" s="108">
        <v>44455</v>
      </c>
    </row>
    <row r="107" spans="1:10" ht="15">
      <c r="A107" s="105" t="s">
        <v>40</v>
      </c>
      <c r="B107" s="105" t="s">
        <v>236</v>
      </c>
      <c r="C107" s="105" t="s">
        <v>58</v>
      </c>
      <c r="D107" s="105" t="s">
        <v>82</v>
      </c>
      <c r="E107" s="105" t="s">
        <v>69</v>
      </c>
      <c r="F107" s="106">
        <v>524653</v>
      </c>
      <c r="G107" s="107">
        <v>450000</v>
      </c>
      <c r="H107" s="105" t="s">
        <v>70</v>
      </c>
      <c r="I107" s="105" t="s">
        <v>89</v>
      </c>
      <c r="J107" s="108">
        <v>44446</v>
      </c>
    </row>
    <row r="108" spans="1:10" ht="15">
      <c r="A108" s="105" t="s">
        <v>40</v>
      </c>
      <c r="B108" s="105" t="s">
        <v>236</v>
      </c>
      <c r="C108" s="105" t="s">
        <v>58</v>
      </c>
      <c r="D108" s="105" t="s">
        <v>60</v>
      </c>
      <c r="E108" s="105" t="s">
        <v>69</v>
      </c>
      <c r="F108" s="106">
        <v>525107</v>
      </c>
      <c r="G108" s="107">
        <v>400000</v>
      </c>
      <c r="H108" s="105" t="s">
        <v>70</v>
      </c>
      <c r="I108" s="105" t="s">
        <v>89</v>
      </c>
      <c r="J108" s="108">
        <v>44459</v>
      </c>
    </row>
    <row r="109" spans="1:10" ht="15">
      <c r="A109" s="105" t="s">
        <v>40</v>
      </c>
      <c r="B109" s="105" t="s">
        <v>236</v>
      </c>
      <c r="C109" s="105" t="s">
        <v>58</v>
      </c>
      <c r="D109" s="105" t="s">
        <v>60</v>
      </c>
      <c r="E109" s="105" t="s">
        <v>98</v>
      </c>
      <c r="F109" s="106">
        <v>524891</v>
      </c>
      <c r="G109" s="107">
        <v>350000</v>
      </c>
      <c r="H109" s="105" t="s">
        <v>70</v>
      </c>
      <c r="I109" s="105" t="s">
        <v>89</v>
      </c>
      <c r="J109" s="108">
        <v>44453</v>
      </c>
    </row>
    <row r="110" spans="1:10" ht="15">
      <c r="A110" s="105" t="s">
        <v>40</v>
      </c>
      <c r="B110" s="105" t="s">
        <v>236</v>
      </c>
      <c r="C110" s="105" t="s">
        <v>58</v>
      </c>
      <c r="D110" s="105" t="s">
        <v>82</v>
      </c>
      <c r="E110" s="105" t="s">
        <v>69</v>
      </c>
      <c r="F110" s="106">
        <v>524689</v>
      </c>
      <c r="G110" s="107">
        <v>400000</v>
      </c>
      <c r="H110" s="105" t="s">
        <v>70</v>
      </c>
      <c r="I110" s="105" t="s">
        <v>89</v>
      </c>
      <c r="J110" s="108">
        <v>44447</v>
      </c>
    </row>
    <row r="111" spans="1:10" ht="15">
      <c r="A111" s="105" t="s">
        <v>40</v>
      </c>
      <c r="B111" s="105" t="s">
        <v>236</v>
      </c>
      <c r="C111" s="105" t="s">
        <v>27</v>
      </c>
      <c r="D111" s="105" t="s">
        <v>34</v>
      </c>
      <c r="E111" s="105" t="s">
        <v>72</v>
      </c>
      <c r="F111" s="106">
        <v>525278</v>
      </c>
      <c r="G111" s="107">
        <v>622908</v>
      </c>
      <c r="H111" s="105" t="s">
        <v>70</v>
      </c>
      <c r="I111" s="105" t="s">
        <v>89</v>
      </c>
      <c r="J111" s="108">
        <v>44463</v>
      </c>
    </row>
    <row r="112" spans="1:10" ht="15">
      <c r="A112" s="105" t="s">
        <v>40</v>
      </c>
      <c r="B112" s="105" t="s">
        <v>236</v>
      </c>
      <c r="C112" s="105" t="s">
        <v>27</v>
      </c>
      <c r="D112" s="105" t="s">
        <v>34</v>
      </c>
      <c r="E112" s="105" t="s">
        <v>98</v>
      </c>
      <c r="F112" s="106">
        <v>525517</v>
      </c>
      <c r="G112" s="107">
        <v>1340000</v>
      </c>
      <c r="H112" s="105" t="s">
        <v>70</v>
      </c>
      <c r="I112" s="105" t="s">
        <v>89</v>
      </c>
      <c r="J112" s="108">
        <v>44469</v>
      </c>
    </row>
    <row r="113" spans="1:10" ht="15">
      <c r="A113" s="105" t="s">
        <v>40</v>
      </c>
      <c r="B113" s="105" t="s">
        <v>236</v>
      </c>
      <c r="C113" s="105" t="s">
        <v>85</v>
      </c>
      <c r="D113" s="105" t="s">
        <v>86</v>
      </c>
      <c r="E113" s="105" t="s">
        <v>69</v>
      </c>
      <c r="F113" s="106">
        <v>525195</v>
      </c>
      <c r="G113" s="107">
        <v>345000</v>
      </c>
      <c r="H113" s="105" t="s">
        <v>70</v>
      </c>
      <c r="I113" s="105" t="s">
        <v>89</v>
      </c>
      <c r="J113" s="108">
        <v>44461</v>
      </c>
    </row>
    <row r="114" spans="1:10" ht="15">
      <c r="A114" s="105" t="s">
        <v>40</v>
      </c>
      <c r="B114" s="105" t="s">
        <v>236</v>
      </c>
      <c r="C114" s="105" t="s">
        <v>90</v>
      </c>
      <c r="D114" s="105" t="s">
        <v>97</v>
      </c>
      <c r="E114" s="105" t="s">
        <v>69</v>
      </c>
      <c r="F114" s="106">
        <v>525191</v>
      </c>
      <c r="G114" s="107">
        <v>369000</v>
      </c>
      <c r="H114" s="105" t="s">
        <v>70</v>
      </c>
      <c r="I114" s="105" t="s">
        <v>89</v>
      </c>
      <c r="J114" s="108">
        <v>44461</v>
      </c>
    </row>
    <row r="115" spans="1:10" ht="15">
      <c r="A115" s="105" t="s">
        <v>40</v>
      </c>
      <c r="B115" s="105" t="s">
        <v>236</v>
      </c>
      <c r="C115" s="105" t="s">
        <v>58</v>
      </c>
      <c r="D115" s="105" t="s">
        <v>82</v>
      </c>
      <c r="E115" s="105" t="s">
        <v>81</v>
      </c>
      <c r="F115" s="106">
        <v>525159</v>
      </c>
      <c r="G115" s="107">
        <v>170000</v>
      </c>
      <c r="H115" s="105" t="s">
        <v>70</v>
      </c>
      <c r="I115" s="105" t="s">
        <v>89</v>
      </c>
      <c r="J115" s="108">
        <v>44461</v>
      </c>
    </row>
    <row r="116" spans="1:10" ht="15">
      <c r="A116" s="105" t="s">
        <v>40</v>
      </c>
      <c r="B116" s="105" t="s">
        <v>236</v>
      </c>
      <c r="C116" s="105" t="s">
        <v>58</v>
      </c>
      <c r="D116" s="105" t="s">
        <v>82</v>
      </c>
      <c r="E116" s="105" t="s">
        <v>69</v>
      </c>
      <c r="F116" s="106">
        <v>525119</v>
      </c>
      <c r="G116" s="107">
        <v>710000</v>
      </c>
      <c r="H116" s="105" t="s">
        <v>70</v>
      </c>
      <c r="I116" s="105" t="s">
        <v>89</v>
      </c>
      <c r="J116" s="108">
        <v>44459</v>
      </c>
    </row>
    <row r="117" spans="1:10" ht="15">
      <c r="A117" s="105" t="s">
        <v>40</v>
      </c>
      <c r="B117" s="105" t="s">
        <v>236</v>
      </c>
      <c r="C117" s="105" t="s">
        <v>58</v>
      </c>
      <c r="D117" s="105" t="s">
        <v>82</v>
      </c>
      <c r="E117" s="105" t="s">
        <v>69</v>
      </c>
      <c r="F117" s="106">
        <v>525116</v>
      </c>
      <c r="G117" s="107">
        <v>250000</v>
      </c>
      <c r="H117" s="105" t="s">
        <v>70</v>
      </c>
      <c r="I117" s="105" t="s">
        <v>89</v>
      </c>
      <c r="J117" s="108">
        <v>44459</v>
      </c>
    </row>
    <row r="118" spans="1:10" ht="15">
      <c r="A118" s="105" t="s">
        <v>40</v>
      </c>
      <c r="B118" s="105" t="s">
        <v>236</v>
      </c>
      <c r="C118" s="105" t="s">
        <v>58</v>
      </c>
      <c r="D118" s="105" t="s">
        <v>82</v>
      </c>
      <c r="E118" s="105" t="s">
        <v>69</v>
      </c>
      <c r="F118" s="106">
        <v>524677</v>
      </c>
      <c r="G118" s="107">
        <v>343000</v>
      </c>
      <c r="H118" s="105" t="s">
        <v>70</v>
      </c>
      <c r="I118" s="105" t="s">
        <v>89</v>
      </c>
      <c r="J118" s="108">
        <v>44447</v>
      </c>
    </row>
    <row r="119" spans="1:10" ht="15">
      <c r="A119" s="105" t="s">
        <v>54</v>
      </c>
      <c r="B119" s="105" t="s">
        <v>237</v>
      </c>
      <c r="C119" s="105" t="s">
        <v>35</v>
      </c>
      <c r="D119" s="105" t="s">
        <v>79</v>
      </c>
      <c r="E119" s="105" t="s">
        <v>69</v>
      </c>
      <c r="F119" s="106">
        <v>524614</v>
      </c>
      <c r="G119" s="107">
        <v>310000</v>
      </c>
      <c r="H119" s="105" t="s">
        <v>70</v>
      </c>
      <c r="I119" s="105" t="s">
        <v>89</v>
      </c>
      <c r="J119" s="108">
        <v>44442</v>
      </c>
    </row>
    <row r="120" spans="1:10" ht="15">
      <c r="A120" s="105" t="s">
        <v>73</v>
      </c>
      <c r="B120" s="105" t="s">
        <v>238</v>
      </c>
      <c r="C120" s="105" t="s">
        <v>74</v>
      </c>
      <c r="D120" s="105" t="s">
        <v>47</v>
      </c>
      <c r="E120" s="105" t="s">
        <v>69</v>
      </c>
      <c r="F120" s="106">
        <v>524592</v>
      </c>
      <c r="G120" s="107">
        <v>390000</v>
      </c>
      <c r="H120" s="105" t="s">
        <v>70</v>
      </c>
      <c r="I120" s="105" t="s">
        <v>89</v>
      </c>
      <c r="J120" s="108">
        <v>44442</v>
      </c>
    </row>
    <row r="121" spans="1:10" ht="15">
      <c r="A121" s="105" t="s">
        <v>73</v>
      </c>
      <c r="B121" s="105" t="s">
        <v>238</v>
      </c>
      <c r="C121" s="105" t="s">
        <v>74</v>
      </c>
      <c r="D121" s="105" t="s">
        <v>47</v>
      </c>
      <c r="E121" s="105" t="s">
        <v>69</v>
      </c>
      <c r="F121" s="106">
        <v>524765</v>
      </c>
      <c r="G121" s="107">
        <v>650000</v>
      </c>
      <c r="H121" s="105" t="s">
        <v>70</v>
      </c>
      <c r="I121" s="105" t="s">
        <v>89</v>
      </c>
      <c r="J121" s="108">
        <v>44448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8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4" t="s">
        <v>0</v>
      </c>
      <c r="B1" s="84" t="s">
        <v>42</v>
      </c>
      <c r="C1" s="84" t="s">
        <v>1</v>
      </c>
      <c r="D1" s="84" t="s">
        <v>38</v>
      </c>
      <c r="E1" s="84" t="s">
        <v>36</v>
      </c>
      <c r="F1" s="84" t="s">
        <v>43</v>
      </c>
      <c r="G1" s="84" t="s">
        <v>37</v>
      </c>
      <c r="H1" s="84" t="s">
        <v>50</v>
      </c>
      <c r="L1">
        <v>84</v>
      </c>
    </row>
    <row r="2" spans="1:12" ht="15">
      <c r="A2" s="109" t="s">
        <v>41</v>
      </c>
      <c r="B2" s="109" t="s">
        <v>232</v>
      </c>
      <c r="C2" s="109" t="s">
        <v>203</v>
      </c>
      <c r="D2" s="109" t="s">
        <v>202</v>
      </c>
      <c r="E2" s="110">
        <v>525336</v>
      </c>
      <c r="F2" s="111">
        <v>382947</v>
      </c>
      <c r="G2" s="112">
        <v>44466</v>
      </c>
      <c r="H2" s="109" t="s">
        <v>125</v>
      </c>
    </row>
    <row r="3" spans="1:12" ht="15">
      <c r="A3" s="109" t="s">
        <v>41</v>
      </c>
      <c r="B3" s="109" t="s">
        <v>232</v>
      </c>
      <c r="C3" s="109" t="s">
        <v>113</v>
      </c>
      <c r="D3" s="109" t="s">
        <v>122</v>
      </c>
      <c r="E3" s="110">
        <v>524601</v>
      </c>
      <c r="F3" s="111">
        <v>440000</v>
      </c>
      <c r="G3" s="112">
        <v>44442</v>
      </c>
      <c r="H3" s="109" t="s">
        <v>123</v>
      </c>
    </row>
    <row r="4" spans="1:12" ht="30">
      <c r="A4" s="109" t="s">
        <v>41</v>
      </c>
      <c r="B4" s="109" t="s">
        <v>232</v>
      </c>
      <c r="C4" s="109" t="s">
        <v>113</v>
      </c>
      <c r="D4" s="109" t="s">
        <v>222</v>
      </c>
      <c r="E4" s="110">
        <v>525432</v>
      </c>
      <c r="F4" s="111">
        <v>285000</v>
      </c>
      <c r="G4" s="112">
        <v>44468</v>
      </c>
      <c r="H4" s="109" t="s">
        <v>223</v>
      </c>
    </row>
    <row r="5" spans="1:12" ht="15">
      <c r="A5" s="109" t="s">
        <v>41</v>
      </c>
      <c r="B5" s="109" t="s">
        <v>232</v>
      </c>
      <c r="C5" s="109" t="s">
        <v>113</v>
      </c>
      <c r="D5" s="109" t="s">
        <v>146</v>
      </c>
      <c r="E5" s="110">
        <v>524787</v>
      </c>
      <c r="F5" s="111">
        <v>302000</v>
      </c>
      <c r="G5" s="112">
        <v>44449</v>
      </c>
      <c r="H5" s="109" t="s">
        <v>147</v>
      </c>
    </row>
    <row r="6" spans="1:12" ht="15">
      <c r="A6" s="109" t="s">
        <v>39</v>
      </c>
      <c r="B6" s="109" t="s">
        <v>233</v>
      </c>
      <c r="C6" s="109" t="s">
        <v>113</v>
      </c>
      <c r="D6" s="109" t="s">
        <v>181</v>
      </c>
      <c r="E6" s="110">
        <v>525164</v>
      </c>
      <c r="F6" s="111">
        <v>315000</v>
      </c>
      <c r="G6" s="112">
        <v>44461</v>
      </c>
      <c r="H6" s="109" t="s">
        <v>131</v>
      </c>
    </row>
    <row r="7" spans="1:12" ht="15">
      <c r="A7" s="109" t="s">
        <v>39</v>
      </c>
      <c r="B7" s="109" t="s">
        <v>233</v>
      </c>
      <c r="C7" s="109" t="s">
        <v>113</v>
      </c>
      <c r="D7" s="109" t="s">
        <v>186</v>
      </c>
      <c r="E7" s="110">
        <v>525205</v>
      </c>
      <c r="F7" s="111">
        <v>253000</v>
      </c>
      <c r="G7" s="112">
        <v>44461</v>
      </c>
      <c r="H7" s="109" t="s">
        <v>121</v>
      </c>
    </row>
    <row r="8" spans="1:12" ht="15">
      <c r="A8" s="109" t="s">
        <v>39</v>
      </c>
      <c r="B8" s="109" t="s">
        <v>233</v>
      </c>
      <c r="C8" s="109" t="s">
        <v>113</v>
      </c>
      <c r="D8" s="109" t="s">
        <v>130</v>
      </c>
      <c r="E8" s="110">
        <v>524629</v>
      </c>
      <c r="F8" s="111">
        <v>106200</v>
      </c>
      <c r="G8" s="112">
        <v>44446</v>
      </c>
      <c r="H8" s="109" t="s">
        <v>131</v>
      </c>
    </row>
    <row r="9" spans="1:12" ht="15">
      <c r="A9" s="109" t="s">
        <v>39</v>
      </c>
      <c r="B9" s="109" t="s">
        <v>233</v>
      </c>
      <c r="C9" s="109" t="s">
        <v>113</v>
      </c>
      <c r="D9" s="109" t="s">
        <v>120</v>
      </c>
      <c r="E9" s="110">
        <v>524583</v>
      </c>
      <c r="F9" s="111">
        <v>188000</v>
      </c>
      <c r="G9" s="112">
        <v>44442</v>
      </c>
      <c r="H9" s="109" t="s">
        <v>121</v>
      </c>
    </row>
    <row r="10" spans="1:12" ht="15">
      <c r="A10" s="109" t="s">
        <v>39</v>
      </c>
      <c r="B10" s="109" t="s">
        <v>233</v>
      </c>
      <c r="C10" s="109" t="s">
        <v>113</v>
      </c>
      <c r="D10" s="109" t="s">
        <v>209</v>
      </c>
      <c r="E10" s="110">
        <v>525355</v>
      </c>
      <c r="F10" s="111">
        <v>200100</v>
      </c>
      <c r="G10" s="112">
        <v>44467</v>
      </c>
      <c r="H10" s="109" t="s">
        <v>131</v>
      </c>
    </row>
    <row r="11" spans="1:12" ht="15">
      <c r="A11" s="109" t="s">
        <v>39</v>
      </c>
      <c r="B11" s="109" t="s">
        <v>233</v>
      </c>
      <c r="C11" s="109" t="s">
        <v>203</v>
      </c>
      <c r="D11" s="109" t="s">
        <v>217</v>
      </c>
      <c r="E11" s="110">
        <v>525414</v>
      </c>
      <c r="F11" s="111">
        <v>204494</v>
      </c>
      <c r="G11" s="112">
        <v>44468</v>
      </c>
      <c r="H11" s="109" t="s">
        <v>121</v>
      </c>
    </row>
    <row r="12" spans="1:12" ht="15">
      <c r="A12" s="109" t="s">
        <v>39</v>
      </c>
      <c r="B12" s="109" t="s">
        <v>233</v>
      </c>
      <c r="C12" s="109" t="s">
        <v>113</v>
      </c>
      <c r="D12" s="109" t="s">
        <v>177</v>
      </c>
      <c r="E12" s="110">
        <v>525112</v>
      </c>
      <c r="F12" s="111">
        <v>134000</v>
      </c>
      <c r="G12" s="112">
        <v>44459</v>
      </c>
      <c r="H12" s="109" t="s">
        <v>121</v>
      </c>
    </row>
    <row r="13" spans="1:12" ht="15">
      <c r="A13" s="109" t="s">
        <v>39</v>
      </c>
      <c r="B13" s="109" t="s">
        <v>233</v>
      </c>
      <c r="C13" s="109" t="s">
        <v>113</v>
      </c>
      <c r="D13" s="109" t="s">
        <v>207</v>
      </c>
      <c r="E13" s="110">
        <v>525353</v>
      </c>
      <c r="F13" s="111">
        <v>269000</v>
      </c>
      <c r="G13" s="112">
        <v>44467</v>
      </c>
      <c r="H13" s="109" t="s">
        <v>208</v>
      </c>
    </row>
    <row r="14" spans="1:12" ht="15">
      <c r="A14" s="109" t="s">
        <v>39</v>
      </c>
      <c r="B14" s="109" t="s">
        <v>233</v>
      </c>
      <c r="C14" s="109" t="s">
        <v>118</v>
      </c>
      <c r="D14" s="109" t="s">
        <v>193</v>
      </c>
      <c r="E14" s="110">
        <v>525281</v>
      </c>
      <c r="F14" s="111">
        <v>150000</v>
      </c>
      <c r="G14" s="112">
        <v>44463</v>
      </c>
      <c r="H14" s="109" t="s">
        <v>194</v>
      </c>
    </row>
    <row r="15" spans="1:12" ht="15">
      <c r="A15" s="109" t="s">
        <v>68</v>
      </c>
      <c r="B15" s="109" t="s">
        <v>235</v>
      </c>
      <c r="C15" s="109" t="s">
        <v>113</v>
      </c>
      <c r="D15" s="109" t="s">
        <v>229</v>
      </c>
      <c r="E15" s="110">
        <v>525516</v>
      </c>
      <c r="F15" s="111">
        <v>320000</v>
      </c>
      <c r="G15" s="112">
        <v>44469</v>
      </c>
      <c r="H15" s="109" t="s">
        <v>116</v>
      </c>
    </row>
    <row r="16" spans="1:12" ht="15">
      <c r="A16" s="109" t="s">
        <v>68</v>
      </c>
      <c r="B16" s="109" t="s">
        <v>235</v>
      </c>
      <c r="C16" s="109" t="s">
        <v>113</v>
      </c>
      <c r="D16" s="109" t="s">
        <v>128</v>
      </c>
      <c r="E16" s="110">
        <v>524628</v>
      </c>
      <c r="F16" s="111">
        <v>287300</v>
      </c>
      <c r="G16" s="112">
        <v>44446</v>
      </c>
      <c r="H16" s="109" t="s">
        <v>129</v>
      </c>
    </row>
    <row r="17" spans="1:8" ht="15">
      <c r="A17" s="109" t="s">
        <v>68</v>
      </c>
      <c r="B17" s="109" t="s">
        <v>235</v>
      </c>
      <c r="C17" s="109" t="s">
        <v>113</v>
      </c>
      <c r="D17" s="109" t="s">
        <v>126</v>
      </c>
      <c r="E17" s="110">
        <v>524627</v>
      </c>
      <c r="F17" s="111">
        <v>309000</v>
      </c>
      <c r="G17" s="112">
        <v>44446</v>
      </c>
      <c r="H17" s="109" t="s">
        <v>127</v>
      </c>
    </row>
    <row r="18" spans="1:8" ht="15">
      <c r="A18" s="109" t="s">
        <v>68</v>
      </c>
      <c r="B18" s="109" t="s">
        <v>235</v>
      </c>
      <c r="C18" s="109" t="s">
        <v>118</v>
      </c>
      <c r="D18" s="109" t="s">
        <v>117</v>
      </c>
      <c r="E18" s="110">
        <v>524532</v>
      </c>
      <c r="F18" s="111">
        <v>75000</v>
      </c>
      <c r="G18" s="112">
        <v>44440</v>
      </c>
      <c r="H18" s="109" t="s">
        <v>119</v>
      </c>
    </row>
    <row r="19" spans="1:8" ht="15">
      <c r="A19" s="109" t="s">
        <v>68</v>
      </c>
      <c r="B19" s="109" t="s">
        <v>235</v>
      </c>
      <c r="C19" s="109" t="s">
        <v>113</v>
      </c>
      <c r="D19" s="109" t="s">
        <v>161</v>
      </c>
      <c r="E19" s="110">
        <v>525030</v>
      </c>
      <c r="F19" s="111">
        <v>404000</v>
      </c>
      <c r="G19" s="112">
        <v>44456</v>
      </c>
      <c r="H19" s="109" t="s">
        <v>127</v>
      </c>
    </row>
    <row r="20" spans="1:8" ht="15">
      <c r="A20" s="109" t="s">
        <v>68</v>
      </c>
      <c r="B20" s="109" t="s">
        <v>235</v>
      </c>
      <c r="C20" s="109" t="s">
        <v>113</v>
      </c>
      <c r="D20" s="109" t="s">
        <v>212</v>
      </c>
      <c r="E20" s="110">
        <v>525362</v>
      </c>
      <c r="F20" s="111">
        <v>395200</v>
      </c>
      <c r="G20" s="112">
        <v>44467</v>
      </c>
      <c r="H20" s="109" t="s">
        <v>125</v>
      </c>
    </row>
    <row r="21" spans="1:8" ht="15">
      <c r="A21" s="109" t="s">
        <v>68</v>
      </c>
      <c r="B21" s="109" t="s">
        <v>235</v>
      </c>
      <c r="C21" s="109" t="s">
        <v>113</v>
      </c>
      <c r="D21" s="109" t="s">
        <v>225</v>
      </c>
      <c r="E21" s="110">
        <v>525463</v>
      </c>
      <c r="F21" s="111">
        <v>319360</v>
      </c>
      <c r="G21" s="112">
        <v>44469</v>
      </c>
      <c r="H21" s="109" t="s">
        <v>125</v>
      </c>
    </row>
    <row r="22" spans="1:8" ht="15">
      <c r="A22" s="109" t="s">
        <v>68</v>
      </c>
      <c r="B22" s="109" t="s">
        <v>235</v>
      </c>
      <c r="C22" s="109" t="s">
        <v>113</v>
      </c>
      <c r="D22" s="109" t="s">
        <v>219</v>
      </c>
      <c r="E22" s="110">
        <v>525422</v>
      </c>
      <c r="F22" s="111">
        <v>452000</v>
      </c>
      <c r="G22" s="112">
        <v>44468</v>
      </c>
      <c r="H22" s="109" t="s">
        <v>135</v>
      </c>
    </row>
    <row r="23" spans="1:8" ht="15">
      <c r="A23" s="109" t="s">
        <v>68</v>
      </c>
      <c r="B23" s="109" t="s">
        <v>235</v>
      </c>
      <c r="C23" s="109" t="s">
        <v>137</v>
      </c>
      <c r="D23" s="109" t="s">
        <v>176</v>
      </c>
      <c r="E23" s="110">
        <v>525110</v>
      </c>
      <c r="F23" s="111">
        <v>297110</v>
      </c>
      <c r="G23" s="112">
        <v>44459</v>
      </c>
      <c r="H23" s="109" t="s">
        <v>125</v>
      </c>
    </row>
    <row r="24" spans="1:8" ht="15">
      <c r="A24" s="109" t="s">
        <v>68</v>
      </c>
      <c r="B24" s="109" t="s">
        <v>235</v>
      </c>
      <c r="C24" s="109" t="s">
        <v>113</v>
      </c>
      <c r="D24" s="109" t="s">
        <v>213</v>
      </c>
      <c r="E24" s="110">
        <v>525406</v>
      </c>
      <c r="F24" s="111">
        <v>312000</v>
      </c>
      <c r="G24" s="112">
        <v>44468</v>
      </c>
      <c r="H24" s="109" t="s">
        <v>214</v>
      </c>
    </row>
    <row r="25" spans="1:8" ht="15">
      <c r="A25" s="109" t="s">
        <v>68</v>
      </c>
      <c r="B25" s="109" t="s">
        <v>235</v>
      </c>
      <c r="C25" s="109" t="s">
        <v>113</v>
      </c>
      <c r="D25" s="109" t="s">
        <v>142</v>
      </c>
      <c r="E25" s="110">
        <v>524710</v>
      </c>
      <c r="F25" s="111">
        <v>260000</v>
      </c>
      <c r="G25" s="112">
        <v>44447</v>
      </c>
      <c r="H25" s="109" t="s">
        <v>125</v>
      </c>
    </row>
    <row r="26" spans="1:8" ht="15">
      <c r="A26" s="109" t="s">
        <v>68</v>
      </c>
      <c r="B26" s="109" t="s">
        <v>235</v>
      </c>
      <c r="C26" s="109" t="s">
        <v>113</v>
      </c>
      <c r="D26" s="109" t="s">
        <v>206</v>
      </c>
      <c r="E26" s="110">
        <v>525349</v>
      </c>
      <c r="F26" s="111">
        <v>898000</v>
      </c>
      <c r="G26" s="112">
        <v>44467</v>
      </c>
      <c r="H26" s="109" t="s">
        <v>125</v>
      </c>
    </row>
    <row r="27" spans="1:8" ht="15">
      <c r="A27" s="109" t="s">
        <v>68</v>
      </c>
      <c r="B27" s="109" t="s">
        <v>235</v>
      </c>
      <c r="C27" s="109" t="s">
        <v>137</v>
      </c>
      <c r="D27" s="109" t="s">
        <v>180</v>
      </c>
      <c r="E27" s="110">
        <v>525138</v>
      </c>
      <c r="F27" s="111">
        <v>284900</v>
      </c>
      <c r="G27" s="112">
        <v>44460</v>
      </c>
      <c r="H27" s="109" t="s">
        <v>127</v>
      </c>
    </row>
    <row r="28" spans="1:8" ht="15">
      <c r="A28" s="109" t="s">
        <v>68</v>
      </c>
      <c r="B28" s="109" t="s">
        <v>235</v>
      </c>
      <c r="C28" s="109" t="s">
        <v>113</v>
      </c>
      <c r="D28" s="109" t="s">
        <v>210</v>
      </c>
      <c r="E28" s="110">
        <v>525357</v>
      </c>
      <c r="F28" s="111">
        <v>350000</v>
      </c>
      <c r="G28" s="112">
        <v>44467</v>
      </c>
      <c r="H28" s="109" t="s">
        <v>127</v>
      </c>
    </row>
    <row r="29" spans="1:8" ht="30">
      <c r="A29" s="109" t="s">
        <v>68</v>
      </c>
      <c r="B29" s="109" t="s">
        <v>235</v>
      </c>
      <c r="C29" s="109" t="s">
        <v>113</v>
      </c>
      <c r="D29" s="109" t="s">
        <v>150</v>
      </c>
      <c r="E29" s="110">
        <v>524830</v>
      </c>
      <c r="F29" s="111">
        <v>284000</v>
      </c>
      <c r="G29" s="112">
        <v>44452</v>
      </c>
      <c r="H29" s="109" t="s">
        <v>151</v>
      </c>
    </row>
    <row r="30" spans="1:8" ht="15">
      <c r="A30" s="109" t="s">
        <v>68</v>
      </c>
      <c r="B30" s="109" t="s">
        <v>235</v>
      </c>
      <c r="C30" s="109" t="s">
        <v>113</v>
      </c>
      <c r="D30" s="109" t="s">
        <v>154</v>
      </c>
      <c r="E30" s="110">
        <v>524838</v>
      </c>
      <c r="F30" s="111">
        <v>344000</v>
      </c>
      <c r="G30" s="112">
        <v>44452</v>
      </c>
      <c r="H30" s="109" t="s">
        <v>127</v>
      </c>
    </row>
    <row r="31" spans="1:8" ht="15">
      <c r="A31" s="109" t="s">
        <v>68</v>
      </c>
      <c r="B31" s="109" t="s">
        <v>235</v>
      </c>
      <c r="C31" s="109" t="s">
        <v>113</v>
      </c>
      <c r="D31" s="109" t="s">
        <v>155</v>
      </c>
      <c r="E31" s="110">
        <v>524878</v>
      </c>
      <c r="F31" s="111">
        <v>150000</v>
      </c>
      <c r="G31" s="112">
        <v>44453</v>
      </c>
      <c r="H31" s="109" t="s">
        <v>135</v>
      </c>
    </row>
    <row r="32" spans="1:8" ht="15">
      <c r="A32" s="109" t="s">
        <v>68</v>
      </c>
      <c r="B32" s="109" t="s">
        <v>235</v>
      </c>
      <c r="C32" s="109" t="s">
        <v>113</v>
      </c>
      <c r="D32" s="109" t="s">
        <v>157</v>
      </c>
      <c r="E32" s="110">
        <v>524915</v>
      </c>
      <c r="F32" s="111">
        <v>314000</v>
      </c>
      <c r="G32" s="112">
        <v>44454</v>
      </c>
      <c r="H32" s="109" t="s">
        <v>125</v>
      </c>
    </row>
    <row r="33" spans="1:8" ht="15">
      <c r="A33" s="109" t="s">
        <v>68</v>
      </c>
      <c r="B33" s="109" t="s">
        <v>235</v>
      </c>
      <c r="C33" s="109" t="s">
        <v>113</v>
      </c>
      <c r="D33" s="109" t="s">
        <v>159</v>
      </c>
      <c r="E33" s="110">
        <v>524978</v>
      </c>
      <c r="F33" s="111">
        <v>386200</v>
      </c>
      <c r="G33" s="112">
        <v>44455</v>
      </c>
      <c r="H33" s="109" t="s">
        <v>160</v>
      </c>
    </row>
    <row r="34" spans="1:8" ht="15">
      <c r="A34" s="109" t="s">
        <v>68</v>
      </c>
      <c r="B34" s="109" t="s">
        <v>235</v>
      </c>
      <c r="C34" s="109" t="s">
        <v>113</v>
      </c>
      <c r="D34" s="109" t="s">
        <v>162</v>
      </c>
      <c r="E34" s="110">
        <v>525040</v>
      </c>
      <c r="F34" s="111">
        <v>160000</v>
      </c>
      <c r="G34" s="112">
        <v>44456</v>
      </c>
      <c r="H34" s="109" t="s">
        <v>135</v>
      </c>
    </row>
    <row r="35" spans="1:8" ht="15">
      <c r="A35" s="109" t="s">
        <v>68</v>
      </c>
      <c r="B35" s="109" t="s">
        <v>235</v>
      </c>
      <c r="C35" s="109" t="s">
        <v>113</v>
      </c>
      <c r="D35" s="109" t="s">
        <v>197</v>
      </c>
      <c r="E35" s="110">
        <v>525301</v>
      </c>
      <c r="F35" s="111">
        <v>265000</v>
      </c>
      <c r="G35" s="112">
        <v>44466</v>
      </c>
      <c r="H35" s="109" t="s">
        <v>127</v>
      </c>
    </row>
    <row r="36" spans="1:8" ht="15">
      <c r="A36" s="109" t="s">
        <v>68</v>
      </c>
      <c r="B36" s="109" t="s">
        <v>235</v>
      </c>
      <c r="C36" s="109" t="s">
        <v>113</v>
      </c>
      <c r="D36" s="109" t="s">
        <v>187</v>
      </c>
      <c r="E36" s="110">
        <v>525250</v>
      </c>
      <c r="F36" s="111">
        <v>448000</v>
      </c>
      <c r="G36" s="112">
        <v>44463</v>
      </c>
      <c r="H36" s="109" t="s">
        <v>129</v>
      </c>
    </row>
    <row r="37" spans="1:8" ht="15">
      <c r="A37" s="109" t="s">
        <v>68</v>
      </c>
      <c r="B37" s="109" t="s">
        <v>235</v>
      </c>
      <c r="C37" s="109" t="s">
        <v>113</v>
      </c>
      <c r="D37" s="109" t="s">
        <v>172</v>
      </c>
      <c r="E37" s="110">
        <v>525102</v>
      </c>
      <c r="F37" s="111">
        <v>105000</v>
      </c>
      <c r="G37" s="112">
        <v>44459</v>
      </c>
      <c r="H37" s="109" t="s">
        <v>129</v>
      </c>
    </row>
    <row r="38" spans="1:8" ht="15">
      <c r="A38" s="109" t="s">
        <v>68</v>
      </c>
      <c r="B38" s="109" t="s">
        <v>235</v>
      </c>
      <c r="C38" s="109" t="s">
        <v>113</v>
      </c>
      <c r="D38" s="109" t="s">
        <v>173</v>
      </c>
      <c r="E38" s="110">
        <v>525104</v>
      </c>
      <c r="F38" s="111">
        <v>225000</v>
      </c>
      <c r="G38" s="112">
        <v>44459</v>
      </c>
      <c r="H38" s="109" t="s">
        <v>135</v>
      </c>
    </row>
    <row r="39" spans="1:8" ht="15">
      <c r="A39" s="109" t="s">
        <v>68</v>
      </c>
      <c r="B39" s="109" t="s">
        <v>235</v>
      </c>
      <c r="C39" s="109" t="s">
        <v>113</v>
      </c>
      <c r="D39" s="109" t="s">
        <v>174</v>
      </c>
      <c r="E39" s="110">
        <v>525105</v>
      </c>
      <c r="F39" s="111">
        <v>189000</v>
      </c>
      <c r="G39" s="112">
        <v>44459</v>
      </c>
      <c r="H39" s="109" t="s">
        <v>125</v>
      </c>
    </row>
    <row r="40" spans="1:8" ht="15">
      <c r="A40" s="109" t="s">
        <v>68</v>
      </c>
      <c r="B40" s="109" t="s">
        <v>235</v>
      </c>
      <c r="C40" s="109" t="s">
        <v>113</v>
      </c>
      <c r="D40" s="109" t="s">
        <v>178</v>
      </c>
      <c r="E40" s="110">
        <v>525137</v>
      </c>
      <c r="F40" s="111">
        <v>102000</v>
      </c>
      <c r="G40" s="112">
        <v>44460</v>
      </c>
      <c r="H40" s="109" t="s">
        <v>179</v>
      </c>
    </row>
    <row r="41" spans="1:8" ht="15">
      <c r="A41" s="109" t="s">
        <v>68</v>
      </c>
      <c r="B41" s="109" t="s">
        <v>235</v>
      </c>
      <c r="C41" s="109" t="s">
        <v>113</v>
      </c>
      <c r="D41" s="109" t="s">
        <v>167</v>
      </c>
      <c r="E41" s="110">
        <v>525051</v>
      </c>
      <c r="F41" s="111">
        <v>332000</v>
      </c>
      <c r="G41" s="112">
        <v>44456</v>
      </c>
      <c r="H41" s="109" t="s">
        <v>168</v>
      </c>
    </row>
    <row r="42" spans="1:8" ht="15">
      <c r="A42" s="109" t="s">
        <v>68</v>
      </c>
      <c r="B42" s="109" t="s">
        <v>235</v>
      </c>
      <c r="C42" s="109" t="s">
        <v>113</v>
      </c>
      <c r="D42" s="109" t="s">
        <v>188</v>
      </c>
      <c r="E42" s="110">
        <v>525253</v>
      </c>
      <c r="F42" s="111">
        <v>491142</v>
      </c>
      <c r="G42" s="112">
        <v>44463</v>
      </c>
      <c r="H42" s="109" t="s">
        <v>125</v>
      </c>
    </row>
    <row r="43" spans="1:8" ht="15">
      <c r="A43" s="109" t="s">
        <v>40</v>
      </c>
      <c r="B43" s="109" t="s">
        <v>236</v>
      </c>
      <c r="C43" s="109" t="s">
        <v>113</v>
      </c>
      <c r="D43" s="109" t="s">
        <v>230</v>
      </c>
      <c r="E43" s="110">
        <v>525530</v>
      </c>
      <c r="F43" s="111">
        <v>298000</v>
      </c>
      <c r="G43" s="112">
        <v>44469</v>
      </c>
      <c r="H43" s="109" t="s">
        <v>127</v>
      </c>
    </row>
    <row r="44" spans="1:8" ht="15">
      <c r="A44" s="109" t="s">
        <v>40</v>
      </c>
      <c r="B44" s="109" t="s">
        <v>236</v>
      </c>
      <c r="C44" s="109" t="s">
        <v>113</v>
      </c>
      <c r="D44" s="109" t="s">
        <v>132</v>
      </c>
      <c r="E44" s="110">
        <v>524631</v>
      </c>
      <c r="F44" s="111">
        <v>243000</v>
      </c>
      <c r="G44" s="112">
        <v>44446</v>
      </c>
      <c r="H44" s="109" t="s">
        <v>133</v>
      </c>
    </row>
    <row r="45" spans="1:8" ht="15">
      <c r="A45" s="109" t="s">
        <v>40</v>
      </c>
      <c r="B45" s="109" t="s">
        <v>236</v>
      </c>
      <c r="C45" s="109" t="s">
        <v>113</v>
      </c>
      <c r="D45" s="109" t="s">
        <v>175</v>
      </c>
      <c r="E45" s="110">
        <v>525106</v>
      </c>
      <c r="F45" s="111">
        <v>310000</v>
      </c>
      <c r="G45" s="112">
        <v>44459</v>
      </c>
      <c r="H45" s="109" t="s">
        <v>135</v>
      </c>
    </row>
    <row r="46" spans="1:8" ht="15">
      <c r="A46" s="109" t="s">
        <v>40</v>
      </c>
      <c r="B46" s="109" t="s">
        <v>236</v>
      </c>
      <c r="C46" s="109" t="s">
        <v>113</v>
      </c>
      <c r="D46" s="109" t="s">
        <v>198</v>
      </c>
      <c r="E46" s="110">
        <v>525323</v>
      </c>
      <c r="F46" s="111">
        <v>153750</v>
      </c>
      <c r="G46" s="112">
        <v>44466</v>
      </c>
      <c r="H46" s="109" t="s">
        <v>199</v>
      </c>
    </row>
    <row r="47" spans="1:8" ht="15">
      <c r="A47" s="109" t="s">
        <v>40</v>
      </c>
      <c r="B47" s="109" t="s">
        <v>236</v>
      </c>
      <c r="C47" s="109" t="s">
        <v>118</v>
      </c>
      <c r="D47" s="109" t="s">
        <v>200</v>
      </c>
      <c r="E47" s="110">
        <v>525325</v>
      </c>
      <c r="F47" s="111">
        <v>50000</v>
      </c>
      <c r="G47" s="112">
        <v>44466</v>
      </c>
      <c r="H47" s="109" t="s">
        <v>164</v>
      </c>
    </row>
    <row r="48" spans="1:8" ht="15">
      <c r="A48" s="109" t="s">
        <v>40</v>
      </c>
      <c r="B48" s="109" t="s">
        <v>236</v>
      </c>
      <c r="C48" s="109" t="s">
        <v>113</v>
      </c>
      <c r="D48" s="109" t="s">
        <v>201</v>
      </c>
      <c r="E48" s="110">
        <v>525335</v>
      </c>
      <c r="F48" s="111">
        <v>348750</v>
      </c>
      <c r="G48" s="112">
        <v>44466</v>
      </c>
      <c r="H48" s="109" t="s">
        <v>127</v>
      </c>
    </row>
    <row r="49" spans="1:8" ht="15">
      <c r="A49" s="109" t="s">
        <v>40</v>
      </c>
      <c r="B49" s="109" t="s">
        <v>236</v>
      </c>
      <c r="C49" s="109" t="s">
        <v>113</v>
      </c>
      <c r="D49" s="109" t="s">
        <v>171</v>
      </c>
      <c r="E49" s="110">
        <v>525101</v>
      </c>
      <c r="F49" s="111">
        <v>245000</v>
      </c>
      <c r="G49" s="112">
        <v>44459</v>
      </c>
      <c r="H49" s="109" t="s">
        <v>125</v>
      </c>
    </row>
    <row r="50" spans="1:8" ht="30">
      <c r="A50" s="109" t="s">
        <v>40</v>
      </c>
      <c r="B50" s="109" t="s">
        <v>236</v>
      </c>
      <c r="C50" s="109" t="s">
        <v>113</v>
      </c>
      <c r="D50" s="109" t="s">
        <v>169</v>
      </c>
      <c r="E50" s="110">
        <v>525098</v>
      </c>
      <c r="F50" s="111">
        <v>200000</v>
      </c>
      <c r="G50" s="112">
        <v>44459</v>
      </c>
      <c r="H50" s="109" t="s">
        <v>170</v>
      </c>
    </row>
    <row r="51" spans="1:8" ht="15">
      <c r="A51" s="109" t="s">
        <v>40</v>
      </c>
      <c r="B51" s="109" t="s">
        <v>236</v>
      </c>
      <c r="C51" s="109" t="s">
        <v>113</v>
      </c>
      <c r="D51" s="109" t="s">
        <v>204</v>
      </c>
      <c r="E51" s="110">
        <v>525346</v>
      </c>
      <c r="F51" s="111">
        <v>426000</v>
      </c>
      <c r="G51" s="112">
        <v>44467</v>
      </c>
      <c r="H51" s="109" t="s">
        <v>205</v>
      </c>
    </row>
    <row r="52" spans="1:8" ht="15">
      <c r="A52" s="109" t="s">
        <v>40</v>
      </c>
      <c r="B52" s="109" t="s">
        <v>236</v>
      </c>
      <c r="C52" s="109" t="s">
        <v>113</v>
      </c>
      <c r="D52" s="109" t="s">
        <v>196</v>
      </c>
      <c r="E52" s="110">
        <v>525288</v>
      </c>
      <c r="F52" s="111">
        <v>388000</v>
      </c>
      <c r="G52" s="112">
        <v>44463</v>
      </c>
      <c r="H52" s="109" t="s">
        <v>144</v>
      </c>
    </row>
    <row r="53" spans="1:8" ht="15">
      <c r="A53" s="109" t="s">
        <v>40</v>
      </c>
      <c r="B53" s="109" t="s">
        <v>236</v>
      </c>
      <c r="C53" s="109" t="s">
        <v>118</v>
      </c>
      <c r="D53" s="109" t="s">
        <v>163</v>
      </c>
      <c r="E53" s="110">
        <v>525042</v>
      </c>
      <c r="F53" s="111">
        <v>30000</v>
      </c>
      <c r="G53" s="112">
        <v>44456</v>
      </c>
      <c r="H53" s="109" t="s">
        <v>164</v>
      </c>
    </row>
    <row r="54" spans="1:8" ht="15">
      <c r="A54" s="109" t="s">
        <v>40</v>
      </c>
      <c r="B54" s="109" t="s">
        <v>236</v>
      </c>
      <c r="C54" s="109" t="s">
        <v>137</v>
      </c>
      <c r="D54" s="109" t="s">
        <v>136</v>
      </c>
      <c r="E54" s="110">
        <v>524638</v>
      </c>
      <c r="F54" s="111">
        <v>223429</v>
      </c>
      <c r="G54" s="112">
        <v>44446</v>
      </c>
      <c r="H54" s="109" t="s">
        <v>125</v>
      </c>
    </row>
    <row r="55" spans="1:8" ht="15">
      <c r="A55" s="109" t="s">
        <v>40</v>
      </c>
      <c r="B55" s="109" t="s">
        <v>236</v>
      </c>
      <c r="C55" s="109" t="s">
        <v>113</v>
      </c>
      <c r="D55" s="109" t="s">
        <v>195</v>
      </c>
      <c r="E55" s="110">
        <v>525284</v>
      </c>
      <c r="F55" s="111">
        <v>198000</v>
      </c>
      <c r="G55" s="112">
        <v>44463</v>
      </c>
      <c r="H55" s="109" t="s">
        <v>125</v>
      </c>
    </row>
    <row r="56" spans="1:8" ht="15">
      <c r="A56" s="109" t="s">
        <v>40</v>
      </c>
      <c r="B56" s="109" t="s">
        <v>236</v>
      </c>
      <c r="C56" s="109" t="s">
        <v>113</v>
      </c>
      <c r="D56" s="109" t="s">
        <v>211</v>
      </c>
      <c r="E56" s="110">
        <v>525361</v>
      </c>
      <c r="F56" s="111">
        <v>340000</v>
      </c>
      <c r="G56" s="112">
        <v>44467</v>
      </c>
      <c r="H56" s="109" t="s">
        <v>125</v>
      </c>
    </row>
    <row r="57" spans="1:8" ht="15">
      <c r="A57" s="109" t="s">
        <v>40</v>
      </c>
      <c r="B57" s="109" t="s">
        <v>236</v>
      </c>
      <c r="C57" s="109" t="s">
        <v>113</v>
      </c>
      <c r="D57" s="109" t="s">
        <v>158</v>
      </c>
      <c r="E57" s="110">
        <v>524946</v>
      </c>
      <c r="F57" s="111">
        <v>403200</v>
      </c>
      <c r="G57" s="112">
        <v>44454</v>
      </c>
      <c r="H57" s="109" t="s">
        <v>144</v>
      </c>
    </row>
    <row r="58" spans="1:8" ht="15">
      <c r="A58" s="109" t="s">
        <v>40</v>
      </c>
      <c r="B58" s="109" t="s">
        <v>236</v>
      </c>
      <c r="C58" s="109" t="s">
        <v>113</v>
      </c>
      <c r="D58" s="109" t="s">
        <v>189</v>
      </c>
      <c r="E58" s="110">
        <v>525258</v>
      </c>
      <c r="F58" s="111">
        <v>210000</v>
      </c>
      <c r="G58" s="112">
        <v>44463</v>
      </c>
      <c r="H58" s="109" t="s">
        <v>190</v>
      </c>
    </row>
    <row r="59" spans="1:8" ht="15">
      <c r="A59" s="109" t="s">
        <v>40</v>
      </c>
      <c r="B59" s="109" t="s">
        <v>236</v>
      </c>
      <c r="C59" s="109" t="s">
        <v>113</v>
      </c>
      <c r="D59" s="109" t="s">
        <v>182</v>
      </c>
      <c r="E59" s="110">
        <v>525170</v>
      </c>
      <c r="F59" s="111">
        <v>202000</v>
      </c>
      <c r="G59" s="112">
        <v>44461</v>
      </c>
      <c r="H59" s="109" t="s">
        <v>135</v>
      </c>
    </row>
    <row r="60" spans="1:8" ht="15">
      <c r="A60" s="109" t="s">
        <v>40</v>
      </c>
      <c r="B60" s="109" t="s">
        <v>236</v>
      </c>
      <c r="C60" s="109" t="s">
        <v>137</v>
      </c>
      <c r="D60" s="109" t="s">
        <v>183</v>
      </c>
      <c r="E60" s="110">
        <v>525184</v>
      </c>
      <c r="F60" s="111">
        <v>284400</v>
      </c>
      <c r="G60" s="112">
        <v>44461</v>
      </c>
      <c r="H60" s="109" t="s">
        <v>125</v>
      </c>
    </row>
    <row r="61" spans="1:8" ht="30">
      <c r="A61" s="109" t="s">
        <v>40</v>
      </c>
      <c r="B61" s="109" t="s">
        <v>236</v>
      </c>
      <c r="C61" s="109" t="s">
        <v>118</v>
      </c>
      <c r="D61" s="109" t="s">
        <v>215</v>
      </c>
      <c r="E61" s="110">
        <v>525410</v>
      </c>
      <c r="F61" s="111">
        <v>366000</v>
      </c>
      <c r="G61" s="112">
        <v>44468</v>
      </c>
      <c r="H61" s="109" t="s">
        <v>216</v>
      </c>
    </row>
    <row r="62" spans="1:8" ht="15">
      <c r="A62" s="109" t="s">
        <v>40</v>
      </c>
      <c r="B62" s="109" t="s">
        <v>236</v>
      </c>
      <c r="C62" s="109" t="s">
        <v>113</v>
      </c>
      <c r="D62" s="109" t="s">
        <v>152</v>
      </c>
      <c r="E62" s="110">
        <v>524837</v>
      </c>
      <c r="F62" s="111">
        <v>264000</v>
      </c>
      <c r="G62" s="112">
        <v>44452</v>
      </c>
      <c r="H62" s="109" t="s">
        <v>153</v>
      </c>
    </row>
    <row r="63" spans="1:8" ht="15">
      <c r="A63" s="109" t="s">
        <v>40</v>
      </c>
      <c r="B63" s="109" t="s">
        <v>236</v>
      </c>
      <c r="C63" s="109" t="s">
        <v>113</v>
      </c>
      <c r="D63" s="109" t="s">
        <v>148</v>
      </c>
      <c r="E63" s="110">
        <v>524826</v>
      </c>
      <c r="F63" s="111">
        <v>429400</v>
      </c>
      <c r="G63" s="112">
        <v>44452</v>
      </c>
      <c r="H63" s="109" t="s">
        <v>129</v>
      </c>
    </row>
    <row r="64" spans="1:8" ht="15">
      <c r="A64" s="109" t="s">
        <v>40</v>
      </c>
      <c r="B64" s="109" t="s">
        <v>236</v>
      </c>
      <c r="C64" s="109" t="s">
        <v>113</v>
      </c>
      <c r="D64" s="109" t="s">
        <v>218</v>
      </c>
      <c r="E64" s="110">
        <v>525416</v>
      </c>
      <c r="F64" s="111">
        <v>208000</v>
      </c>
      <c r="G64" s="112">
        <v>44468</v>
      </c>
      <c r="H64" s="109" t="s">
        <v>135</v>
      </c>
    </row>
    <row r="65" spans="1:8" ht="15">
      <c r="A65" s="109" t="s">
        <v>40</v>
      </c>
      <c r="B65" s="109" t="s">
        <v>236</v>
      </c>
      <c r="C65" s="109" t="s">
        <v>113</v>
      </c>
      <c r="D65" s="109" t="s">
        <v>165</v>
      </c>
      <c r="E65" s="110">
        <v>525043</v>
      </c>
      <c r="F65" s="111">
        <v>377333</v>
      </c>
      <c r="G65" s="112">
        <v>44456</v>
      </c>
      <c r="H65" s="109" t="s">
        <v>166</v>
      </c>
    </row>
    <row r="66" spans="1:8" ht="15">
      <c r="A66" s="109" t="s">
        <v>40</v>
      </c>
      <c r="B66" s="109" t="s">
        <v>236</v>
      </c>
      <c r="C66" s="109" t="s">
        <v>113</v>
      </c>
      <c r="D66" s="109" t="s">
        <v>184</v>
      </c>
      <c r="E66" s="110">
        <v>525189</v>
      </c>
      <c r="F66" s="111">
        <v>167694</v>
      </c>
      <c r="G66" s="112">
        <v>44461</v>
      </c>
      <c r="H66" s="109" t="s">
        <v>185</v>
      </c>
    </row>
    <row r="67" spans="1:8" ht="15">
      <c r="A67" s="109" t="s">
        <v>40</v>
      </c>
      <c r="B67" s="109" t="s">
        <v>236</v>
      </c>
      <c r="C67" s="109" t="s">
        <v>113</v>
      </c>
      <c r="D67" s="109" t="s">
        <v>145</v>
      </c>
      <c r="E67" s="110">
        <v>524775</v>
      </c>
      <c r="F67" s="111">
        <v>304500</v>
      </c>
      <c r="G67" s="112">
        <v>44449</v>
      </c>
      <c r="H67" s="109" t="s">
        <v>135</v>
      </c>
    </row>
    <row r="68" spans="1:8" ht="15">
      <c r="A68" s="109" t="s">
        <v>40</v>
      </c>
      <c r="B68" s="109" t="s">
        <v>236</v>
      </c>
      <c r="C68" s="109" t="s">
        <v>113</v>
      </c>
      <c r="D68" s="109" t="s">
        <v>143</v>
      </c>
      <c r="E68" s="110">
        <v>524745</v>
      </c>
      <c r="F68" s="111">
        <v>237900</v>
      </c>
      <c r="G68" s="112">
        <v>44448</v>
      </c>
      <c r="H68" s="109" t="s">
        <v>144</v>
      </c>
    </row>
    <row r="69" spans="1:8" ht="15">
      <c r="A69" s="109" t="s">
        <v>40</v>
      </c>
      <c r="B69" s="109" t="s">
        <v>236</v>
      </c>
      <c r="C69" s="109" t="s">
        <v>203</v>
      </c>
      <c r="D69" s="109" t="s">
        <v>220</v>
      </c>
      <c r="E69" s="110">
        <v>525431</v>
      </c>
      <c r="F69" s="111">
        <v>435600</v>
      </c>
      <c r="G69" s="112">
        <v>44468</v>
      </c>
      <c r="H69" s="109" t="s">
        <v>221</v>
      </c>
    </row>
    <row r="70" spans="1:8" ht="15">
      <c r="A70" s="109" t="s">
        <v>40</v>
      </c>
      <c r="B70" s="109" t="s">
        <v>236</v>
      </c>
      <c r="C70" s="109" t="s">
        <v>113</v>
      </c>
      <c r="D70" s="109" t="s">
        <v>141</v>
      </c>
      <c r="E70" s="110">
        <v>524703</v>
      </c>
      <c r="F70" s="111">
        <v>330525</v>
      </c>
      <c r="G70" s="112">
        <v>44447</v>
      </c>
      <c r="H70" s="109" t="s">
        <v>140</v>
      </c>
    </row>
    <row r="71" spans="1:8" ht="15">
      <c r="A71" s="109" t="s">
        <v>40</v>
      </c>
      <c r="B71" s="109" t="s">
        <v>236</v>
      </c>
      <c r="C71" s="109" t="s">
        <v>113</v>
      </c>
      <c r="D71" s="109" t="s">
        <v>139</v>
      </c>
      <c r="E71" s="110">
        <v>524702</v>
      </c>
      <c r="F71" s="111">
        <v>273866</v>
      </c>
      <c r="G71" s="112">
        <v>44447</v>
      </c>
      <c r="H71" s="109" t="s">
        <v>140</v>
      </c>
    </row>
    <row r="72" spans="1:8" ht="15">
      <c r="A72" s="109" t="s">
        <v>40</v>
      </c>
      <c r="B72" s="109" t="s">
        <v>236</v>
      </c>
      <c r="C72" s="109" t="s">
        <v>113</v>
      </c>
      <c r="D72" s="109" t="s">
        <v>138</v>
      </c>
      <c r="E72" s="110">
        <v>524698</v>
      </c>
      <c r="F72" s="111">
        <v>202527</v>
      </c>
      <c r="G72" s="112">
        <v>44447</v>
      </c>
      <c r="H72" s="109" t="s">
        <v>125</v>
      </c>
    </row>
    <row r="73" spans="1:8" ht="15">
      <c r="A73" s="109" t="s">
        <v>40</v>
      </c>
      <c r="B73" s="109" t="s">
        <v>236</v>
      </c>
      <c r="C73" s="109" t="s">
        <v>113</v>
      </c>
      <c r="D73" s="109" t="s">
        <v>112</v>
      </c>
      <c r="E73" s="110">
        <v>524508</v>
      </c>
      <c r="F73" s="111">
        <v>488000</v>
      </c>
      <c r="G73" s="112">
        <v>44440</v>
      </c>
      <c r="H73" s="109" t="s">
        <v>114</v>
      </c>
    </row>
    <row r="74" spans="1:8" ht="15">
      <c r="A74" s="109" t="s">
        <v>40</v>
      </c>
      <c r="B74" s="109" t="s">
        <v>236</v>
      </c>
      <c r="C74" s="109" t="s">
        <v>113</v>
      </c>
      <c r="D74" s="109" t="s">
        <v>134</v>
      </c>
      <c r="E74" s="110">
        <v>524633</v>
      </c>
      <c r="F74" s="111">
        <v>331000</v>
      </c>
      <c r="G74" s="112">
        <v>44446</v>
      </c>
      <c r="H74" s="109" t="s">
        <v>135</v>
      </c>
    </row>
    <row r="75" spans="1:8" ht="15">
      <c r="A75" s="109" t="s">
        <v>40</v>
      </c>
      <c r="B75" s="109" t="s">
        <v>236</v>
      </c>
      <c r="C75" s="109" t="s">
        <v>113</v>
      </c>
      <c r="D75" s="109" t="s">
        <v>156</v>
      </c>
      <c r="E75" s="110">
        <v>524882</v>
      </c>
      <c r="F75" s="111">
        <v>126000</v>
      </c>
      <c r="G75" s="112">
        <v>44453</v>
      </c>
      <c r="H75" s="109" t="s">
        <v>135</v>
      </c>
    </row>
    <row r="76" spans="1:8" ht="15">
      <c r="A76" s="109" t="s">
        <v>40</v>
      </c>
      <c r="B76" s="109" t="s">
        <v>236</v>
      </c>
      <c r="C76" s="109" t="s">
        <v>113</v>
      </c>
      <c r="D76" s="109" t="s">
        <v>224</v>
      </c>
      <c r="E76" s="110">
        <v>525439</v>
      </c>
      <c r="F76" s="111">
        <v>397600</v>
      </c>
      <c r="G76" s="112">
        <v>44468</v>
      </c>
      <c r="H76" s="109" t="s">
        <v>125</v>
      </c>
    </row>
    <row r="77" spans="1:8" ht="15">
      <c r="A77" s="109" t="s">
        <v>40</v>
      </c>
      <c r="B77" s="109" t="s">
        <v>236</v>
      </c>
      <c r="C77" s="109" t="s">
        <v>113</v>
      </c>
      <c r="D77" s="109" t="s">
        <v>192</v>
      </c>
      <c r="E77" s="110">
        <v>525275</v>
      </c>
      <c r="F77" s="111">
        <v>259000</v>
      </c>
      <c r="G77" s="112">
        <v>44463</v>
      </c>
      <c r="H77" s="109" t="s">
        <v>135</v>
      </c>
    </row>
    <row r="78" spans="1:8" ht="15">
      <c r="A78" s="109" t="s">
        <v>40</v>
      </c>
      <c r="B78" s="109" t="s">
        <v>236</v>
      </c>
      <c r="C78" s="109" t="s">
        <v>113</v>
      </c>
      <c r="D78" s="109" t="s">
        <v>226</v>
      </c>
      <c r="E78" s="110">
        <v>525488</v>
      </c>
      <c r="F78" s="111">
        <v>293531</v>
      </c>
      <c r="G78" s="112">
        <v>44469</v>
      </c>
      <c r="H78" s="109" t="s">
        <v>125</v>
      </c>
    </row>
    <row r="79" spans="1:8" ht="15">
      <c r="A79" s="109" t="s">
        <v>40</v>
      </c>
      <c r="B79" s="109" t="s">
        <v>236</v>
      </c>
      <c r="C79" s="109" t="s">
        <v>113</v>
      </c>
      <c r="D79" s="109" t="s">
        <v>124</v>
      </c>
      <c r="E79" s="110">
        <v>524605</v>
      </c>
      <c r="F79" s="111">
        <v>300400</v>
      </c>
      <c r="G79" s="112">
        <v>44442</v>
      </c>
      <c r="H79" s="109" t="s">
        <v>125</v>
      </c>
    </row>
    <row r="80" spans="1:8" ht="15">
      <c r="A80" s="109" t="s">
        <v>40</v>
      </c>
      <c r="B80" s="109" t="s">
        <v>236</v>
      </c>
      <c r="C80" s="109" t="s">
        <v>113</v>
      </c>
      <c r="D80" s="109" t="s">
        <v>227</v>
      </c>
      <c r="E80" s="110">
        <v>525507</v>
      </c>
      <c r="F80" s="111">
        <v>161250</v>
      </c>
      <c r="G80" s="112">
        <v>44469</v>
      </c>
      <c r="H80" s="109" t="s">
        <v>147</v>
      </c>
    </row>
    <row r="81" spans="1:8" ht="15">
      <c r="A81" s="109" t="s">
        <v>40</v>
      </c>
      <c r="B81" s="109" t="s">
        <v>236</v>
      </c>
      <c r="C81" s="109" t="s">
        <v>113</v>
      </c>
      <c r="D81" s="109" t="s">
        <v>228</v>
      </c>
      <c r="E81" s="110">
        <v>525514</v>
      </c>
      <c r="F81" s="111">
        <v>161250</v>
      </c>
      <c r="G81" s="112">
        <v>44469</v>
      </c>
      <c r="H81" s="109" t="s">
        <v>147</v>
      </c>
    </row>
    <row r="82" spans="1:8" ht="15">
      <c r="A82" s="109" t="s">
        <v>40</v>
      </c>
      <c r="B82" s="109" t="s">
        <v>236</v>
      </c>
      <c r="C82" s="109" t="s">
        <v>113</v>
      </c>
      <c r="D82" s="109" t="s">
        <v>191</v>
      </c>
      <c r="E82" s="110">
        <v>525268</v>
      </c>
      <c r="F82" s="111">
        <v>223566</v>
      </c>
      <c r="G82" s="112">
        <v>44463</v>
      </c>
      <c r="H82" s="109" t="s">
        <v>125</v>
      </c>
    </row>
    <row r="83" spans="1:8" ht="15">
      <c r="A83" s="109" t="s">
        <v>40</v>
      </c>
      <c r="B83" s="109" t="s">
        <v>236</v>
      </c>
      <c r="C83" s="109" t="s">
        <v>113</v>
      </c>
      <c r="D83" s="109" t="s">
        <v>115</v>
      </c>
      <c r="E83" s="110">
        <v>524513</v>
      </c>
      <c r="F83" s="111">
        <v>250000</v>
      </c>
      <c r="G83" s="112">
        <v>44440</v>
      </c>
      <c r="H83" s="109" t="s">
        <v>116</v>
      </c>
    </row>
    <row r="84" spans="1:8" ht="15">
      <c r="A84" s="109" t="s">
        <v>40</v>
      </c>
      <c r="B84" s="109" t="s">
        <v>236</v>
      </c>
      <c r="C84" s="109" t="s">
        <v>113</v>
      </c>
      <c r="D84" s="109" t="s">
        <v>149</v>
      </c>
      <c r="E84" s="110">
        <v>524828</v>
      </c>
      <c r="F84" s="111">
        <v>170500</v>
      </c>
      <c r="G84" s="112">
        <v>44452</v>
      </c>
      <c r="H84" s="109" t="s">
        <v>125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0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5" t="s">
        <v>0</v>
      </c>
      <c r="B1" s="86" t="s">
        <v>42</v>
      </c>
      <c r="C1" s="86" t="s">
        <v>43</v>
      </c>
      <c r="D1" s="86" t="s">
        <v>37</v>
      </c>
      <c r="E1" s="87" t="s">
        <v>52</v>
      </c>
      <c r="L1">
        <v>205</v>
      </c>
    </row>
    <row r="2" spans="1:12" ht="12.75" customHeight="1">
      <c r="A2" s="113" t="s">
        <v>87</v>
      </c>
      <c r="B2" s="113" t="s">
        <v>231</v>
      </c>
      <c r="C2" s="114">
        <v>556726</v>
      </c>
      <c r="D2" s="115">
        <v>44448</v>
      </c>
      <c r="E2" s="113" t="s">
        <v>239</v>
      </c>
    </row>
    <row r="3" spans="1:12" ht="12.75" customHeight="1">
      <c r="A3" s="113" t="s">
        <v>87</v>
      </c>
      <c r="B3" s="113" t="s">
        <v>231</v>
      </c>
      <c r="C3" s="114">
        <v>726000</v>
      </c>
      <c r="D3" s="115">
        <v>44460</v>
      </c>
      <c r="E3" s="113" t="s">
        <v>239</v>
      </c>
    </row>
    <row r="4" spans="1:12" ht="12.75" customHeight="1">
      <c r="A4" s="113" t="s">
        <v>87</v>
      </c>
      <c r="B4" s="113" t="s">
        <v>231</v>
      </c>
      <c r="C4" s="114">
        <v>576293</v>
      </c>
      <c r="D4" s="115">
        <v>44455</v>
      </c>
      <c r="E4" s="113" t="s">
        <v>239</v>
      </c>
    </row>
    <row r="5" spans="1:12" ht="12.75" customHeight="1">
      <c r="A5" s="113" t="s">
        <v>87</v>
      </c>
      <c r="B5" s="113" t="s">
        <v>231</v>
      </c>
      <c r="C5" s="114">
        <v>540922</v>
      </c>
      <c r="D5" s="115">
        <v>44455</v>
      </c>
      <c r="E5" s="113" t="s">
        <v>239</v>
      </c>
    </row>
    <row r="6" spans="1:12" ht="12.75" customHeight="1">
      <c r="A6" s="113" t="s">
        <v>87</v>
      </c>
      <c r="B6" s="113" t="s">
        <v>231</v>
      </c>
      <c r="C6" s="114">
        <v>571923</v>
      </c>
      <c r="D6" s="115">
        <v>44455</v>
      </c>
      <c r="E6" s="113" t="s">
        <v>239</v>
      </c>
    </row>
    <row r="7" spans="1:12" ht="12.75" customHeight="1">
      <c r="A7" s="113" t="s">
        <v>87</v>
      </c>
      <c r="B7" s="113" t="s">
        <v>231</v>
      </c>
      <c r="C7" s="114">
        <v>559164</v>
      </c>
      <c r="D7" s="115">
        <v>44466</v>
      </c>
      <c r="E7" s="113" t="s">
        <v>239</v>
      </c>
    </row>
    <row r="8" spans="1:12" ht="12.75" customHeight="1">
      <c r="A8" s="113" t="s">
        <v>41</v>
      </c>
      <c r="B8" s="113" t="s">
        <v>232</v>
      </c>
      <c r="C8" s="114">
        <v>509000</v>
      </c>
      <c r="D8" s="115">
        <v>44463</v>
      </c>
      <c r="E8" s="113" t="s">
        <v>240</v>
      </c>
    </row>
    <row r="9" spans="1:12" ht="12.75" customHeight="1">
      <c r="A9" s="113" t="s">
        <v>41</v>
      </c>
      <c r="B9" s="113" t="s">
        <v>232</v>
      </c>
      <c r="C9" s="114">
        <v>580000</v>
      </c>
      <c r="D9" s="115">
        <v>44466</v>
      </c>
      <c r="E9" s="113" t="s">
        <v>240</v>
      </c>
    </row>
    <row r="10" spans="1:12" ht="12.75" customHeight="1">
      <c r="A10" s="113" t="s">
        <v>41</v>
      </c>
      <c r="B10" s="113" t="s">
        <v>232</v>
      </c>
      <c r="C10" s="114">
        <v>440000</v>
      </c>
      <c r="D10" s="115">
        <v>44442</v>
      </c>
      <c r="E10" s="113" t="s">
        <v>241</v>
      </c>
    </row>
    <row r="11" spans="1:12" ht="12.75" customHeight="1">
      <c r="A11" s="113" t="s">
        <v>41</v>
      </c>
      <c r="B11" s="113" t="s">
        <v>232</v>
      </c>
      <c r="C11" s="114">
        <v>382947</v>
      </c>
      <c r="D11" s="115">
        <v>44466</v>
      </c>
      <c r="E11" s="113" t="s">
        <v>241</v>
      </c>
    </row>
    <row r="12" spans="1:12" ht="12.75" customHeight="1">
      <c r="A12" s="113" t="s">
        <v>41</v>
      </c>
      <c r="B12" s="113" t="s">
        <v>232</v>
      </c>
      <c r="C12" s="114">
        <v>399000</v>
      </c>
      <c r="D12" s="115">
        <v>44449</v>
      </c>
      <c r="E12" s="113" t="s">
        <v>240</v>
      </c>
    </row>
    <row r="13" spans="1:12" ht="15">
      <c r="A13" s="113" t="s">
        <v>41</v>
      </c>
      <c r="B13" s="113" t="s">
        <v>232</v>
      </c>
      <c r="C13" s="114">
        <v>285000</v>
      </c>
      <c r="D13" s="115">
        <v>44468</v>
      </c>
      <c r="E13" s="113" t="s">
        <v>241</v>
      </c>
    </row>
    <row r="14" spans="1:12" ht="15">
      <c r="A14" s="113" t="s">
        <v>41</v>
      </c>
      <c r="B14" s="113" t="s">
        <v>232</v>
      </c>
      <c r="C14" s="114">
        <v>302000</v>
      </c>
      <c r="D14" s="115">
        <v>44449</v>
      </c>
      <c r="E14" s="113" t="s">
        <v>241</v>
      </c>
    </row>
    <row r="15" spans="1:12" ht="15">
      <c r="A15" s="113" t="s">
        <v>41</v>
      </c>
      <c r="B15" s="113" t="s">
        <v>232</v>
      </c>
      <c r="C15" s="114">
        <v>560000</v>
      </c>
      <c r="D15" s="115">
        <v>44447</v>
      </c>
      <c r="E15" s="113" t="s">
        <v>240</v>
      </c>
    </row>
    <row r="16" spans="1:12" ht="15">
      <c r="A16" s="113" t="s">
        <v>41</v>
      </c>
      <c r="B16" s="113" t="s">
        <v>232</v>
      </c>
      <c r="C16" s="114">
        <v>335000</v>
      </c>
      <c r="D16" s="115">
        <v>44442</v>
      </c>
      <c r="E16" s="113" t="s">
        <v>240</v>
      </c>
    </row>
    <row r="17" spans="1:5" ht="15">
      <c r="A17" s="113" t="s">
        <v>41</v>
      </c>
      <c r="B17" s="113" t="s">
        <v>232</v>
      </c>
      <c r="C17" s="114">
        <v>85000</v>
      </c>
      <c r="D17" s="115">
        <v>44446</v>
      </c>
      <c r="E17" s="113" t="s">
        <v>240</v>
      </c>
    </row>
    <row r="18" spans="1:5" ht="15">
      <c r="A18" s="113" t="s">
        <v>39</v>
      </c>
      <c r="B18" s="113" t="s">
        <v>233</v>
      </c>
      <c r="C18" s="114">
        <v>181000</v>
      </c>
      <c r="D18" s="115">
        <v>44442</v>
      </c>
      <c r="E18" s="113" t="s">
        <v>240</v>
      </c>
    </row>
    <row r="19" spans="1:5" ht="15">
      <c r="A19" s="113" t="s">
        <v>39</v>
      </c>
      <c r="B19" s="113" t="s">
        <v>233</v>
      </c>
      <c r="C19" s="114">
        <v>416000</v>
      </c>
      <c r="D19" s="115">
        <v>44441</v>
      </c>
      <c r="E19" s="113" t="s">
        <v>240</v>
      </c>
    </row>
    <row r="20" spans="1:5" ht="15">
      <c r="A20" s="113" t="s">
        <v>39</v>
      </c>
      <c r="B20" s="113" t="s">
        <v>233</v>
      </c>
      <c r="C20" s="114">
        <v>495000</v>
      </c>
      <c r="D20" s="115">
        <v>44469</v>
      </c>
      <c r="E20" s="113" t="s">
        <v>240</v>
      </c>
    </row>
    <row r="21" spans="1:5" ht="15">
      <c r="A21" s="113" t="s">
        <v>39</v>
      </c>
      <c r="B21" s="113" t="s">
        <v>233</v>
      </c>
      <c r="C21" s="114">
        <v>445000</v>
      </c>
      <c r="D21" s="115">
        <v>44469</v>
      </c>
      <c r="E21" s="113" t="s">
        <v>240</v>
      </c>
    </row>
    <row r="22" spans="1:5" ht="15">
      <c r="A22" s="113" t="s">
        <v>39</v>
      </c>
      <c r="B22" s="113" t="s">
        <v>233</v>
      </c>
      <c r="C22" s="114">
        <v>400000</v>
      </c>
      <c r="D22" s="115">
        <v>44441</v>
      </c>
      <c r="E22" s="113" t="s">
        <v>240</v>
      </c>
    </row>
    <row r="23" spans="1:5" ht="15">
      <c r="A23" s="113" t="s">
        <v>39</v>
      </c>
      <c r="B23" s="113" t="s">
        <v>233</v>
      </c>
      <c r="C23" s="114">
        <v>188000</v>
      </c>
      <c r="D23" s="115">
        <v>44442</v>
      </c>
      <c r="E23" s="113" t="s">
        <v>241</v>
      </c>
    </row>
    <row r="24" spans="1:5" ht="15">
      <c r="A24" s="113" t="s">
        <v>39</v>
      </c>
      <c r="B24" s="113" t="s">
        <v>233</v>
      </c>
      <c r="C24" s="114">
        <v>178000</v>
      </c>
      <c r="D24" s="115">
        <v>44442</v>
      </c>
      <c r="E24" s="113" t="s">
        <v>240</v>
      </c>
    </row>
    <row r="25" spans="1:5" ht="15">
      <c r="A25" s="113" t="s">
        <v>39</v>
      </c>
      <c r="B25" s="113" t="s">
        <v>233</v>
      </c>
      <c r="C25" s="114">
        <v>2600000</v>
      </c>
      <c r="D25" s="115">
        <v>44469</v>
      </c>
      <c r="E25" s="113" t="s">
        <v>240</v>
      </c>
    </row>
    <row r="26" spans="1:5" ht="15">
      <c r="A26" s="113" t="s">
        <v>39</v>
      </c>
      <c r="B26" s="113" t="s">
        <v>233</v>
      </c>
      <c r="C26" s="114">
        <v>380000</v>
      </c>
      <c r="D26" s="115">
        <v>44442</v>
      </c>
      <c r="E26" s="113" t="s">
        <v>240</v>
      </c>
    </row>
    <row r="27" spans="1:5" ht="15">
      <c r="A27" s="113" t="s">
        <v>39</v>
      </c>
      <c r="B27" s="113" t="s">
        <v>233</v>
      </c>
      <c r="C27" s="114">
        <v>204494</v>
      </c>
      <c r="D27" s="115">
        <v>44468</v>
      </c>
      <c r="E27" s="113" t="s">
        <v>241</v>
      </c>
    </row>
    <row r="28" spans="1:5" ht="15">
      <c r="A28" s="113" t="s">
        <v>39</v>
      </c>
      <c r="B28" s="113" t="s">
        <v>233</v>
      </c>
      <c r="C28" s="114">
        <v>310000</v>
      </c>
      <c r="D28" s="115">
        <v>44448</v>
      </c>
      <c r="E28" s="113" t="s">
        <v>240</v>
      </c>
    </row>
    <row r="29" spans="1:5" ht="15">
      <c r="A29" s="113" t="s">
        <v>39</v>
      </c>
      <c r="B29" s="113" t="s">
        <v>233</v>
      </c>
      <c r="C29" s="114">
        <v>450000</v>
      </c>
      <c r="D29" s="115">
        <v>44467</v>
      </c>
      <c r="E29" s="113" t="s">
        <v>240</v>
      </c>
    </row>
    <row r="30" spans="1:5" ht="15">
      <c r="A30" s="113" t="s">
        <v>39</v>
      </c>
      <c r="B30" s="113" t="s">
        <v>233</v>
      </c>
      <c r="C30" s="114">
        <v>325000</v>
      </c>
      <c r="D30" s="115">
        <v>44469</v>
      </c>
      <c r="E30" s="113" t="s">
        <v>240</v>
      </c>
    </row>
    <row r="31" spans="1:5" ht="15">
      <c r="A31" s="113" t="s">
        <v>39</v>
      </c>
      <c r="B31" s="113" t="s">
        <v>233</v>
      </c>
      <c r="C31" s="114">
        <v>471500</v>
      </c>
      <c r="D31" s="115">
        <v>44469</v>
      </c>
      <c r="E31" s="113" t="s">
        <v>240</v>
      </c>
    </row>
    <row r="32" spans="1:5" ht="15">
      <c r="A32" s="113" t="s">
        <v>39</v>
      </c>
      <c r="B32" s="113" t="s">
        <v>233</v>
      </c>
      <c r="C32" s="114">
        <v>595000</v>
      </c>
      <c r="D32" s="115">
        <v>44456</v>
      </c>
      <c r="E32" s="113" t="s">
        <v>240</v>
      </c>
    </row>
    <row r="33" spans="1:5" ht="15">
      <c r="A33" s="113" t="s">
        <v>39</v>
      </c>
      <c r="B33" s="113" t="s">
        <v>233</v>
      </c>
      <c r="C33" s="114">
        <v>106200</v>
      </c>
      <c r="D33" s="115">
        <v>44446</v>
      </c>
      <c r="E33" s="113" t="s">
        <v>241</v>
      </c>
    </row>
    <row r="34" spans="1:5" ht="15">
      <c r="A34" s="113" t="s">
        <v>39</v>
      </c>
      <c r="B34" s="113" t="s">
        <v>233</v>
      </c>
      <c r="C34" s="114">
        <v>134000</v>
      </c>
      <c r="D34" s="115">
        <v>44459</v>
      </c>
      <c r="E34" s="113" t="s">
        <v>241</v>
      </c>
    </row>
    <row r="35" spans="1:5" ht="15">
      <c r="A35" s="113" t="s">
        <v>39</v>
      </c>
      <c r="B35" s="113" t="s">
        <v>233</v>
      </c>
      <c r="C35" s="114">
        <v>910000</v>
      </c>
      <c r="D35" s="115">
        <v>44454</v>
      </c>
      <c r="E35" s="113" t="s">
        <v>240</v>
      </c>
    </row>
    <row r="36" spans="1:5" ht="15">
      <c r="A36" s="113" t="s">
        <v>39</v>
      </c>
      <c r="B36" s="113" t="s">
        <v>233</v>
      </c>
      <c r="C36" s="114">
        <v>280000</v>
      </c>
      <c r="D36" s="115">
        <v>44442</v>
      </c>
      <c r="E36" s="113" t="s">
        <v>240</v>
      </c>
    </row>
    <row r="37" spans="1:5" ht="15">
      <c r="A37" s="113" t="s">
        <v>39</v>
      </c>
      <c r="B37" s="113" t="s">
        <v>233</v>
      </c>
      <c r="C37" s="114">
        <v>200100</v>
      </c>
      <c r="D37" s="115">
        <v>44467</v>
      </c>
      <c r="E37" s="113" t="s">
        <v>241</v>
      </c>
    </row>
    <row r="38" spans="1:5" ht="15">
      <c r="A38" s="113" t="s">
        <v>39</v>
      </c>
      <c r="B38" s="113" t="s">
        <v>233</v>
      </c>
      <c r="C38" s="114">
        <v>315000</v>
      </c>
      <c r="D38" s="115">
        <v>44461</v>
      </c>
      <c r="E38" s="113" t="s">
        <v>241</v>
      </c>
    </row>
    <row r="39" spans="1:5" ht="15">
      <c r="A39" s="113" t="s">
        <v>39</v>
      </c>
      <c r="B39" s="113" t="s">
        <v>233</v>
      </c>
      <c r="C39" s="114">
        <v>370000</v>
      </c>
      <c r="D39" s="115">
        <v>44463</v>
      </c>
      <c r="E39" s="113" t="s">
        <v>240</v>
      </c>
    </row>
    <row r="40" spans="1:5" ht="15">
      <c r="A40" s="113" t="s">
        <v>39</v>
      </c>
      <c r="B40" s="113" t="s">
        <v>233</v>
      </c>
      <c r="C40" s="114">
        <v>150000</v>
      </c>
      <c r="D40" s="115">
        <v>44463</v>
      </c>
      <c r="E40" s="113" t="s">
        <v>241</v>
      </c>
    </row>
    <row r="41" spans="1:5" ht="15">
      <c r="A41" s="113" t="s">
        <v>39</v>
      </c>
      <c r="B41" s="113" t="s">
        <v>233</v>
      </c>
      <c r="C41" s="114">
        <v>465000</v>
      </c>
      <c r="D41" s="115">
        <v>44466</v>
      </c>
      <c r="E41" s="113" t="s">
        <v>240</v>
      </c>
    </row>
    <row r="42" spans="1:5" ht="15">
      <c r="A42" s="113" t="s">
        <v>39</v>
      </c>
      <c r="B42" s="113" t="s">
        <v>233</v>
      </c>
      <c r="C42" s="114">
        <v>1040000</v>
      </c>
      <c r="D42" s="115">
        <v>44454</v>
      </c>
      <c r="E42" s="113" t="s">
        <v>240</v>
      </c>
    </row>
    <row r="43" spans="1:5" ht="15">
      <c r="A43" s="113" t="s">
        <v>39</v>
      </c>
      <c r="B43" s="113" t="s">
        <v>233</v>
      </c>
      <c r="C43" s="114">
        <v>428000</v>
      </c>
      <c r="D43" s="115">
        <v>44448</v>
      </c>
      <c r="E43" s="113" t="s">
        <v>240</v>
      </c>
    </row>
    <row r="44" spans="1:5" ht="15">
      <c r="A44" s="113" t="s">
        <v>39</v>
      </c>
      <c r="B44" s="113" t="s">
        <v>233</v>
      </c>
      <c r="C44" s="114">
        <v>325000</v>
      </c>
      <c r="D44" s="115">
        <v>44454</v>
      </c>
      <c r="E44" s="113" t="s">
        <v>240</v>
      </c>
    </row>
    <row r="45" spans="1:5" ht="15">
      <c r="A45" s="113" t="s">
        <v>39</v>
      </c>
      <c r="B45" s="113" t="s">
        <v>233</v>
      </c>
      <c r="C45" s="114">
        <v>615000</v>
      </c>
      <c r="D45" s="115">
        <v>44456</v>
      </c>
      <c r="E45" s="113" t="s">
        <v>240</v>
      </c>
    </row>
    <row r="46" spans="1:5" ht="15">
      <c r="A46" s="113" t="s">
        <v>39</v>
      </c>
      <c r="B46" s="113" t="s">
        <v>233</v>
      </c>
      <c r="C46" s="114">
        <v>253000</v>
      </c>
      <c r="D46" s="115">
        <v>44461</v>
      </c>
      <c r="E46" s="113" t="s">
        <v>241</v>
      </c>
    </row>
    <row r="47" spans="1:5" ht="15">
      <c r="A47" s="113" t="s">
        <v>39</v>
      </c>
      <c r="B47" s="113" t="s">
        <v>233</v>
      </c>
      <c r="C47" s="114">
        <v>350000</v>
      </c>
      <c r="D47" s="115">
        <v>44466</v>
      </c>
      <c r="E47" s="113" t="s">
        <v>240</v>
      </c>
    </row>
    <row r="48" spans="1:5" ht="15">
      <c r="A48" s="113" t="s">
        <v>39</v>
      </c>
      <c r="B48" s="113" t="s">
        <v>233</v>
      </c>
      <c r="C48" s="114">
        <v>320000</v>
      </c>
      <c r="D48" s="115">
        <v>44456</v>
      </c>
      <c r="E48" s="113" t="s">
        <v>240</v>
      </c>
    </row>
    <row r="49" spans="1:5" ht="15">
      <c r="A49" s="113" t="s">
        <v>39</v>
      </c>
      <c r="B49" s="113" t="s">
        <v>233</v>
      </c>
      <c r="C49" s="114">
        <v>397000</v>
      </c>
      <c r="D49" s="115">
        <v>44462</v>
      </c>
      <c r="E49" s="113" t="s">
        <v>240</v>
      </c>
    </row>
    <row r="50" spans="1:5" ht="15">
      <c r="A50" s="113" t="s">
        <v>39</v>
      </c>
      <c r="B50" s="113" t="s">
        <v>233</v>
      </c>
      <c r="C50" s="114">
        <v>960000</v>
      </c>
      <c r="D50" s="115">
        <v>44455</v>
      </c>
      <c r="E50" s="113" t="s">
        <v>240</v>
      </c>
    </row>
    <row r="51" spans="1:5" ht="15">
      <c r="A51" s="113" t="s">
        <v>39</v>
      </c>
      <c r="B51" s="113" t="s">
        <v>233</v>
      </c>
      <c r="C51" s="114">
        <v>269000</v>
      </c>
      <c r="D51" s="115">
        <v>44467</v>
      </c>
      <c r="E51" s="113" t="s">
        <v>241</v>
      </c>
    </row>
    <row r="52" spans="1:5" ht="15">
      <c r="A52" s="113" t="s">
        <v>63</v>
      </c>
      <c r="B52" s="113" t="s">
        <v>234</v>
      </c>
      <c r="C52" s="114">
        <v>410000</v>
      </c>
      <c r="D52" s="115">
        <v>44462</v>
      </c>
      <c r="E52" s="113" t="s">
        <v>240</v>
      </c>
    </row>
    <row r="53" spans="1:5" ht="15">
      <c r="A53" s="113" t="s">
        <v>68</v>
      </c>
      <c r="B53" s="113" t="s">
        <v>235</v>
      </c>
      <c r="C53" s="114">
        <v>306000</v>
      </c>
      <c r="D53" s="115">
        <v>44448</v>
      </c>
      <c r="E53" s="113" t="s">
        <v>240</v>
      </c>
    </row>
    <row r="54" spans="1:5" ht="15">
      <c r="A54" s="113" t="s">
        <v>68</v>
      </c>
      <c r="B54" s="113" t="s">
        <v>235</v>
      </c>
      <c r="C54" s="114">
        <v>150000</v>
      </c>
      <c r="D54" s="115">
        <v>44453</v>
      </c>
      <c r="E54" s="113" t="s">
        <v>241</v>
      </c>
    </row>
    <row r="55" spans="1:5" ht="15">
      <c r="A55" s="113" t="s">
        <v>68</v>
      </c>
      <c r="B55" s="113" t="s">
        <v>235</v>
      </c>
      <c r="C55" s="114">
        <v>729304</v>
      </c>
      <c r="D55" s="115">
        <v>44449</v>
      </c>
      <c r="E55" s="113" t="s">
        <v>239</v>
      </c>
    </row>
    <row r="56" spans="1:5" ht="15">
      <c r="A56" s="113" t="s">
        <v>68</v>
      </c>
      <c r="B56" s="113" t="s">
        <v>235</v>
      </c>
      <c r="C56" s="114">
        <v>585000</v>
      </c>
      <c r="D56" s="115">
        <v>44449</v>
      </c>
      <c r="E56" s="113" t="s">
        <v>240</v>
      </c>
    </row>
    <row r="57" spans="1:5" ht="15">
      <c r="A57" s="113" t="s">
        <v>68</v>
      </c>
      <c r="B57" s="113" t="s">
        <v>235</v>
      </c>
      <c r="C57" s="114">
        <v>425000</v>
      </c>
      <c r="D57" s="115">
        <v>44449</v>
      </c>
      <c r="E57" s="113" t="s">
        <v>240</v>
      </c>
    </row>
    <row r="58" spans="1:5" ht="15">
      <c r="A58" s="113" t="s">
        <v>68</v>
      </c>
      <c r="B58" s="113" t="s">
        <v>235</v>
      </c>
      <c r="C58" s="114">
        <v>418862</v>
      </c>
      <c r="D58" s="115">
        <v>44456</v>
      </c>
      <c r="E58" s="113" t="s">
        <v>239</v>
      </c>
    </row>
    <row r="59" spans="1:5" ht="15">
      <c r="A59" s="113" t="s">
        <v>68</v>
      </c>
      <c r="B59" s="113" t="s">
        <v>235</v>
      </c>
      <c r="C59" s="114">
        <v>344000</v>
      </c>
      <c r="D59" s="115">
        <v>44452</v>
      </c>
      <c r="E59" s="113" t="s">
        <v>241</v>
      </c>
    </row>
    <row r="60" spans="1:5" ht="15">
      <c r="A60" s="113" t="s">
        <v>68</v>
      </c>
      <c r="B60" s="113" t="s">
        <v>235</v>
      </c>
      <c r="C60" s="114">
        <v>105000</v>
      </c>
      <c r="D60" s="115">
        <v>44459</v>
      </c>
      <c r="E60" s="113" t="s">
        <v>241</v>
      </c>
    </row>
    <row r="61" spans="1:5" ht="15">
      <c r="A61" s="113" t="s">
        <v>68</v>
      </c>
      <c r="B61" s="113" t="s">
        <v>235</v>
      </c>
      <c r="C61" s="114">
        <v>898000</v>
      </c>
      <c r="D61" s="115">
        <v>44467</v>
      </c>
      <c r="E61" s="113" t="s">
        <v>241</v>
      </c>
    </row>
    <row r="62" spans="1:5" ht="15">
      <c r="A62" s="113" t="s">
        <v>68</v>
      </c>
      <c r="B62" s="113" t="s">
        <v>235</v>
      </c>
      <c r="C62" s="114">
        <v>225000</v>
      </c>
      <c r="D62" s="115">
        <v>44452</v>
      </c>
      <c r="E62" s="113" t="s">
        <v>240</v>
      </c>
    </row>
    <row r="63" spans="1:5" ht="15">
      <c r="A63" s="113" t="s">
        <v>68</v>
      </c>
      <c r="B63" s="113" t="s">
        <v>235</v>
      </c>
      <c r="C63" s="114">
        <v>424500</v>
      </c>
      <c r="D63" s="115">
        <v>44454</v>
      </c>
      <c r="E63" s="113" t="s">
        <v>240</v>
      </c>
    </row>
    <row r="64" spans="1:5" ht="15">
      <c r="A64" s="113" t="s">
        <v>68</v>
      </c>
      <c r="B64" s="113" t="s">
        <v>235</v>
      </c>
      <c r="C64" s="114">
        <v>314000</v>
      </c>
      <c r="D64" s="115">
        <v>44454</v>
      </c>
      <c r="E64" s="113" t="s">
        <v>241</v>
      </c>
    </row>
    <row r="65" spans="1:5" ht="15">
      <c r="A65" s="113" t="s">
        <v>68</v>
      </c>
      <c r="B65" s="113" t="s">
        <v>235</v>
      </c>
      <c r="C65" s="114">
        <v>645000</v>
      </c>
      <c r="D65" s="115">
        <v>44454</v>
      </c>
      <c r="E65" s="113" t="s">
        <v>240</v>
      </c>
    </row>
    <row r="66" spans="1:5" ht="15">
      <c r="A66" s="113" t="s">
        <v>68</v>
      </c>
      <c r="B66" s="113" t="s">
        <v>235</v>
      </c>
      <c r="C66" s="114">
        <v>515000</v>
      </c>
      <c r="D66" s="115">
        <v>44454</v>
      </c>
      <c r="E66" s="113" t="s">
        <v>240</v>
      </c>
    </row>
    <row r="67" spans="1:5" ht="15">
      <c r="A67" s="113" t="s">
        <v>68</v>
      </c>
      <c r="B67" s="113" t="s">
        <v>235</v>
      </c>
      <c r="C67" s="114">
        <v>260000</v>
      </c>
      <c r="D67" s="115">
        <v>44447</v>
      </c>
      <c r="E67" s="113" t="s">
        <v>241</v>
      </c>
    </row>
    <row r="68" spans="1:5" ht="15">
      <c r="A68" s="113" t="s">
        <v>68</v>
      </c>
      <c r="B68" s="113" t="s">
        <v>235</v>
      </c>
      <c r="C68" s="114">
        <v>452000</v>
      </c>
      <c r="D68" s="115">
        <v>44468</v>
      </c>
      <c r="E68" s="113" t="s">
        <v>241</v>
      </c>
    </row>
    <row r="69" spans="1:5" ht="15">
      <c r="A69" s="113" t="s">
        <v>68</v>
      </c>
      <c r="B69" s="113" t="s">
        <v>235</v>
      </c>
      <c r="C69" s="114">
        <v>491142</v>
      </c>
      <c r="D69" s="115">
        <v>44463</v>
      </c>
      <c r="E69" s="113" t="s">
        <v>241</v>
      </c>
    </row>
    <row r="70" spans="1:5" ht="15">
      <c r="A70" s="113" t="s">
        <v>68</v>
      </c>
      <c r="B70" s="113" t="s">
        <v>235</v>
      </c>
      <c r="C70" s="114">
        <v>200000</v>
      </c>
      <c r="D70" s="115">
        <v>44463</v>
      </c>
      <c r="E70" s="113" t="s">
        <v>240</v>
      </c>
    </row>
    <row r="71" spans="1:5" ht="15">
      <c r="A71" s="113" t="s">
        <v>68</v>
      </c>
      <c r="B71" s="113" t="s">
        <v>235</v>
      </c>
      <c r="C71" s="114">
        <v>770500</v>
      </c>
      <c r="D71" s="115">
        <v>44452</v>
      </c>
      <c r="E71" s="113" t="s">
        <v>239</v>
      </c>
    </row>
    <row r="72" spans="1:5" ht="15">
      <c r="A72" s="113" t="s">
        <v>68</v>
      </c>
      <c r="B72" s="113" t="s">
        <v>235</v>
      </c>
      <c r="C72" s="114">
        <v>466000</v>
      </c>
      <c r="D72" s="115">
        <v>44466</v>
      </c>
      <c r="E72" s="113" t="s">
        <v>240</v>
      </c>
    </row>
    <row r="73" spans="1:5" ht="15">
      <c r="A73" s="113" t="s">
        <v>68</v>
      </c>
      <c r="B73" s="113" t="s">
        <v>235</v>
      </c>
      <c r="C73" s="114">
        <v>415000</v>
      </c>
      <c r="D73" s="115">
        <v>44449</v>
      </c>
      <c r="E73" s="113" t="s">
        <v>240</v>
      </c>
    </row>
    <row r="74" spans="1:5" ht="15">
      <c r="A74" s="113" t="s">
        <v>68</v>
      </c>
      <c r="B74" s="113" t="s">
        <v>235</v>
      </c>
      <c r="C74" s="114">
        <v>225000</v>
      </c>
      <c r="D74" s="115">
        <v>44459</v>
      </c>
      <c r="E74" s="113" t="s">
        <v>241</v>
      </c>
    </row>
    <row r="75" spans="1:5" ht="15">
      <c r="A75" s="113" t="s">
        <v>68</v>
      </c>
      <c r="B75" s="113" t="s">
        <v>235</v>
      </c>
      <c r="C75" s="114">
        <v>419146</v>
      </c>
      <c r="D75" s="115">
        <v>44456</v>
      </c>
      <c r="E75" s="113" t="s">
        <v>239</v>
      </c>
    </row>
    <row r="76" spans="1:5" ht="15">
      <c r="A76" s="113" t="s">
        <v>68</v>
      </c>
      <c r="B76" s="113" t="s">
        <v>235</v>
      </c>
      <c r="C76" s="114">
        <v>265000</v>
      </c>
      <c r="D76" s="115">
        <v>44466</v>
      </c>
      <c r="E76" s="113" t="s">
        <v>241</v>
      </c>
    </row>
    <row r="77" spans="1:5" ht="15">
      <c r="A77" s="113" t="s">
        <v>68</v>
      </c>
      <c r="B77" s="113" t="s">
        <v>235</v>
      </c>
      <c r="C77" s="114">
        <v>404000</v>
      </c>
      <c r="D77" s="115">
        <v>44456</v>
      </c>
      <c r="E77" s="113" t="s">
        <v>241</v>
      </c>
    </row>
    <row r="78" spans="1:5" ht="15">
      <c r="A78" s="113" t="s">
        <v>68</v>
      </c>
      <c r="B78" s="113" t="s">
        <v>235</v>
      </c>
      <c r="C78" s="114">
        <v>395200</v>
      </c>
      <c r="D78" s="115">
        <v>44467</v>
      </c>
      <c r="E78" s="113" t="s">
        <v>241</v>
      </c>
    </row>
    <row r="79" spans="1:5" ht="15">
      <c r="A79" s="113" t="s">
        <v>68</v>
      </c>
      <c r="B79" s="113" t="s">
        <v>235</v>
      </c>
      <c r="C79" s="114">
        <v>284000</v>
      </c>
      <c r="D79" s="115">
        <v>44452</v>
      </c>
      <c r="E79" s="113" t="s">
        <v>241</v>
      </c>
    </row>
    <row r="80" spans="1:5" ht="15">
      <c r="A80" s="113" t="s">
        <v>68</v>
      </c>
      <c r="B80" s="113" t="s">
        <v>235</v>
      </c>
      <c r="C80" s="114">
        <v>440000</v>
      </c>
      <c r="D80" s="115">
        <v>44456</v>
      </c>
      <c r="E80" s="113" t="s">
        <v>240</v>
      </c>
    </row>
    <row r="81" spans="1:5" ht="15">
      <c r="A81" s="113" t="s">
        <v>68</v>
      </c>
      <c r="B81" s="113" t="s">
        <v>235</v>
      </c>
      <c r="C81" s="114">
        <v>406331</v>
      </c>
      <c r="D81" s="115">
        <v>44456</v>
      </c>
      <c r="E81" s="113" t="s">
        <v>239</v>
      </c>
    </row>
    <row r="82" spans="1:5" ht="15">
      <c r="A82" s="113" t="s">
        <v>68</v>
      </c>
      <c r="B82" s="113" t="s">
        <v>235</v>
      </c>
      <c r="C82" s="114">
        <v>663000</v>
      </c>
      <c r="D82" s="115">
        <v>44440</v>
      </c>
      <c r="E82" s="113" t="s">
        <v>240</v>
      </c>
    </row>
    <row r="83" spans="1:5" ht="15">
      <c r="A83" s="113" t="s">
        <v>68</v>
      </c>
      <c r="B83" s="113" t="s">
        <v>235</v>
      </c>
      <c r="C83" s="114">
        <v>386200</v>
      </c>
      <c r="D83" s="115">
        <v>44455</v>
      </c>
      <c r="E83" s="113" t="s">
        <v>241</v>
      </c>
    </row>
    <row r="84" spans="1:5" ht="15">
      <c r="A84" s="113" t="s">
        <v>68</v>
      </c>
      <c r="B84" s="113" t="s">
        <v>235</v>
      </c>
      <c r="C84" s="114">
        <v>405000</v>
      </c>
      <c r="D84" s="115">
        <v>44456</v>
      </c>
      <c r="E84" s="113" t="s">
        <v>240</v>
      </c>
    </row>
    <row r="85" spans="1:5" ht="15">
      <c r="A85" s="113" t="s">
        <v>68</v>
      </c>
      <c r="B85" s="113" t="s">
        <v>235</v>
      </c>
      <c r="C85" s="114">
        <v>165000</v>
      </c>
      <c r="D85" s="115">
        <v>44456</v>
      </c>
      <c r="E85" s="113" t="s">
        <v>240</v>
      </c>
    </row>
    <row r="86" spans="1:5" ht="15">
      <c r="A86" s="113" t="s">
        <v>68</v>
      </c>
      <c r="B86" s="113" t="s">
        <v>235</v>
      </c>
      <c r="C86" s="114">
        <v>408396</v>
      </c>
      <c r="D86" s="115">
        <v>44456</v>
      </c>
      <c r="E86" s="113" t="s">
        <v>239</v>
      </c>
    </row>
    <row r="87" spans="1:5" ht="15">
      <c r="A87" s="113" t="s">
        <v>68</v>
      </c>
      <c r="B87" s="113" t="s">
        <v>235</v>
      </c>
      <c r="C87" s="114">
        <v>160000</v>
      </c>
      <c r="D87" s="115">
        <v>44456</v>
      </c>
      <c r="E87" s="113" t="s">
        <v>241</v>
      </c>
    </row>
    <row r="88" spans="1:5" ht="15">
      <c r="A88" s="113" t="s">
        <v>68</v>
      </c>
      <c r="B88" s="113" t="s">
        <v>235</v>
      </c>
      <c r="C88" s="114">
        <v>75000</v>
      </c>
      <c r="D88" s="115">
        <v>44440</v>
      </c>
      <c r="E88" s="113" t="s">
        <v>241</v>
      </c>
    </row>
    <row r="89" spans="1:5" ht="15">
      <c r="A89" s="113" t="s">
        <v>68</v>
      </c>
      <c r="B89" s="113" t="s">
        <v>235</v>
      </c>
      <c r="C89" s="114">
        <v>575000</v>
      </c>
      <c r="D89" s="115">
        <v>44456</v>
      </c>
      <c r="E89" s="113" t="s">
        <v>240</v>
      </c>
    </row>
    <row r="90" spans="1:5" ht="15">
      <c r="A90" s="113" t="s">
        <v>68</v>
      </c>
      <c r="B90" s="113" t="s">
        <v>235</v>
      </c>
      <c r="C90" s="114">
        <v>3200000</v>
      </c>
      <c r="D90" s="115">
        <v>44446</v>
      </c>
      <c r="E90" s="113" t="s">
        <v>240</v>
      </c>
    </row>
    <row r="91" spans="1:5" ht="15">
      <c r="A91" s="113" t="s">
        <v>68</v>
      </c>
      <c r="B91" s="113" t="s">
        <v>235</v>
      </c>
      <c r="C91" s="114">
        <v>345000</v>
      </c>
      <c r="D91" s="115">
        <v>44469</v>
      </c>
      <c r="E91" s="113" t="s">
        <v>240</v>
      </c>
    </row>
    <row r="92" spans="1:5" ht="15">
      <c r="A92" s="113" t="s">
        <v>68</v>
      </c>
      <c r="B92" s="113" t="s">
        <v>235</v>
      </c>
      <c r="C92" s="114">
        <v>605000</v>
      </c>
      <c r="D92" s="115">
        <v>44440</v>
      </c>
      <c r="E92" s="113" t="s">
        <v>240</v>
      </c>
    </row>
    <row r="93" spans="1:5" ht="15">
      <c r="A93" s="113" t="s">
        <v>68</v>
      </c>
      <c r="B93" s="113" t="s">
        <v>235</v>
      </c>
      <c r="C93" s="114">
        <v>332000</v>
      </c>
      <c r="D93" s="115">
        <v>44456</v>
      </c>
      <c r="E93" s="113" t="s">
        <v>241</v>
      </c>
    </row>
    <row r="94" spans="1:5" ht="15">
      <c r="A94" s="113" t="s">
        <v>68</v>
      </c>
      <c r="B94" s="113" t="s">
        <v>235</v>
      </c>
      <c r="C94" s="114">
        <v>328500</v>
      </c>
      <c r="D94" s="115">
        <v>44441</v>
      </c>
      <c r="E94" s="113" t="s">
        <v>240</v>
      </c>
    </row>
    <row r="95" spans="1:5" ht="15">
      <c r="A95" s="113" t="s">
        <v>68</v>
      </c>
      <c r="B95" s="113" t="s">
        <v>235</v>
      </c>
      <c r="C95" s="114">
        <v>425000</v>
      </c>
      <c r="D95" s="115">
        <v>44441</v>
      </c>
      <c r="E95" s="113" t="s">
        <v>240</v>
      </c>
    </row>
    <row r="96" spans="1:5" ht="15">
      <c r="A96" s="113" t="s">
        <v>68</v>
      </c>
      <c r="B96" s="113" t="s">
        <v>235</v>
      </c>
      <c r="C96" s="114">
        <v>259900</v>
      </c>
      <c r="D96" s="115">
        <v>44442</v>
      </c>
      <c r="E96" s="113" t="s">
        <v>240</v>
      </c>
    </row>
    <row r="97" spans="1:5" ht="15">
      <c r="A97" s="113" t="s">
        <v>68</v>
      </c>
      <c r="B97" s="113" t="s">
        <v>235</v>
      </c>
      <c r="C97" s="114">
        <v>309000</v>
      </c>
      <c r="D97" s="115">
        <v>44446</v>
      </c>
      <c r="E97" s="113" t="s">
        <v>241</v>
      </c>
    </row>
    <row r="98" spans="1:5" ht="15">
      <c r="A98" s="113" t="s">
        <v>68</v>
      </c>
      <c r="B98" s="113" t="s">
        <v>235</v>
      </c>
      <c r="C98" s="114">
        <v>287300</v>
      </c>
      <c r="D98" s="115">
        <v>44446</v>
      </c>
      <c r="E98" s="113" t="s">
        <v>241</v>
      </c>
    </row>
    <row r="99" spans="1:5" ht="15">
      <c r="A99" s="113" t="s">
        <v>68</v>
      </c>
      <c r="B99" s="113" t="s">
        <v>235</v>
      </c>
      <c r="C99" s="114">
        <v>392500</v>
      </c>
      <c r="D99" s="115">
        <v>44446</v>
      </c>
      <c r="E99" s="113" t="s">
        <v>240</v>
      </c>
    </row>
    <row r="100" spans="1:5" ht="15">
      <c r="A100" s="113" t="s">
        <v>68</v>
      </c>
      <c r="B100" s="113" t="s">
        <v>235</v>
      </c>
      <c r="C100" s="114">
        <v>320000</v>
      </c>
      <c r="D100" s="115">
        <v>44446</v>
      </c>
      <c r="E100" s="113" t="s">
        <v>240</v>
      </c>
    </row>
    <row r="101" spans="1:5" ht="15">
      <c r="A101" s="113" t="s">
        <v>68</v>
      </c>
      <c r="B101" s="113" t="s">
        <v>235</v>
      </c>
      <c r="C101" s="114">
        <v>710000</v>
      </c>
      <c r="D101" s="115">
        <v>44456</v>
      </c>
      <c r="E101" s="113" t="s">
        <v>239</v>
      </c>
    </row>
    <row r="102" spans="1:5" ht="15">
      <c r="A102" s="113" t="s">
        <v>68</v>
      </c>
      <c r="B102" s="113" t="s">
        <v>235</v>
      </c>
      <c r="C102" s="114">
        <v>297110</v>
      </c>
      <c r="D102" s="115">
        <v>44459</v>
      </c>
      <c r="E102" s="113" t="s">
        <v>241</v>
      </c>
    </row>
    <row r="103" spans="1:5" ht="15">
      <c r="A103" s="113" t="s">
        <v>68</v>
      </c>
      <c r="B103" s="113" t="s">
        <v>235</v>
      </c>
      <c r="C103" s="114">
        <v>725000</v>
      </c>
      <c r="D103" s="115">
        <v>44463</v>
      </c>
      <c r="E103" s="113" t="s">
        <v>240</v>
      </c>
    </row>
    <row r="104" spans="1:5" ht="15">
      <c r="A104" s="113" t="s">
        <v>68</v>
      </c>
      <c r="B104" s="113" t="s">
        <v>235</v>
      </c>
      <c r="C104" s="114">
        <v>350000</v>
      </c>
      <c r="D104" s="115">
        <v>44467</v>
      </c>
      <c r="E104" s="113" t="s">
        <v>241</v>
      </c>
    </row>
    <row r="105" spans="1:5" ht="15">
      <c r="A105" s="113" t="s">
        <v>68</v>
      </c>
      <c r="B105" s="113" t="s">
        <v>235</v>
      </c>
      <c r="C105" s="114">
        <v>284900</v>
      </c>
      <c r="D105" s="115">
        <v>44460</v>
      </c>
      <c r="E105" s="113" t="s">
        <v>241</v>
      </c>
    </row>
    <row r="106" spans="1:5" ht="15">
      <c r="A106" s="113" t="s">
        <v>68</v>
      </c>
      <c r="B106" s="113" t="s">
        <v>235</v>
      </c>
      <c r="C106" s="114">
        <v>189000</v>
      </c>
      <c r="D106" s="115">
        <v>44459</v>
      </c>
      <c r="E106" s="113" t="s">
        <v>241</v>
      </c>
    </row>
    <row r="107" spans="1:5" ht="15">
      <c r="A107" s="113" t="s">
        <v>68</v>
      </c>
      <c r="B107" s="113" t="s">
        <v>235</v>
      </c>
      <c r="C107" s="114">
        <v>102000</v>
      </c>
      <c r="D107" s="115">
        <v>44460</v>
      </c>
      <c r="E107" s="113" t="s">
        <v>241</v>
      </c>
    </row>
    <row r="108" spans="1:5" ht="15">
      <c r="A108" s="113" t="s">
        <v>68</v>
      </c>
      <c r="B108" s="113" t="s">
        <v>235</v>
      </c>
      <c r="C108" s="114">
        <v>429500</v>
      </c>
      <c r="D108" s="115">
        <v>44461</v>
      </c>
      <c r="E108" s="113" t="s">
        <v>240</v>
      </c>
    </row>
    <row r="109" spans="1:5" ht="15">
      <c r="A109" s="113" t="s">
        <v>68</v>
      </c>
      <c r="B109" s="113" t="s">
        <v>235</v>
      </c>
      <c r="C109" s="114">
        <v>448000</v>
      </c>
      <c r="D109" s="115">
        <v>44463</v>
      </c>
      <c r="E109" s="113" t="s">
        <v>241</v>
      </c>
    </row>
    <row r="110" spans="1:5" ht="15">
      <c r="A110" s="113" t="s">
        <v>68</v>
      </c>
      <c r="B110" s="113" t="s">
        <v>235</v>
      </c>
      <c r="C110" s="114">
        <v>300000</v>
      </c>
      <c r="D110" s="115">
        <v>44467</v>
      </c>
      <c r="E110" s="113" t="s">
        <v>240</v>
      </c>
    </row>
    <row r="111" spans="1:5" ht="15">
      <c r="A111" s="113" t="s">
        <v>68</v>
      </c>
      <c r="B111" s="113" t="s">
        <v>235</v>
      </c>
      <c r="C111" s="114">
        <v>750000</v>
      </c>
      <c r="D111" s="115">
        <v>44469</v>
      </c>
      <c r="E111" s="113" t="s">
        <v>240</v>
      </c>
    </row>
    <row r="112" spans="1:5" ht="15">
      <c r="A112" s="113" t="s">
        <v>68</v>
      </c>
      <c r="B112" s="113" t="s">
        <v>235</v>
      </c>
      <c r="C112" s="114">
        <v>349000</v>
      </c>
      <c r="D112" s="115">
        <v>44469</v>
      </c>
      <c r="E112" s="113" t="s">
        <v>240</v>
      </c>
    </row>
    <row r="113" spans="1:5" ht="15">
      <c r="A113" s="113" t="s">
        <v>68</v>
      </c>
      <c r="B113" s="113" t="s">
        <v>235</v>
      </c>
      <c r="C113" s="114">
        <v>560000</v>
      </c>
      <c r="D113" s="115">
        <v>44469</v>
      </c>
      <c r="E113" s="113" t="s">
        <v>240</v>
      </c>
    </row>
    <row r="114" spans="1:5" ht="15">
      <c r="A114" s="113" t="s">
        <v>68</v>
      </c>
      <c r="B114" s="113" t="s">
        <v>235</v>
      </c>
      <c r="C114" s="114">
        <v>420000</v>
      </c>
      <c r="D114" s="115">
        <v>44469</v>
      </c>
      <c r="E114" s="113" t="s">
        <v>240</v>
      </c>
    </row>
    <row r="115" spans="1:5" ht="15">
      <c r="A115" s="113" t="s">
        <v>68</v>
      </c>
      <c r="B115" s="113" t="s">
        <v>235</v>
      </c>
      <c r="C115" s="114">
        <v>220000</v>
      </c>
      <c r="D115" s="115">
        <v>44469</v>
      </c>
      <c r="E115" s="113" t="s">
        <v>240</v>
      </c>
    </row>
    <row r="116" spans="1:5" ht="15">
      <c r="A116" s="113" t="s">
        <v>68</v>
      </c>
      <c r="B116" s="113" t="s">
        <v>235</v>
      </c>
      <c r="C116" s="114">
        <v>445000</v>
      </c>
      <c r="D116" s="115">
        <v>44469</v>
      </c>
      <c r="E116" s="113" t="s">
        <v>240</v>
      </c>
    </row>
    <row r="117" spans="1:5" ht="15">
      <c r="A117" s="113" t="s">
        <v>68</v>
      </c>
      <c r="B117" s="113" t="s">
        <v>235</v>
      </c>
      <c r="C117" s="114">
        <v>400000</v>
      </c>
      <c r="D117" s="115">
        <v>44469</v>
      </c>
      <c r="E117" s="113" t="s">
        <v>240</v>
      </c>
    </row>
    <row r="118" spans="1:5" ht="15">
      <c r="A118" s="113" t="s">
        <v>68</v>
      </c>
      <c r="B118" s="113" t="s">
        <v>235</v>
      </c>
      <c r="C118" s="114">
        <v>319360</v>
      </c>
      <c r="D118" s="115">
        <v>44469</v>
      </c>
      <c r="E118" s="113" t="s">
        <v>241</v>
      </c>
    </row>
    <row r="119" spans="1:5" ht="15">
      <c r="A119" s="113" t="s">
        <v>68</v>
      </c>
      <c r="B119" s="113" t="s">
        <v>235</v>
      </c>
      <c r="C119" s="114">
        <v>129000</v>
      </c>
      <c r="D119" s="115">
        <v>44468</v>
      </c>
      <c r="E119" s="113" t="s">
        <v>240</v>
      </c>
    </row>
    <row r="120" spans="1:5" ht="15">
      <c r="A120" s="113" t="s">
        <v>68</v>
      </c>
      <c r="B120" s="113" t="s">
        <v>235</v>
      </c>
      <c r="C120" s="114">
        <v>875000</v>
      </c>
      <c r="D120" s="115">
        <v>44467</v>
      </c>
      <c r="E120" s="113" t="s">
        <v>240</v>
      </c>
    </row>
    <row r="121" spans="1:5" ht="15">
      <c r="A121" s="113" t="s">
        <v>68</v>
      </c>
      <c r="B121" s="113" t="s">
        <v>235</v>
      </c>
      <c r="C121" s="114">
        <v>312000</v>
      </c>
      <c r="D121" s="115">
        <v>44468</v>
      </c>
      <c r="E121" s="113" t="s">
        <v>241</v>
      </c>
    </row>
    <row r="122" spans="1:5" ht="15">
      <c r="A122" s="113" t="s">
        <v>68</v>
      </c>
      <c r="B122" s="113" t="s">
        <v>235</v>
      </c>
      <c r="C122" s="114">
        <v>320000</v>
      </c>
      <c r="D122" s="115">
        <v>44469</v>
      </c>
      <c r="E122" s="113" t="s">
        <v>241</v>
      </c>
    </row>
    <row r="123" spans="1:5" ht="15">
      <c r="A123" s="113" t="s">
        <v>40</v>
      </c>
      <c r="B123" s="113" t="s">
        <v>236</v>
      </c>
      <c r="C123" s="114">
        <v>388000</v>
      </c>
      <c r="D123" s="115">
        <v>44463</v>
      </c>
      <c r="E123" s="113" t="s">
        <v>241</v>
      </c>
    </row>
    <row r="124" spans="1:5" ht="15">
      <c r="A124" s="113" t="s">
        <v>40</v>
      </c>
      <c r="B124" s="113" t="s">
        <v>236</v>
      </c>
      <c r="C124" s="114">
        <v>403200</v>
      </c>
      <c r="D124" s="115">
        <v>44454</v>
      </c>
      <c r="E124" s="113" t="s">
        <v>241</v>
      </c>
    </row>
    <row r="125" spans="1:5" ht="15">
      <c r="A125" s="113" t="s">
        <v>40</v>
      </c>
      <c r="B125" s="113" t="s">
        <v>236</v>
      </c>
      <c r="C125" s="114">
        <v>622908</v>
      </c>
      <c r="D125" s="115">
        <v>44463</v>
      </c>
      <c r="E125" s="113" t="s">
        <v>240</v>
      </c>
    </row>
    <row r="126" spans="1:5" ht="15">
      <c r="A126" s="113" t="s">
        <v>40</v>
      </c>
      <c r="B126" s="113" t="s">
        <v>236</v>
      </c>
      <c r="C126" s="114">
        <v>259000</v>
      </c>
      <c r="D126" s="115">
        <v>44463</v>
      </c>
      <c r="E126" s="113" t="s">
        <v>241</v>
      </c>
    </row>
    <row r="127" spans="1:5" ht="15">
      <c r="A127" s="113" t="s">
        <v>40</v>
      </c>
      <c r="B127" s="113" t="s">
        <v>236</v>
      </c>
      <c r="C127" s="114">
        <v>415000</v>
      </c>
      <c r="D127" s="115">
        <v>44455</v>
      </c>
      <c r="E127" s="113" t="s">
        <v>240</v>
      </c>
    </row>
    <row r="128" spans="1:5" ht="15">
      <c r="A128" s="113" t="s">
        <v>40</v>
      </c>
      <c r="B128" s="113" t="s">
        <v>236</v>
      </c>
      <c r="C128" s="114">
        <v>223566</v>
      </c>
      <c r="D128" s="115">
        <v>44463</v>
      </c>
      <c r="E128" s="113" t="s">
        <v>241</v>
      </c>
    </row>
    <row r="129" spans="1:5" ht="15">
      <c r="A129" s="113" t="s">
        <v>40</v>
      </c>
      <c r="B129" s="113" t="s">
        <v>236</v>
      </c>
      <c r="C129" s="114">
        <v>155000</v>
      </c>
      <c r="D129" s="115">
        <v>44455</v>
      </c>
      <c r="E129" s="113" t="s">
        <v>240</v>
      </c>
    </row>
    <row r="130" spans="1:5" ht="15">
      <c r="A130" s="113" t="s">
        <v>40</v>
      </c>
      <c r="B130" s="113" t="s">
        <v>236</v>
      </c>
      <c r="C130" s="114">
        <v>350000</v>
      </c>
      <c r="D130" s="115">
        <v>44455</v>
      </c>
      <c r="E130" s="113" t="s">
        <v>240</v>
      </c>
    </row>
    <row r="131" spans="1:5" ht="15">
      <c r="A131" s="113" t="s">
        <v>40</v>
      </c>
      <c r="B131" s="113" t="s">
        <v>236</v>
      </c>
      <c r="C131" s="114">
        <v>210000</v>
      </c>
      <c r="D131" s="115">
        <v>44463</v>
      </c>
      <c r="E131" s="113" t="s">
        <v>241</v>
      </c>
    </row>
    <row r="132" spans="1:5" ht="15">
      <c r="A132" s="113" t="s">
        <v>40</v>
      </c>
      <c r="B132" s="113" t="s">
        <v>236</v>
      </c>
      <c r="C132" s="114">
        <v>255000</v>
      </c>
      <c r="D132" s="115">
        <v>44454</v>
      </c>
      <c r="E132" s="113" t="s">
        <v>240</v>
      </c>
    </row>
    <row r="133" spans="1:5" ht="15">
      <c r="A133" s="113" t="s">
        <v>40</v>
      </c>
      <c r="B133" s="113" t="s">
        <v>236</v>
      </c>
      <c r="C133" s="114">
        <v>348750</v>
      </c>
      <c r="D133" s="115">
        <v>44466</v>
      </c>
      <c r="E133" s="113" t="s">
        <v>241</v>
      </c>
    </row>
    <row r="134" spans="1:5" ht="15">
      <c r="A134" s="113" t="s">
        <v>40</v>
      </c>
      <c r="B134" s="113" t="s">
        <v>236</v>
      </c>
      <c r="C134" s="114">
        <v>343500</v>
      </c>
      <c r="D134" s="115">
        <v>44453</v>
      </c>
      <c r="E134" s="113" t="s">
        <v>240</v>
      </c>
    </row>
    <row r="135" spans="1:5" ht="15">
      <c r="A135" s="113" t="s">
        <v>40</v>
      </c>
      <c r="B135" s="113" t="s">
        <v>236</v>
      </c>
      <c r="C135" s="114">
        <v>378350</v>
      </c>
      <c r="D135" s="115">
        <v>44455</v>
      </c>
      <c r="E135" s="113" t="s">
        <v>240</v>
      </c>
    </row>
    <row r="136" spans="1:5" ht="15">
      <c r="A136" s="113" t="s">
        <v>40</v>
      </c>
      <c r="B136" s="113" t="s">
        <v>236</v>
      </c>
      <c r="C136" s="114">
        <v>153750</v>
      </c>
      <c r="D136" s="115">
        <v>44466</v>
      </c>
      <c r="E136" s="113" t="s">
        <v>241</v>
      </c>
    </row>
    <row r="137" spans="1:5" ht="15">
      <c r="A137" s="113" t="s">
        <v>40</v>
      </c>
      <c r="B137" s="113" t="s">
        <v>236</v>
      </c>
      <c r="C137" s="114">
        <v>460000</v>
      </c>
      <c r="D137" s="115">
        <v>44454</v>
      </c>
      <c r="E137" s="113" t="s">
        <v>240</v>
      </c>
    </row>
    <row r="138" spans="1:5" ht="15">
      <c r="A138" s="113" t="s">
        <v>40</v>
      </c>
      <c r="B138" s="113" t="s">
        <v>236</v>
      </c>
      <c r="C138" s="114">
        <v>284400</v>
      </c>
      <c r="D138" s="115">
        <v>44461</v>
      </c>
      <c r="E138" s="113" t="s">
        <v>241</v>
      </c>
    </row>
    <row r="139" spans="1:5" ht="15">
      <c r="A139" s="113" t="s">
        <v>40</v>
      </c>
      <c r="B139" s="113" t="s">
        <v>236</v>
      </c>
      <c r="C139" s="114">
        <v>350000</v>
      </c>
      <c r="D139" s="115">
        <v>44453</v>
      </c>
      <c r="E139" s="113" t="s">
        <v>240</v>
      </c>
    </row>
    <row r="140" spans="1:5" ht="15">
      <c r="A140" s="113" t="s">
        <v>40</v>
      </c>
      <c r="B140" s="113" t="s">
        <v>236</v>
      </c>
      <c r="C140" s="114">
        <v>441000</v>
      </c>
      <c r="D140" s="115">
        <v>44466</v>
      </c>
      <c r="E140" s="113" t="s">
        <v>240</v>
      </c>
    </row>
    <row r="141" spans="1:5" ht="15">
      <c r="A141" s="113" t="s">
        <v>40</v>
      </c>
      <c r="B141" s="113" t="s">
        <v>236</v>
      </c>
      <c r="C141" s="114">
        <v>190000</v>
      </c>
      <c r="D141" s="115">
        <v>44454</v>
      </c>
      <c r="E141" s="113" t="s">
        <v>240</v>
      </c>
    </row>
    <row r="142" spans="1:5" ht="15">
      <c r="A142" s="113" t="s">
        <v>40</v>
      </c>
      <c r="B142" s="113" t="s">
        <v>236</v>
      </c>
      <c r="C142" s="114">
        <v>30000</v>
      </c>
      <c r="D142" s="115">
        <v>44456</v>
      </c>
      <c r="E142" s="113" t="s">
        <v>241</v>
      </c>
    </row>
    <row r="143" spans="1:5" ht="15">
      <c r="A143" s="113" t="s">
        <v>40</v>
      </c>
      <c r="B143" s="113" t="s">
        <v>236</v>
      </c>
      <c r="C143" s="114">
        <v>345000</v>
      </c>
      <c r="D143" s="115">
        <v>44461</v>
      </c>
      <c r="E143" s="113" t="s">
        <v>240</v>
      </c>
    </row>
    <row r="144" spans="1:5" ht="15">
      <c r="A144" s="113" t="s">
        <v>40</v>
      </c>
      <c r="B144" s="113" t="s">
        <v>236</v>
      </c>
      <c r="C144" s="114">
        <v>264000</v>
      </c>
      <c r="D144" s="115">
        <v>44452</v>
      </c>
      <c r="E144" s="113" t="s">
        <v>241</v>
      </c>
    </row>
    <row r="145" spans="1:5" ht="15">
      <c r="A145" s="113" t="s">
        <v>40</v>
      </c>
      <c r="B145" s="113" t="s">
        <v>236</v>
      </c>
      <c r="C145" s="114">
        <v>365000</v>
      </c>
      <c r="D145" s="115">
        <v>44452</v>
      </c>
      <c r="E145" s="113" t="s">
        <v>240</v>
      </c>
    </row>
    <row r="146" spans="1:5" ht="15">
      <c r="A146" s="113" t="s">
        <v>40</v>
      </c>
      <c r="B146" s="113" t="s">
        <v>236</v>
      </c>
      <c r="C146" s="114">
        <v>426000</v>
      </c>
      <c r="D146" s="115">
        <v>44467</v>
      </c>
      <c r="E146" s="113" t="s">
        <v>241</v>
      </c>
    </row>
    <row r="147" spans="1:5" ht="15">
      <c r="A147" s="113" t="s">
        <v>40</v>
      </c>
      <c r="B147" s="113" t="s">
        <v>236</v>
      </c>
      <c r="C147" s="114">
        <v>170500</v>
      </c>
      <c r="D147" s="115">
        <v>44452</v>
      </c>
      <c r="E147" s="113" t="s">
        <v>241</v>
      </c>
    </row>
    <row r="148" spans="1:5" ht="15">
      <c r="A148" s="113" t="s">
        <v>40</v>
      </c>
      <c r="B148" s="113" t="s">
        <v>236</v>
      </c>
      <c r="C148" s="114">
        <v>429400</v>
      </c>
      <c r="D148" s="115">
        <v>44452</v>
      </c>
      <c r="E148" s="113" t="s">
        <v>241</v>
      </c>
    </row>
    <row r="149" spans="1:5" ht="15">
      <c r="A149" s="113" t="s">
        <v>40</v>
      </c>
      <c r="B149" s="113" t="s">
        <v>236</v>
      </c>
      <c r="C149" s="114">
        <v>369000</v>
      </c>
      <c r="D149" s="115">
        <v>44461</v>
      </c>
      <c r="E149" s="113" t="s">
        <v>240</v>
      </c>
    </row>
    <row r="150" spans="1:5" ht="15">
      <c r="A150" s="113" t="s">
        <v>40</v>
      </c>
      <c r="B150" s="113" t="s">
        <v>236</v>
      </c>
      <c r="C150" s="114">
        <v>200000</v>
      </c>
      <c r="D150" s="115">
        <v>44449</v>
      </c>
      <c r="E150" s="113" t="s">
        <v>240</v>
      </c>
    </row>
    <row r="151" spans="1:5" ht="15">
      <c r="A151" s="113" t="s">
        <v>40</v>
      </c>
      <c r="B151" s="113" t="s">
        <v>236</v>
      </c>
      <c r="C151" s="114">
        <v>50000</v>
      </c>
      <c r="D151" s="115">
        <v>44466</v>
      </c>
      <c r="E151" s="113" t="s">
        <v>241</v>
      </c>
    </row>
    <row r="152" spans="1:5" ht="15">
      <c r="A152" s="113" t="s">
        <v>40</v>
      </c>
      <c r="B152" s="113" t="s">
        <v>236</v>
      </c>
      <c r="C152" s="114">
        <v>250000</v>
      </c>
      <c r="D152" s="115">
        <v>44459</v>
      </c>
      <c r="E152" s="113" t="s">
        <v>240</v>
      </c>
    </row>
    <row r="153" spans="1:5" ht="15">
      <c r="A153" s="113" t="s">
        <v>40</v>
      </c>
      <c r="B153" s="113" t="s">
        <v>236</v>
      </c>
      <c r="C153" s="114">
        <v>404000</v>
      </c>
      <c r="D153" s="115">
        <v>44467</v>
      </c>
      <c r="E153" s="113" t="s">
        <v>240</v>
      </c>
    </row>
    <row r="154" spans="1:5" ht="15">
      <c r="A154" s="113" t="s">
        <v>40</v>
      </c>
      <c r="B154" s="113" t="s">
        <v>236</v>
      </c>
      <c r="C154" s="114">
        <v>846000</v>
      </c>
      <c r="D154" s="115">
        <v>44453</v>
      </c>
      <c r="E154" s="113" t="s">
        <v>240</v>
      </c>
    </row>
    <row r="155" spans="1:5" ht="15">
      <c r="A155" s="113" t="s">
        <v>40</v>
      </c>
      <c r="B155" s="113" t="s">
        <v>236</v>
      </c>
      <c r="C155" s="114">
        <v>445000</v>
      </c>
      <c r="D155" s="115">
        <v>44449</v>
      </c>
      <c r="E155" s="113" t="s">
        <v>240</v>
      </c>
    </row>
    <row r="156" spans="1:5" ht="15">
      <c r="A156" s="113" t="s">
        <v>40</v>
      </c>
      <c r="B156" s="113" t="s">
        <v>236</v>
      </c>
      <c r="C156" s="114">
        <v>470000</v>
      </c>
      <c r="D156" s="115">
        <v>44449</v>
      </c>
      <c r="E156" s="113" t="s">
        <v>240</v>
      </c>
    </row>
    <row r="157" spans="1:5" ht="15">
      <c r="A157" s="113" t="s">
        <v>40</v>
      </c>
      <c r="B157" s="113" t="s">
        <v>236</v>
      </c>
      <c r="C157" s="114">
        <v>340000</v>
      </c>
      <c r="D157" s="115">
        <v>44467</v>
      </c>
      <c r="E157" s="113" t="s">
        <v>241</v>
      </c>
    </row>
    <row r="158" spans="1:5" ht="15">
      <c r="A158" s="113" t="s">
        <v>40</v>
      </c>
      <c r="B158" s="113" t="s">
        <v>236</v>
      </c>
      <c r="C158" s="114">
        <v>377333</v>
      </c>
      <c r="D158" s="115">
        <v>44456</v>
      </c>
      <c r="E158" s="113" t="s">
        <v>241</v>
      </c>
    </row>
    <row r="159" spans="1:5" ht="15">
      <c r="A159" s="113" t="s">
        <v>40</v>
      </c>
      <c r="B159" s="113" t="s">
        <v>236</v>
      </c>
      <c r="C159" s="114">
        <v>304500</v>
      </c>
      <c r="D159" s="115">
        <v>44449</v>
      </c>
      <c r="E159" s="113" t="s">
        <v>241</v>
      </c>
    </row>
    <row r="160" spans="1:5" ht="15">
      <c r="A160" s="113" t="s">
        <v>40</v>
      </c>
      <c r="B160" s="113" t="s">
        <v>236</v>
      </c>
      <c r="C160" s="114">
        <v>202000</v>
      </c>
      <c r="D160" s="115">
        <v>44461</v>
      </c>
      <c r="E160" s="113" t="s">
        <v>241</v>
      </c>
    </row>
    <row r="161" spans="1:5" ht="15">
      <c r="A161" s="113" t="s">
        <v>40</v>
      </c>
      <c r="B161" s="113" t="s">
        <v>236</v>
      </c>
      <c r="C161" s="114">
        <v>225000</v>
      </c>
      <c r="D161" s="115">
        <v>44448</v>
      </c>
      <c r="E161" s="113" t="s">
        <v>240</v>
      </c>
    </row>
    <row r="162" spans="1:5" ht="15">
      <c r="A162" s="113" t="s">
        <v>40</v>
      </c>
      <c r="B162" s="113" t="s">
        <v>236</v>
      </c>
      <c r="C162" s="114">
        <v>167694</v>
      </c>
      <c r="D162" s="115">
        <v>44461</v>
      </c>
      <c r="E162" s="113" t="s">
        <v>241</v>
      </c>
    </row>
    <row r="163" spans="1:5" ht="15">
      <c r="A163" s="113" t="s">
        <v>40</v>
      </c>
      <c r="B163" s="113" t="s">
        <v>236</v>
      </c>
      <c r="C163" s="114">
        <v>202527</v>
      </c>
      <c r="D163" s="115">
        <v>44447</v>
      </c>
      <c r="E163" s="113" t="s">
        <v>241</v>
      </c>
    </row>
    <row r="164" spans="1:5" ht="15">
      <c r="A164" s="113" t="s">
        <v>40</v>
      </c>
      <c r="B164" s="113" t="s">
        <v>236</v>
      </c>
      <c r="C164" s="114">
        <v>161250</v>
      </c>
      <c r="D164" s="115">
        <v>44469</v>
      </c>
      <c r="E164" s="113" t="s">
        <v>241</v>
      </c>
    </row>
    <row r="165" spans="1:5" ht="15">
      <c r="A165" s="113" t="s">
        <v>40</v>
      </c>
      <c r="B165" s="113" t="s">
        <v>236</v>
      </c>
      <c r="C165" s="114">
        <v>402500</v>
      </c>
      <c r="D165" s="115">
        <v>44469</v>
      </c>
      <c r="E165" s="113" t="s">
        <v>240</v>
      </c>
    </row>
    <row r="166" spans="1:5" ht="15">
      <c r="A166" s="113" t="s">
        <v>40</v>
      </c>
      <c r="B166" s="113" t="s">
        <v>236</v>
      </c>
      <c r="C166" s="114">
        <v>425850</v>
      </c>
      <c r="D166" s="115">
        <v>44467</v>
      </c>
      <c r="E166" s="113" t="s">
        <v>240</v>
      </c>
    </row>
    <row r="167" spans="1:5" ht="15">
      <c r="A167" s="113" t="s">
        <v>40</v>
      </c>
      <c r="B167" s="113" t="s">
        <v>236</v>
      </c>
      <c r="C167" s="114">
        <v>355000</v>
      </c>
      <c r="D167" s="115">
        <v>44447</v>
      </c>
      <c r="E167" s="113" t="s">
        <v>240</v>
      </c>
    </row>
    <row r="168" spans="1:5" ht="15">
      <c r="A168" s="113" t="s">
        <v>40</v>
      </c>
      <c r="B168" s="113" t="s">
        <v>236</v>
      </c>
      <c r="C168" s="114">
        <v>366000</v>
      </c>
      <c r="D168" s="115">
        <v>44468</v>
      </c>
      <c r="E168" s="113" t="s">
        <v>241</v>
      </c>
    </row>
    <row r="169" spans="1:5" ht="15">
      <c r="A169" s="113" t="s">
        <v>40</v>
      </c>
      <c r="B169" s="113" t="s">
        <v>236</v>
      </c>
      <c r="C169" s="114">
        <v>530000</v>
      </c>
      <c r="D169" s="115">
        <v>44447</v>
      </c>
      <c r="E169" s="113" t="s">
        <v>240</v>
      </c>
    </row>
    <row r="170" spans="1:5" ht="15">
      <c r="A170" s="113" t="s">
        <v>40</v>
      </c>
      <c r="B170" s="113" t="s">
        <v>236</v>
      </c>
      <c r="C170" s="114">
        <v>208000</v>
      </c>
      <c r="D170" s="115">
        <v>44468</v>
      </c>
      <c r="E170" s="113" t="s">
        <v>241</v>
      </c>
    </row>
    <row r="171" spans="1:5" ht="15">
      <c r="A171" s="113" t="s">
        <v>40</v>
      </c>
      <c r="B171" s="113" t="s">
        <v>236</v>
      </c>
      <c r="C171" s="114">
        <v>126000</v>
      </c>
      <c r="D171" s="115">
        <v>44453</v>
      </c>
      <c r="E171" s="113" t="s">
        <v>241</v>
      </c>
    </row>
    <row r="172" spans="1:5" ht="15">
      <c r="A172" s="113" t="s">
        <v>40</v>
      </c>
      <c r="B172" s="113" t="s">
        <v>236</v>
      </c>
      <c r="C172" s="114">
        <v>273866</v>
      </c>
      <c r="D172" s="115">
        <v>44447</v>
      </c>
      <c r="E172" s="113" t="s">
        <v>241</v>
      </c>
    </row>
    <row r="173" spans="1:5" ht="15">
      <c r="A173" s="113" t="s">
        <v>40</v>
      </c>
      <c r="B173" s="113" t="s">
        <v>236</v>
      </c>
      <c r="C173" s="114">
        <v>488000</v>
      </c>
      <c r="D173" s="115">
        <v>44440</v>
      </c>
      <c r="E173" s="113" t="s">
        <v>241</v>
      </c>
    </row>
    <row r="174" spans="1:5" ht="15">
      <c r="A174" s="113" t="s">
        <v>40</v>
      </c>
      <c r="B174" s="113" t="s">
        <v>236</v>
      </c>
      <c r="C174" s="114">
        <v>400000</v>
      </c>
      <c r="D174" s="115">
        <v>44447</v>
      </c>
      <c r="E174" s="113" t="s">
        <v>240</v>
      </c>
    </row>
    <row r="175" spans="1:5" ht="15">
      <c r="A175" s="113" t="s">
        <v>40</v>
      </c>
      <c r="B175" s="113" t="s">
        <v>236</v>
      </c>
      <c r="C175" s="114">
        <v>331000</v>
      </c>
      <c r="D175" s="115">
        <v>44446</v>
      </c>
      <c r="E175" s="113" t="s">
        <v>241</v>
      </c>
    </row>
    <row r="176" spans="1:5" ht="15">
      <c r="A176" s="113" t="s">
        <v>40</v>
      </c>
      <c r="B176" s="113" t="s">
        <v>236</v>
      </c>
      <c r="C176" s="114">
        <v>170000</v>
      </c>
      <c r="D176" s="115">
        <v>44461</v>
      </c>
      <c r="E176" s="113" t="s">
        <v>240</v>
      </c>
    </row>
    <row r="177" spans="1:5" ht="15">
      <c r="A177" s="113" t="s">
        <v>40</v>
      </c>
      <c r="B177" s="113" t="s">
        <v>236</v>
      </c>
      <c r="C177" s="114">
        <v>450000</v>
      </c>
      <c r="D177" s="115">
        <v>44446</v>
      </c>
      <c r="E177" s="113" t="s">
        <v>240</v>
      </c>
    </row>
    <row r="178" spans="1:5" ht="15">
      <c r="A178" s="113" t="s">
        <v>40</v>
      </c>
      <c r="B178" s="113" t="s">
        <v>236</v>
      </c>
      <c r="C178" s="114">
        <v>435600</v>
      </c>
      <c r="D178" s="115">
        <v>44468</v>
      </c>
      <c r="E178" s="113" t="s">
        <v>241</v>
      </c>
    </row>
    <row r="179" spans="1:5" ht="15">
      <c r="A179" s="113" t="s">
        <v>40</v>
      </c>
      <c r="B179" s="113" t="s">
        <v>236</v>
      </c>
      <c r="C179" s="114">
        <v>4150000</v>
      </c>
      <c r="D179" s="115">
        <v>44468</v>
      </c>
      <c r="E179" s="113" t="s">
        <v>240</v>
      </c>
    </row>
    <row r="180" spans="1:5" ht="15">
      <c r="A180" s="113" t="s">
        <v>40</v>
      </c>
      <c r="B180" s="113" t="s">
        <v>236</v>
      </c>
      <c r="C180" s="114">
        <v>223429</v>
      </c>
      <c r="D180" s="115">
        <v>44446</v>
      </c>
      <c r="E180" s="113" t="s">
        <v>241</v>
      </c>
    </row>
    <row r="181" spans="1:5" ht="15">
      <c r="A181" s="113" t="s">
        <v>40</v>
      </c>
      <c r="B181" s="113" t="s">
        <v>236</v>
      </c>
      <c r="C181" s="114">
        <v>397600</v>
      </c>
      <c r="D181" s="115">
        <v>44468</v>
      </c>
      <c r="E181" s="113" t="s">
        <v>241</v>
      </c>
    </row>
    <row r="182" spans="1:5" ht="15">
      <c r="A182" s="113" t="s">
        <v>40</v>
      </c>
      <c r="B182" s="113" t="s">
        <v>236</v>
      </c>
      <c r="C182" s="114">
        <v>330525</v>
      </c>
      <c r="D182" s="115">
        <v>44447</v>
      </c>
      <c r="E182" s="113" t="s">
        <v>241</v>
      </c>
    </row>
    <row r="183" spans="1:5" ht="15">
      <c r="A183" s="113" t="s">
        <v>40</v>
      </c>
      <c r="B183" s="113" t="s">
        <v>236</v>
      </c>
      <c r="C183" s="114">
        <v>293531</v>
      </c>
      <c r="D183" s="115">
        <v>44469</v>
      </c>
      <c r="E183" s="113" t="s">
        <v>241</v>
      </c>
    </row>
    <row r="184" spans="1:5" ht="15">
      <c r="A184" s="113" t="s">
        <v>40</v>
      </c>
      <c r="B184" s="113" t="s">
        <v>236</v>
      </c>
      <c r="C184" s="114">
        <v>550000</v>
      </c>
      <c r="D184" s="115">
        <v>44448</v>
      </c>
      <c r="E184" s="113" t="s">
        <v>240</v>
      </c>
    </row>
    <row r="185" spans="1:5" ht="15">
      <c r="A185" s="113" t="s">
        <v>40</v>
      </c>
      <c r="B185" s="113" t="s">
        <v>236</v>
      </c>
      <c r="C185" s="114">
        <v>1200000</v>
      </c>
      <c r="D185" s="115">
        <v>44453</v>
      </c>
      <c r="E185" s="113" t="s">
        <v>240</v>
      </c>
    </row>
    <row r="186" spans="1:5" ht="15">
      <c r="A186" s="113" t="s">
        <v>40</v>
      </c>
      <c r="B186" s="113" t="s">
        <v>236</v>
      </c>
      <c r="C186" s="114">
        <v>198000</v>
      </c>
      <c r="D186" s="115">
        <v>44463</v>
      </c>
      <c r="E186" s="113" t="s">
        <v>241</v>
      </c>
    </row>
    <row r="187" spans="1:5" ht="15">
      <c r="A187" s="113" t="s">
        <v>40</v>
      </c>
      <c r="B187" s="113" t="s">
        <v>236</v>
      </c>
      <c r="C187" s="114">
        <v>161250</v>
      </c>
      <c r="D187" s="115">
        <v>44469</v>
      </c>
      <c r="E187" s="113" t="s">
        <v>241</v>
      </c>
    </row>
    <row r="188" spans="1:5" ht="15">
      <c r="A188" s="113" t="s">
        <v>40</v>
      </c>
      <c r="B188" s="113" t="s">
        <v>236</v>
      </c>
      <c r="C188" s="114">
        <v>249000</v>
      </c>
      <c r="D188" s="115">
        <v>44469</v>
      </c>
      <c r="E188" s="113" t="s">
        <v>240</v>
      </c>
    </row>
    <row r="189" spans="1:5" ht="15">
      <c r="A189" s="113" t="s">
        <v>40</v>
      </c>
      <c r="B189" s="113" t="s">
        <v>236</v>
      </c>
      <c r="C189" s="114">
        <v>360000</v>
      </c>
      <c r="D189" s="115">
        <v>44467</v>
      </c>
      <c r="E189" s="113" t="s">
        <v>240</v>
      </c>
    </row>
    <row r="190" spans="1:5" ht="15">
      <c r="A190" s="113" t="s">
        <v>40</v>
      </c>
      <c r="B190" s="113" t="s">
        <v>236</v>
      </c>
      <c r="C190" s="114">
        <v>343000</v>
      </c>
      <c r="D190" s="115">
        <v>44447</v>
      </c>
      <c r="E190" s="113" t="s">
        <v>240</v>
      </c>
    </row>
    <row r="191" spans="1:5" ht="15">
      <c r="A191" s="113" t="s">
        <v>40</v>
      </c>
      <c r="B191" s="113" t="s">
        <v>236</v>
      </c>
      <c r="C191" s="114">
        <v>300400</v>
      </c>
      <c r="D191" s="115">
        <v>44442</v>
      </c>
      <c r="E191" s="113" t="s">
        <v>241</v>
      </c>
    </row>
    <row r="192" spans="1:5" ht="15">
      <c r="A192" s="113" t="s">
        <v>40</v>
      </c>
      <c r="B192" s="113" t="s">
        <v>236</v>
      </c>
      <c r="C192" s="114">
        <v>250000</v>
      </c>
      <c r="D192" s="115">
        <v>44440</v>
      </c>
      <c r="E192" s="113" t="s">
        <v>241</v>
      </c>
    </row>
    <row r="193" spans="1:5" ht="15">
      <c r="A193" s="113" t="s">
        <v>40</v>
      </c>
      <c r="B193" s="113" t="s">
        <v>236</v>
      </c>
      <c r="C193" s="114">
        <v>400000</v>
      </c>
      <c r="D193" s="115">
        <v>44459</v>
      </c>
      <c r="E193" s="113" t="s">
        <v>240</v>
      </c>
    </row>
    <row r="194" spans="1:5" ht="15">
      <c r="A194" s="113" t="s">
        <v>40</v>
      </c>
      <c r="B194" s="113" t="s">
        <v>236</v>
      </c>
      <c r="C194" s="114">
        <v>237900</v>
      </c>
      <c r="D194" s="115">
        <v>44448</v>
      </c>
      <c r="E194" s="113" t="s">
        <v>241</v>
      </c>
    </row>
    <row r="195" spans="1:5" ht="15">
      <c r="A195" s="113" t="s">
        <v>40</v>
      </c>
      <c r="B195" s="113" t="s">
        <v>236</v>
      </c>
      <c r="C195" s="114">
        <v>310000</v>
      </c>
      <c r="D195" s="115">
        <v>44459</v>
      </c>
      <c r="E195" s="113" t="s">
        <v>241</v>
      </c>
    </row>
    <row r="196" spans="1:5" ht="15">
      <c r="A196" s="113" t="s">
        <v>40</v>
      </c>
      <c r="B196" s="113" t="s">
        <v>236</v>
      </c>
      <c r="C196" s="114">
        <v>243000</v>
      </c>
      <c r="D196" s="115">
        <v>44446</v>
      </c>
      <c r="E196" s="113" t="s">
        <v>241</v>
      </c>
    </row>
    <row r="197" spans="1:5" ht="15">
      <c r="A197" s="113" t="s">
        <v>40</v>
      </c>
      <c r="B197" s="113" t="s">
        <v>236</v>
      </c>
      <c r="C197" s="114">
        <v>1340000</v>
      </c>
      <c r="D197" s="115">
        <v>44469</v>
      </c>
      <c r="E197" s="113" t="s">
        <v>240</v>
      </c>
    </row>
    <row r="198" spans="1:5" ht="15">
      <c r="A198" s="113" t="s">
        <v>40</v>
      </c>
      <c r="B198" s="113" t="s">
        <v>236</v>
      </c>
      <c r="C198" s="114">
        <v>200000</v>
      </c>
      <c r="D198" s="115">
        <v>44459</v>
      </c>
      <c r="E198" s="113" t="s">
        <v>241</v>
      </c>
    </row>
    <row r="199" spans="1:5" ht="15">
      <c r="A199" s="113" t="s">
        <v>40</v>
      </c>
      <c r="B199" s="113" t="s">
        <v>236</v>
      </c>
      <c r="C199" s="114">
        <v>293500</v>
      </c>
      <c r="D199" s="115">
        <v>44440</v>
      </c>
      <c r="E199" s="113" t="s">
        <v>240</v>
      </c>
    </row>
    <row r="200" spans="1:5" ht="15">
      <c r="A200" s="113" t="s">
        <v>40</v>
      </c>
      <c r="B200" s="113" t="s">
        <v>236</v>
      </c>
      <c r="C200" s="114">
        <v>245000</v>
      </c>
      <c r="D200" s="115">
        <v>44459</v>
      </c>
      <c r="E200" s="113" t="s">
        <v>241</v>
      </c>
    </row>
    <row r="201" spans="1:5" ht="15">
      <c r="A201" s="113" t="s">
        <v>40</v>
      </c>
      <c r="B201" s="113" t="s">
        <v>236</v>
      </c>
      <c r="C201" s="114">
        <v>298000</v>
      </c>
      <c r="D201" s="115">
        <v>44469</v>
      </c>
      <c r="E201" s="113" t="s">
        <v>241</v>
      </c>
    </row>
    <row r="202" spans="1:5" ht="15">
      <c r="A202" s="113" t="s">
        <v>40</v>
      </c>
      <c r="B202" s="113" t="s">
        <v>236</v>
      </c>
      <c r="C202" s="114">
        <v>710000</v>
      </c>
      <c r="D202" s="115">
        <v>44459</v>
      </c>
      <c r="E202" s="113" t="s">
        <v>240</v>
      </c>
    </row>
    <row r="203" spans="1:5" ht="15">
      <c r="A203" s="113" t="s">
        <v>54</v>
      </c>
      <c r="B203" s="113" t="s">
        <v>237</v>
      </c>
      <c r="C203" s="114">
        <v>310000</v>
      </c>
      <c r="D203" s="115">
        <v>44442</v>
      </c>
      <c r="E203" s="113" t="s">
        <v>240</v>
      </c>
    </row>
    <row r="204" spans="1:5" ht="15">
      <c r="A204" s="113" t="s">
        <v>73</v>
      </c>
      <c r="B204" s="113" t="s">
        <v>238</v>
      </c>
      <c r="C204" s="114">
        <v>390000</v>
      </c>
      <c r="D204" s="115">
        <v>44442</v>
      </c>
      <c r="E204" s="113" t="s">
        <v>240</v>
      </c>
    </row>
    <row r="205" spans="1:5" ht="15">
      <c r="A205" s="113" t="s">
        <v>73</v>
      </c>
      <c r="B205" s="113" t="s">
        <v>238</v>
      </c>
      <c r="C205" s="114">
        <v>650000</v>
      </c>
      <c r="D205" s="115">
        <v>44448</v>
      </c>
      <c r="E205" s="113" t="s">
        <v>240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2021-10-09T19:21:45Z</dcterms:modified>
</cp:coreProperties>
</file>