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STATS'!$A$17:$C$18</definedName>
    <definedName name="CommercialSalesMarket">'SALES STATS'!$A$40:$C$43</definedName>
    <definedName name="ConstructionLoansMarket">'LOAN ONLY STATS'!$A$30:$C$31</definedName>
    <definedName name="ConventionalLoansExcludingInclineMarket">'LOAN ONLY STATS'!#REF!</definedName>
    <definedName name="ConventionalLoansMarket">'LOAN ONLY STATS'!$A$7:$C$11</definedName>
    <definedName name="CreditLineLoansMarket">'LOAN ONLY STATS'!$A$24:$C$24</definedName>
    <definedName name="HardMoneyLoansMarket">'LOAN ONLY STATS'!$A$37:$C$37</definedName>
    <definedName name="InclineSalesMarket">'SALES STATS'!#REF!</definedName>
    <definedName name="OverallLoans">'OVERALL STATS'!$A$21:$C$25</definedName>
    <definedName name="OverallSales">'OVERALL STATS'!$A$7:$C$15</definedName>
    <definedName name="OverallSalesAndLoans">'OVERALL STATS'!$A$31:$C$38</definedName>
    <definedName name="_xlnm.Print_Titles" localSheetId="1">'SALES STATS'!$1:$6</definedName>
    <definedName name="ResaleMarket">'SALES STATS'!$A$7:$C$14</definedName>
    <definedName name="ResidentialResaleMarket">'SALES STATS'!$A$27:$C$34</definedName>
    <definedName name="ResidentialSalesExcludingInclineMarket">'SALES STATS'!#REF!</definedName>
    <definedName name="SubdivisionMarket">'SALES STATS'!$A$20:$C$21</definedName>
    <definedName name="VacantLandSalesMarket">'SALES STATS'!$A$49:$C$52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G34" i="2"/>
  <c r="G33"/>
  <c r="G32"/>
  <c r="G31"/>
  <c r="G30"/>
  <c r="G29"/>
  <c r="G28"/>
  <c r="G27"/>
  <c r="G14"/>
  <c r="G13"/>
  <c r="G12"/>
  <c r="G11"/>
  <c r="G10"/>
  <c r="G9"/>
  <c r="G8"/>
  <c r="G7"/>
  <c r="G38" i="1"/>
  <c r="G37"/>
  <c r="G36"/>
  <c r="G35"/>
  <c r="G34"/>
  <c r="G33"/>
  <c r="G32"/>
  <c r="G31"/>
  <c r="G25"/>
  <c r="G24"/>
  <c r="G23"/>
  <c r="G22"/>
  <c r="G21"/>
  <c r="G15"/>
  <c r="G14"/>
  <c r="G13"/>
  <c r="G12"/>
  <c r="G11"/>
  <c r="G10"/>
  <c r="G9"/>
  <c r="G8"/>
  <c r="G7"/>
  <c r="C32" i="3"/>
  <c r="B32"/>
  <c r="C19"/>
  <c r="B19"/>
  <c r="C44" i="2"/>
  <c r="B44"/>
  <c r="B16" i="1"/>
  <c r="C16"/>
  <c r="E15" s="1"/>
  <c r="B38" i="3"/>
  <c r="C38"/>
  <c r="B25"/>
  <c r="C25"/>
  <c r="B12"/>
  <c r="D7" s="1"/>
  <c r="C12"/>
  <c r="E7" s="1"/>
  <c r="B53" i="2"/>
  <c r="C53"/>
  <c r="B35"/>
  <c r="D28" s="1"/>
  <c r="C35"/>
  <c r="E28" s="1"/>
  <c r="A2"/>
  <c r="B22"/>
  <c r="D21" s="1"/>
  <c r="C22"/>
  <c r="E31" i="3" l="1"/>
  <c r="D18"/>
  <c r="E17"/>
  <c r="D17"/>
  <c r="E18"/>
  <c r="E9"/>
  <c r="D9"/>
  <c r="E9" i="1"/>
  <c r="D9"/>
  <c r="E51" i="2"/>
  <c r="D51"/>
  <c r="E43"/>
  <c r="D43"/>
  <c r="E29"/>
  <c r="D29"/>
  <c r="E50"/>
  <c r="D42"/>
  <c r="E41"/>
  <c r="D40"/>
  <c r="D33"/>
  <c r="D34"/>
  <c r="D8" i="3"/>
  <c r="D11"/>
  <c r="E10"/>
  <c r="D10"/>
  <c r="E8"/>
  <c r="E11"/>
  <c r="E30"/>
  <c r="D30"/>
  <c r="D31"/>
  <c r="D50" i="2"/>
  <c r="E52"/>
  <c r="D52"/>
  <c r="D41"/>
  <c r="E40"/>
  <c r="E42"/>
  <c r="E34"/>
  <c r="E33"/>
  <c r="D15" i="1"/>
  <c r="E49" i="2"/>
  <c r="E27"/>
  <c r="E30"/>
  <c r="E32"/>
  <c r="E21"/>
  <c r="E20"/>
  <c r="D20"/>
  <c r="D31"/>
  <c r="E31"/>
  <c r="D32"/>
  <c r="D30"/>
  <c r="D27"/>
  <c r="D49"/>
  <c r="A2" i="3"/>
  <c r="E37"/>
  <c r="B15" i="2"/>
  <c r="C15"/>
  <c r="B26" i="1"/>
  <c r="C26"/>
  <c r="B39"/>
  <c r="C39"/>
  <c r="E34" l="1"/>
  <c r="D34"/>
  <c r="E25"/>
  <c r="D25"/>
  <c r="E9" i="2"/>
  <c r="D9"/>
  <c r="E19" i="3"/>
  <c r="D19"/>
  <c r="E44" i="2"/>
  <c r="D44"/>
  <c r="D35" i="1"/>
  <c r="E24"/>
  <c r="D24"/>
  <c r="E37"/>
  <c r="E35"/>
  <c r="E33"/>
  <c r="E36"/>
  <c r="D37" i="3"/>
  <c r="E32"/>
  <c r="D32"/>
  <c r="D53" i="2"/>
  <c r="E53"/>
  <c r="E35"/>
  <c r="D35"/>
  <c r="D8"/>
  <c r="D7"/>
  <c r="D10"/>
  <c r="D12"/>
  <c r="D14"/>
  <c r="D11"/>
  <c r="D13"/>
  <c r="E14"/>
  <c r="E7"/>
  <c r="E12"/>
  <c r="E8"/>
  <c r="E11"/>
  <c r="E13"/>
  <c r="E10"/>
  <c r="E32" i="1"/>
  <c r="E31"/>
  <c r="E38"/>
  <c r="D31"/>
  <c r="E8"/>
  <c r="D11"/>
  <c r="D8"/>
  <c r="D7"/>
  <c r="E14"/>
  <c r="E11"/>
  <c r="D10"/>
  <c r="D12"/>
  <c r="D13"/>
  <c r="D14"/>
  <c r="D23"/>
  <c r="E21"/>
  <c r="E22"/>
  <c r="E23"/>
  <c r="D37"/>
  <c r="D32"/>
  <c r="E7"/>
  <c r="D38"/>
  <c r="D33"/>
  <c r="D22"/>
  <c r="D21"/>
  <c r="E10"/>
  <c r="E12"/>
  <c r="D36"/>
  <c r="E13"/>
  <c r="E39" l="1"/>
  <c r="D39"/>
  <c r="E38" i="3"/>
  <c r="D38"/>
  <c r="E12"/>
  <c r="D12"/>
  <c r="E22" i="2"/>
  <c r="D22"/>
  <c r="D16" i="1"/>
  <c r="E16"/>
  <c r="E15" i="2"/>
  <c r="D15"/>
  <c r="D26" i="1"/>
  <c r="E26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<sst xmlns="http://schemas.openxmlformats.org/spreadsheetml/2006/main" count="2282" uniqueCount="252">
  <si>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</si>
  <si>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</si>
  <si>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</si>
  <si>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</si>
  <si>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</si>
  <si>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</si>
  <si>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</si>
  <si>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</si>
  <si>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</si>
  <si>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</si>
  <si>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</si>
  <si>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</si>
  <si>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</si>
  <si>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</si>
  <si>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</si>
  <si>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</si>
  <si>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</si>
  <si>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</si>
  <si>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</si>
  <si>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</si>
  <si>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</si>
  <si>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</si>
  <si>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</si>
  <si>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</si>
  <si>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</si>
  <si>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</si>
  <si>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</si>
  <si>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</si>
  <si>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</si>
  <si>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</si>
  <si>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</si>
  <si>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</si>
  <si>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</si>
  <si>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</si>
  <si>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</si>
  <si>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</si>
  <si>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</si>
  <si>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</si>
  <si>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</si>
  <si>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</si>
  <si>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</si>
  <si>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</si>
  <si>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</si>
  <si>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</si>
  <si>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</si>
  <si>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</si>
  <si>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</si>
  <si>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</si>
  <si>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</si>
  <si>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</si>
  <si>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</si>
  <si>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</si>
  <si>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</si>
  <si>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</si>
  <si>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</si>
  <si>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</si>
  <si>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</si>
  <si>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</si>
  <si>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CARSON CITY</t>
  </si>
  <si>
    <t>18</t>
  </si>
  <si>
    <t>DC</t>
  </si>
  <si>
    <t>AMG</t>
  </si>
  <si>
    <t>KDJ</t>
  </si>
  <si>
    <t>Signature Title</t>
  </si>
  <si>
    <t>OVERALL TITLE COMPANY MARKET STATISTICS Carson City  County, NV)</t>
  </si>
  <si>
    <t>SALES MARKET Carson City County, NV)</t>
  </si>
  <si>
    <t>LOAN ONLY MARKETS Carson City County, NV)</t>
  </si>
  <si>
    <t>Reporting Period: OCTOBER, 2021</t>
  </si>
  <si>
    <t>Stewart Title</t>
  </si>
  <si>
    <t>SINGLE FAM RES.</t>
  </si>
  <si>
    <t>GARDNERVILLE</t>
  </si>
  <si>
    <t>WLD</t>
  </si>
  <si>
    <t>NO</t>
  </si>
  <si>
    <t>UNK</t>
  </si>
  <si>
    <t>LAS VEGAS</t>
  </si>
  <si>
    <t>KFT</t>
  </si>
  <si>
    <t>23</t>
  </si>
  <si>
    <t>JH</t>
  </si>
  <si>
    <t>VACANT LAND</t>
  </si>
  <si>
    <t>DKD</t>
  </si>
  <si>
    <t>PLUMB</t>
  </si>
  <si>
    <t>KB</t>
  </si>
  <si>
    <t>Calatlantic Title West</t>
  </si>
  <si>
    <t>LH</t>
  </si>
  <si>
    <t>YES</t>
  </si>
  <si>
    <t>TM</t>
  </si>
  <si>
    <t>MOBILE HOME</t>
  </si>
  <si>
    <t>MDD</t>
  </si>
  <si>
    <t>LAKESIDE</t>
  </si>
  <si>
    <t>SL</t>
  </si>
  <si>
    <t>ET</t>
  </si>
  <si>
    <t>11</t>
  </si>
  <si>
    <t>CONDO/TWNHSE</t>
  </si>
  <si>
    <t>COMMERCIAL</t>
  </si>
  <si>
    <t>DAMONTE</t>
  </si>
  <si>
    <t>24</t>
  </si>
  <si>
    <t>009-062-06</t>
  </si>
  <si>
    <t>UNKNOWN</t>
  </si>
  <si>
    <t>010-711-01</t>
  </si>
  <si>
    <t>NF</t>
  </si>
  <si>
    <t>2-4 PLEX</t>
  </si>
  <si>
    <t>JMS</t>
  </si>
  <si>
    <t>APARTMENT BLDG.</t>
  </si>
  <si>
    <t>MLR</t>
  </si>
  <si>
    <t>17</t>
  </si>
  <si>
    <t>PB</t>
  </si>
  <si>
    <t>Acme Title and Escrow</t>
  </si>
  <si>
    <t>LANDER</t>
  </si>
  <si>
    <t>LTE</t>
  </si>
  <si>
    <t>Archer Title and Escrow</t>
  </si>
  <si>
    <t>RA</t>
  </si>
  <si>
    <t>RENO CORPORATE</t>
  </si>
  <si>
    <t>DP</t>
  </si>
  <si>
    <t>SOUTH KIETZKE</t>
  </si>
  <si>
    <t>CRF</t>
  </si>
  <si>
    <t>RC</t>
  </si>
  <si>
    <t/>
  </si>
  <si>
    <t>004-046-01</t>
  </si>
  <si>
    <t>RLT</t>
  </si>
  <si>
    <t>MLM</t>
  </si>
  <si>
    <t>010-311-21</t>
  </si>
  <si>
    <t>CONVENTIONAL</t>
  </si>
  <si>
    <t>GUILD MORTGAGE COMPANY LLC</t>
  </si>
  <si>
    <t>003-193-03</t>
  </si>
  <si>
    <t>008-031-03</t>
  </si>
  <si>
    <t>GREATER NEVADA MORTGAGE</t>
  </si>
  <si>
    <t>002-156-05</t>
  </si>
  <si>
    <t>SBA</t>
  </si>
  <si>
    <t>NEVADA STATE DEVELOPMENT CORPORATION</t>
  </si>
  <si>
    <t>010-432-02</t>
  </si>
  <si>
    <t>SUMMIT FUNDING INC</t>
  </si>
  <si>
    <t>007-424-12</t>
  </si>
  <si>
    <t>004-293-25</t>
  </si>
  <si>
    <t>010-391-17</t>
  </si>
  <si>
    <t>EL DORADO SAVINGS BANK</t>
  </si>
  <si>
    <t>009-534-09</t>
  </si>
  <si>
    <t>PRIMELENDING</t>
  </si>
  <si>
    <t>007-331-06</t>
  </si>
  <si>
    <t>INFINITY EQUITY GROUP INC</t>
  </si>
  <si>
    <t>001-053-14</t>
  </si>
  <si>
    <t>UNITED WHOLESALE MORTGAGE LLC</t>
  </si>
  <si>
    <t>004-293-05</t>
  </si>
  <si>
    <t>009-657-46</t>
  </si>
  <si>
    <t>008-183-38</t>
  </si>
  <si>
    <t>FHA</t>
  </si>
  <si>
    <t>CELEBRITY HOME LOANS LLC</t>
  </si>
  <si>
    <t>010-351-15</t>
  </si>
  <si>
    <t>HARD MONEY</t>
  </si>
  <si>
    <t>BAUDINO TR</t>
  </si>
  <si>
    <t>007-492-11</t>
  </si>
  <si>
    <t>001-141-14</t>
  </si>
  <si>
    <t>WELLS FARGO BANK NA</t>
  </si>
  <si>
    <t>008-601-09</t>
  </si>
  <si>
    <t>NEVADA STATE BANK</t>
  </si>
  <si>
    <t>009-465-05</t>
  </si>
  <si>
    <t>004-302-23</t>
  </si>
  <si>
    <t>007-231-05</t>
  </si>
  <si>
    <t>002-541-02</t>
  </si>
  <si>
    <t>010-391-30</t>
  </si>
  <si>
    <t>007-481-21</t>
  </si>
  <si>
    <t>003-058-07</t>
  </si>
  <si>
    <t>MANN MORTGAGE LLC</t>
  </si>
  <si>
    <t>008-795-12</t>
  </si>
  <si>
    <t>UNITED FEDERAL CREDIT UNION</t>
  </si>
  <si>
    <t>010-331-05</t>
  </si>
  <si>
    <t>002-561-08</t>
  </si>
  <si>
    <t>NORTHPOINTE BANK</t>
  </si>
  <si>
    <t>003-141-01</t>
  </si>
  <si>
    <t>VA</t>
  </si>
  <si>
    <t>010-402-25</t>
  </si>
  <si>
    <t>DRAPER &amp; KRAMER MORTGAGE CORPORATION</t>
  </si>
  <si>
    <t>010-202-15</t>
  </si>
  <si>
    <t>008-212-07</t>
  </si>
  <si>
    <t>FINANCE OF AMERICA MORTGAGE LLC</t>
  </si>
  <si>
    <t>010-455-21</t>
  </si>
  <si>
    <t>009-424-06</t>
  </si>
  <si>
    <t>009-551-34</t>
  </si>
  <si>
    <t>BANK OF MONTANA</t>
  </si>
  <si>
    <t>002-614-03</t>
  </si>
  <si>
    <t>002-691-08</t>
  </si>
  <si>
    <t>010-591-04</t>
  </si>
  <si>
    <t>SUPREME LENDING</t>
  </si>
  <si>
    <t>004-401-06</t>
  </si>
  <si>
    <t>CONSTRUCTION</t>
  </si>
  <si>
    <t>008-087-09</t>
  </si>
  <si>
    <t>008-873-04</t>
  </si>
  <si>
    <t>NEW AMERICAN FUNDING</t>
  </si>
  <si>
    <t>LOANDEPOT.COM LLC</t>
  </si>
  <si>
    <t>002-301-05</t>
  </si>
  <si>
    <t>PARAMOUNT RESIDENTIAL MORTGAGE GROUP INC</t>
  </si>
  <si>
    <t>009-131-05</t>
  </si>
  <si>
    <t>CIVIC FINANCIAL SERVICES LLC</t>
  </si>
  <si>
    <t>009-682-25</t>
  </si>
  <si>
    <t>010-564-01</t>
  </si>
  <si>
    <t>009-066-05</t>
  </si>
  <si>
    <t>001-231-19</t>
  </si>
  <si>
    <t>010-432-19</t>
  </si>
  <si>
    <t>002-413-18</t>
  </si>
  <si>
    <t>001-086-02</t>
  </si>
  <si>
    <t>010-712-15</t>
  </si>
  <si>
    <t>010-414-07</t>
  </si>
  <si>
    <t>SIERRA PACIFIC MORTGAGE COMPANY INC</t>
  </si>
  <si>
    <t>009-671-21</t>
  </si>
  <si>
    <t>FAIRWAY INDEPENDENT MORTGAGE CORPORATION</t>
  </si>
  <si>
    <t>001-087-01</t>
  </si>
  <si>
    <t>002-593-18</t>
  </si>
  <si>
    <t>010-733-10</t>
  </si>
  <si>
    <t>MOVEMENT MORTGAGE LLC</t>
  </si>
  <si>
    <t>010-472-33</t>
  </si>
  <si>
    <t>008-083-17</t>
  </si>
  <si>
    <t>010-345-04</t>
  </si>
  <si>
    <t>010-571-09</t>
  </si>
  <si>
    <t>008-223-14</t>
  </si>
  <si>
    <t>008-753-19</t>
  </si>
  <si>
    <t>010-555-02</t>
  </si>
  <si>
    <t>MOUNTAIN AMERICA FEDERAL CREDIT UNION</t>
  </si>
  <si>
    <t>002-261-02</t>
  </si>
  <si>
    <t>008-844-06</t>
  </si>
  <si>
    <t>004-293-07</t>
  </si>
  <si>
    <t>010-456-13</t>
  </si>
  <si>
    <t>002-691-02</t>
  </si>
  <si>
    <t>CROSSCOUNTRY MORTGAGE LLC</t>
  </si>
  <si>
    <t>008-342-04</t>
  </si>
  <si>
    <t>004-055-09</t>
  </si>
  <si>
    <t>CITY NATIONAL BANK</t>
  </si>
  <si>
    <t>008-172-39</t>
  </si>
  <si>
    <t>008-281-07</t>
  </si>
  <si>
    <t>008-162-28</t>
  </si>
  <si>
    <t>008-801-06</t>
  </si>
  <si>
    <t>003-264-02</t>
  </si>
  <si>
    <t>009-012-07</t>
  </si>
  <si>
    <t>008-212-04</t>
  </si>
  <si>
    <t>003-064-08</t>
  </si>
  <si>
    <t>PRUDENTIAL MULTIFAMILY MORTGAGE LLC</t>
  </si>
  <si>
    <t>008-471-10</t>
  </si>
  <si>
    <t>009-472-05</t>
  </si>
  <si>
    <t>BAY EQUITY LLC</t>
  </si>
  <si>
    <t>004-391-01</t>
  </si>
  <si>
    <t>FIRST SECURITY BANK; GLACIER BANK</t>
  </si>
  <si>
    <t>ACT</t>
  </si>
  <si>
    <t>ATE</t>
  </si>
  <si>
    <t>CAL</t>
  </si>
  <si>
    <t>FA</t>
  </si>
  <si>
    <t>FC</t>
  </si>
  <si>
    <t>SIG</t>
  </si>
  <si>
    <t>ST</t>
  </si>
  <si>
    <t>TI</t>
  </si>
  <si>
    <t>TT</t>
  </si>
  <si>
    <t>DEED</t>
  </si>
  <si>
    <t>DEED OF TRUST</t>
  </si>
  <si>
    <t>DEED SUBDIVIDER</t>
  </si>
  <si>
    <t>NO CREDIT LINE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</si>
</sst>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9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164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CLOSINGS</c:v>
          </c:tx>
          <c:cat>
            <c:strRef>
              <c:f>'OVERALL STATS'!$A$8:$A$15</c:f>
              <c:strCache>
                <c:ptCount val="8"/>
                <c:pt idx="0">
                  <c:v>Ticor Title</c:v>
                </c:pt>
                <c:pt idx="1">
                  <c:v>First Centennial Title</c:v>
                </c:pt>
                <c:pt idx="2">
                  <c:v>First American Title</c:v>
                </c:pt>
                <c:pt idx="3">
                  <c:v>Toiyabe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Archer Title and Escrow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STATS'!$B$8:$B$15</c:f>
              <c:numCache>
                <c:formatCode>0</c:formatCode>
                <c:ptCount val="8"/>
                <c:pt idx="0">
                  <c:v>36</c:v>
                </c:pt>
                <c:pt idx="1">
                  <c:v>21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43135488"/>
        <c:axId val="143137024"/>
        <c:axId val="0"/>
      </c:bar3DChart>
      <c:catAx>
        <c:axId val="143135488"/>
        <c:scaling>
          <c:orientation val="minMax"/>
        </c:scaling>
        <c:axPos val="b"/>
        <c:numFmt formatCode="General" sourceLinked="1"/>
        <c:majorTickMark val="none"/>
        <c:tickLblPos val="nextTo"/>
        <c:crossAx val="143137024"/>
        <c:crosses val="autoZero"/>
        <c:auto val="1"/>
        <c:lblAlgn val="ctr"/>
        <c:lblOffset val="100"/>
      </c:catAx>
      <c:valAx>
        <c:axId val="1431370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431354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CLOSINGS</c:v>
          </c:tx>
          <c:cat>
            <c:strRef>
              <c:f>'OVERALL STATS'!$A$22:$A$25</c:f>
              <c:strCache>
                <c:ptCount val="4"/>
                <c:pt idx="0">
                  <c:v>Stewart Title</c:v>
                </c:pt>
                <c:pt idx="1">
                  <c:v>First Centennial Title</c:v>
                </c:pt>
                <c:pt idx="2">
                  <c:v>First American Title</c:v>
                </c:pt>
                <c:pt idx="3">
                  <c:v>Archer Title and Escrow</c:v>
                </c:pt>
              </c:strCache>
            </c:strRef>
          </c:cat>
          <c:val>
            <c:numRef>
              <c:f>'OVERALL STATS'!$B$22:$B$25</c:f>
              <c:numCache>
                <c:formatCode>0</c:formatCode>
                <c:ptCount val="4"/>
                <c:pt idx="0">
                  <c:v>24</c:v>
                </c:pt>
                <c:pt idx="1">
                  <c:v>16</c:v>
                </c:pt>
                <c:pt idx="2">
                  <c:v>6</c:v>
                </c:pt>
                <c:pt idx="3">
                  <c:v>2</c:v>
                </c:pt>
              </c:numCache>
            </c:numRef>
          </c:val>
        </c:ser>
        <c:shape val="box"/>
        <c:axId val="143167872"/>
        <c:axId val="143169408"/>
        <c:axId val="0"/>
      </c:bar3DChart>
      <c:catAx>
        <c:axId val="143167872"/>
        <c:scaling>
          <c:orientation val="minMax"/>
        </c:scaling>
        <c:axPos val="b"/>
        <c:numFmt formatCode="General" sourceLinked="1"/>
        <c:majorTickMark val="none"/>
        <c:tickLblPos val="nextTo"/>
        <c:crossAx val="143169408"/>
        <c:crosses val="autoZero"/>
        <c:auto val="1"/>
        <c:lblAlgn val="ctr"/>
        <c:lblOffset val="100"/>
      </c:catAx>
      <c:valAx>
        <c:axId val="1431694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431678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CLOSINGS</c:v>
          </c:tx>
          <c:cat>
            <c:strRef>
              <c:f>'OVERALL STATS'!$A$32:$A$38</c:f>
              <c:strCache>
                <c:ptCount val="7"/>
                <c:pt idx="0">
                  <c:v>Stewart Title</c:v>
                </c:pt>
                <c:pt idx="1">
                  <c:v>First Centennial Title</c:v>
                </c:pt>
                <c:pt idx="2">
                  <c:v>First American Title</c:v>
                </c:pt>
                <c:pt idx="3">
                  <c:v>Toiyabe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Acme Title and Escrow</c:v>
                </c:pt>
              </c:strCache>
            </c:strRef>
          </c:cat>
          <c:val>
            <c:numRef>
              <c:f>'OVERALL STATS'!$B$32:$B$38</c:f>
              <c:numCache>
                <c:formatCode>0</c:formatCode>
                <c:ptCount val="7"/>
                <c:pt idx="0">
                  <c:v>64</c:v>
                </c:pt>
                <c:pt idx="1">
                  <c:v>37</c:v>
                </c:pt>
                <c:pt idx="2">
                  <c:v>12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</c:ser>
        <c:shape val="box"/>
        <c:axId val="143191424"/>
        <c:axId val="143467648"/>
        <c:axId val="0"/>
      </c:bar3DChart>
      <c:catAx>
        <c:axId val="143191424"/>
        <c:scaling>
          <c:orientation val="minMax"/>
        </c:scaling>
        <c:axPos val="b"/>
        <c:numFmt formatCode="General" sourceLinked="1"/>
        <c:majorTickMark val="none"/>
        <c:tickLblPos val="nextTo"/>
        <c:crossAx val="143467648"/>
        <c:crosses val="autoZero"/>
        <c:auto val="1"/>
        <c:lblAlgn val="ctr"/>
        <c:lblOffset val="100"/>
      </c:catAx>
      <c:valAx>
        <c:axId val="1434676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431914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STATS'!$A$7:$A$15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Toiyabe Title</c:v>
                </c:pt>
                <c:pt idx="5">
                  <c:v>Calatlantic Title West</c:v>
                </c:pt>
                <c:pt idx="6">
                  <c:v>Signature Title</c:v>
                </c:pt>
                <c:pt idx="7">
                  <c:v>Archer Title and Escrow</c:v>
                </c:pt>
                <c:pt idx="8">
                  <c:v>Acme Title and Escrow</c:v>
                </c:pt>
              </c:strCache>
            </c:strRef>
          </c:cat>
          <c:val>
            <c:numRef>
              <c:f>'OVERALL STATS'!$C$7:$C$15</c:f>
              <c:numCache>
                <c:formatCode>"$"#,##0</c:formatCode>
                <c:ptCount val="9"/>
                <c:pt idx="0">
                  <c:v>17979900</c:v>
                </c:pt>
                <c:pt idx="1">
                  <c:v>20706051</c:v>
                </c:pt>
                <c:pt idx="2">
                  <c:v>11002900</c:v>
                </c:pt>
                <c:pt idx="3">
                  <c:v>14337000</c:v>
                </c:pt>
                <c:pt idx="4">
                  <c:v>1732900</c:v>
                </c:pt>
                <c:pt idx="5">
                  <c:v>2316082</c:v>
                </c:pt>
                <c:pt idx="6">
                  <c:v>2006000</c:v>
                </c:pt>
                <c:pt idx="7">
                  <c:v>619000</c:v>
                </c:pt>
                <c:pt idx="8">
                  <c:v>320000</c:v>
                </c:pt>
              </c:numCache>
            </c:numRef>
          </c:val>
        </c:ser>
        <c:shape val="box"/>
        <c:axId val="143497856"/>
        <c:axId val="143511936"/>
        <c:axId val="0"/>
      </c:bar3DChart>
      <c:catAx>
        <c:axId val="143497856"/>
        <c:scaling>
          <c:orientation val="minMax"/>
        </c:scaling>
        <c:axPos val="b"/>
        <c:numFmt formatCode="General" sourceLinked="1"/>
        <c:majorTickMark val="none"/>
        <c:tickLblPos val="nextTo"/>
        <c:crossAx val="143511936"/>
        <c:crosses val="autoZero"/>
        <c:auto val="1"/>
        <c:lblAlgn val="ctr"/>
        <c:lblOffset val="100"/>
      </c:catAx>
      <c:valAx>
        <c:axId val="1435119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434978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STATS'!$A$21:$A$25</c:f>
              <c:strCache>
                <c:ptCount val="5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Archer Title and Escrow</c:v>
                </c:pt>
              </c:strCache>
            </c:strRef>
          </c:cat>
          <c:val>
            <c:numRef>
              <c:f>'OVERALL STATS'!$C$21:$C$25</c:f>
              <c:numCache>
                <c:formatCode>"$"#,##0</c:formatCode>
                <c:ptCount val="5"/>
                <c:pt idx="0">
                  <c:v>25813062</c:v>
                </c:pt>
                <c:pt idx="1">
                  <c:v>6078961</c:v>
                </c:pt>
                <c:pt idx="2">
                  <c:v>11484937.699999999</c:v>
                </c:pt>
                <c:pt idx="3">
                  <c:v>1726215</c:v>
                </c:pt>
                <c:pt idx="4">
                  <c:v>760420</c:v>
                </c:pt>
              </c:numCache>
            </c:numRef>
          </c:val>
        </c:ser>
        <c:shape val="box"/>
        <c:axId val="143550336"/>
        <c:axId val="143551872"/>
        <c:axId val="0"/>
      </c:bar3DChart>
      <c:catAx>
        <c:axId val="143550336"/>
        <c:scaling>
          <c:orientation val="minMax"/>
        </c:scaling>
        <c:axPos val="b"/>
        <c:numFmt formatCode="General" sourceLinked="1"/>
        <c:majorTickMark val="none"/>
        <c:tickLblPos val="nextTo"/>
        <c:crossAx val="143551872"/>
        <c:crosses val="autoZero"/>
        <c:auto val="1"/>
        <c:lblAlgn val="ctr"/>
        <c:lblOffset val="100"/>
      </c:catAx>
      <c:valAx>
        <c:axId val="1435518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435503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STATS'!$A$31:$A$38</c:f>
              <c:strCache>
                <c:ptCount val="8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Toiyabe Title</c:v>
                </c:pt>
                <c:pt idx="5">
                  <c:v>Calatlantic Title West</c:v>
                </c:pt>
                <c:pt idx="6">
                  <c:v>Signature Title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STATS'!$C$31:$C$38</c:f>
              <c:numCache>
                <c:formatCode>"$"#,##0</c:formatCode>
                <c:ptCount val="8"/>
                <c:pt idx="0">
                  <c:v>46519113</c:v>
                </c:pt>
                <c:pt idx="1">
                  <c:v>24058861</c:v>
                </c:pt>
                <c:pt idx="2">
                  <c:v>22487837.699999999</c:v>
                </c:pt>
                <c:pt idx="3">
                  <c:v>16063215</c:v>
                </c:pt>
                <c:pt idx="4">
                  <c:v>1732900</c:v>
                </c:pt>
                <c:pt idx="5">
                  <c:v>2316082</c:v>
                </c:pt>
                <c:pt idx="6">
                  <c:v>2006000</c:v>
                </c:pt>
                <c:pt idx="7">
                  <c:v>320000</c:v>
                </c:pt>
              </c:numCache>
            </c:numRef>
          </c:val>
        </c:ser>
        <c:shape val="box"/>
        <c:axId val="143565952"/>
        <c:axId val="143567488"/>
        <c:axId val="0"/>
      </c:bar3DChart>
      <c:catAx>
        <c:axId val="143565952"/>
        <c:scaling>
          <c:orientation val="minMax"/>
        </c:scaling>
        <c:axPos val="b"/>
        <c:numFmt formatCode="General" sourceLinked="1"/>
        <c:majorTickMark val="none"/>
        <c:tickLblPos val="nextTo"/>
        <c:crossAx val="143567488"/>
        <c:crosses val="autoZero"/>
        <c:auto val="1"/>
        <c:lblAlgn val="ctr"/>
        <c:lblOffset val="100"/>
      </c:catAx>
      <c:valAx>
        <c:axId val="1435674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435659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43</xdr:row>
      <xdr:rowOff>9525</xdr:rowOff>
    </xdr:from>
    <xdr:to>
      <xdr:col>6</xdr:col>
      <xdr:colOff>1152524</xdr:colOff>
      <xdr:row>60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61</xdr:row>
      <xdr:rowOff>19050</xdr:rowOff>
    </xdr:from>
    <xdr:to>
      <xdr:col>6</xdr:col>
      <xdr:colOff>1152524</xdr:colOff>
      <xdr:row>78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79</xdr:row>
      <xdr:rowOff>0</xdr:rowOff>
    </xdr:from>
    <xdr:to>
      <xdr:col>6</xdr:col>
      <xdr:colOff>1143000</xdr:colOff>
      <xdr:row>95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43</xdr:row>
      <xdr:rowOff>0</xdr:rowOff>
    </xdr:from>
    <xdr:to>
      <xdr:col>20</xdr:col>
      <xdr:colOff>190500</xdr:colOff>
      <xdr:row>59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61</xdr:row>
      <xdr:rowOff>9525</xdr:rowOff>
    </xdr:from>
    <xdr:to>
      <xdr:col>20</xdr:col>
      <xdr:colOff>190499</xdr:colOff>
      <xdr:row>78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79</xdr:row>
      <xdr:rowOff>9525</xdr:rowOff>
    </xdr:from>
    <xdr:to>
      <xdr:col>20</xdr:col>
      <xdr:colOff>180974</xdr:colOff>
      <xdr:row>96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502.537513541669" createdVersion="3" refreshedVersion="3" minRefreshableVersion="3" recordCount="118">
  <cacheSource type="worksheet">
    <worksheetSource name="Table5"/>
  </cacheSource>
  <cacheFields count="10">
    <cacheField name="FULLNAME" numFmtId="0">
      <sharedItems count="17">
        <s v="Acme Title and Escrow"/>
        <s v="Archer Title and Escrow"/>
        <s v="Calatlantic Title West"/>
        <s v="First American Title"/>
        <s v="First Centennial Title"/>
        <s v="Signature Title"/>
        <s v="Stewart Title"/>
        <s v="Ticor Title"/>
        <s v="Toiyabe Title"/>
        <s v="Western Title" u="1"/>
        <s v="Driggs Title Agency" u="1"/>
        <s v="Driggs Title Agency Inc - Nevada" u="1"/>
        <s v="Capital Title" u="1"/>
        <s v="DHI Title of Nevada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8">
        <s v="LANDER"/>
        <s v="MCCARRAN"/>
        <s v="KIETZKE"/>
        <s v="MINDEN"/>
        <s v="RIDGEVIEW"/>
        <s v="CARSON CITY"/>
        <s v="LAKESIDEMOANA"/>
        <s v="DAMONTE"/>
        <s v="UNKNOWN"/>
        <s v="RENO CORPORATE"/>
        <s v="PLUMB"/>
        <s v="LAS VEGAS"/>
        <s v="GARDNERVILLE"/>
        <s v="SOUTH KIETZKE"/>
        <s v="LAKESIDE"/>
        <s v="MINNEAPOLIS, MN" u="1"/>
        <s v="PHOENIX, AZ" u="1"/>
        <s v="HAMMILL" u="1"/>
        <s v="ORLANDO, FL" u="1"/>
        <s v="FERNLEY" u="1"/>
        <s v="SALT LAKE CITY" u="1"/>
        <s v="SPARKS" u="1"/>
        <s v="PROFESSIONAL" u="1"/>
        <s v="HENDERSON" u="1"/>
        <s v="SO. VIRGINIA ST" u="1"/>
        <s v="LAKESIDEMCCARRAN" u="1"/>
        <s v="INCLINE" u="1"/>
        <s v="ZEPHYR" u="1"/>
      </sharedItems>
    </cacheField>
    <cacheField name="EO" numFmtId="0">
      <sharedItems count="80">
        <s v="LTE"/>
        <s v="RA"/>
        <s v="LH"/>
        <s v="PB"/>
        <s v="TM"/>
        <s v="MLR"/>
        <s v="ET"/>
        <s v="11"/>
        <s v="23"/>
        <s v="9"/>
        <s v="12"/>
        <s v="24"/>
        <s v="UNK"/>
        <s v="18"/>
        <s v="17"/>
        <s v="NF"/>
        <s v="DP"/>
        <s v="AMG"/>
        <s v="KDJ"/>
        <s v="MDD"/>
        <s v="KB"/>
        <s v="SAB"/>
        <s v="JMS"/>
        <s v="KFT"/>
        <s v="WLD"/>
        <s v="RC"/>
        <s v="MLM"/>
        <s v="CRF"/>
        <s v="DKD"/>
        <s v="DC"/>
        <s v="CD"/>
        <s v="RLT"/>
        <s v="SL"/>
        <s v="JH"/>
        <s v="JML" u="1"/>
        <s v="20" u="1"/>
        <s v="AE" u="1"/>
        <s v="CKL" u="1"/>
        <s v="JW" u="1"/>
        <s v="DPR" u="1"/>
        <s v="MK" u="1"/>
        <s v="KA" u="1"/>
        <s v="ZEN" u="1"/>
        <s v="JP" u="1"/>
        <s v="TS" u="1"/>
        <s v="RLS" u="1"/>
        <s v="LS" u="1"/>
        <s v="N/A" u="1"/>
        <s v="PAH" u="1"/>
        <s v="10" u="1"/>
        <s v="YC" u="1"/>
        <s v="MLC" u="1"/>
        <s v="ASK" u="1"/>
        <s v="DNO" u="1"/>
        <s v="LTF" u="1"/>
        <s v="2" u="1"/>
        <s v="KS" u="1"/>
        <s v="JN" u="1"/>
        <s v="KOT" u="1"/>
        <s v="ERF" u="1"/>
        <s v="15" u="1"/>
        <s v="NCS" u="1"/>
        <s v="ARJ" u="1"/>
        <s v="DMR" u="1"/>
        <s v="CY" u="1"/>
        <s v="LC" u="1"/>
        <s v="BM" u="1"/>
        <s v="5" u="1"/>
        <s v="FF" u="1"/>
        <s v="1" u="1"/>
        <s v="14" u="1"/>
        <s v="DEB" u="1"/>
        <s v="TB" u="1"/>
        <s v="TO" u="1"/>
        <s v="MIF" u="1"/>
        <s v="21" u="1"/>
        <s v="SLP" u="1"/>
        <s v="VD" u="1"/>
        <s v="19" u="1"/>
        <s v="DJA" u="1"/>
      </sharedItems>
    </cacheField>
    <cacheField name="PROPTYPE" numFmtId="0">
      <sharedItems count="8">
        <s v="SINGLE FAM RES."/>
        <s v="COMMERCIAL"/>
        <s v="VACANT LAND"/>
        <s v="APARTMENT BLDG."/>
        <s v="CONDO/TWNHSE"/>
        <s v="2-4 PLEX"/>
        <s v="MOBILE HOME"/>
        <s v="COMM'L/IND'L" u="1"/>
      </sharedItems>
    </cacheField>
    <cacheField name="DOCNUM" numFmtId="0">
      <sharedItems containsSemiMixedTypes="0" containsString="0" containsNumber="1" containsInteger="1" minValue="525541" maxValue="526559"/>
    </cacheField>
    <cacheField name="AMOUNT" numFmtId="165">
      <sharedItems containsSemiMixedTypes="0" containsString="0" containsNumber="1" containsInteger="1" minValue="50000" maxValue="940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1-10-01T00:00:00" maxDate="2021-10-29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502.537581828707" createdVersion="3" refreshedVersion="3" minRefreshableVersion="3" recordCount="84">
  <cacheSource type="worksheet">
    <worksheetSource name="Table4"/>
  </cacheSource>
  <cacheFields count="8">
    <cacheField name="FULLNAME" numFmtId="0">
      <sharedItems containsBlank="1" count="14">
        <s v="Archer Title and Escrow"/>
        <s v="First American Title"/>
        <s v="First Centennial Title"/>
        <s v="Stewart Title"/>
        <s v="Ticor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VA"/>
        <s v="SBA"/>
        <s v="COMMERCIAL"/>
        <s v="CONSTRUCTION"/>
        <s v="FHA"/>
        <s v="HARD MONEY"/>
        <m u="1"/>
        <s v="CREDIT LINE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25539" maxValue="526519"/>
    </cacheField>
    <cacheField name="AMOUNT" numFmtId="165">
      <sharedItems containsSemiMixedTypes="0" containsString="0" containsNumber="1" minValue="75000" maxValue="12928000"/>
    </cacheField>
    <cacheField name="RECDATE" numFmtId="14">
      <sharedItems containsSemiMixedTypes="0" containsNonDate="0" containsDate="1" containsString="0" minDate="2021-10-01T00:00:00" maxDate="2021-10-29T00:00:00"/>
    </cacheField>
    <cacheField name="LENDER" numFmtId="0">
      <sharedItems containsBlank="1" count="116">
        <s v="BAY EQUITY LLC"/>
        <s v="MOVEMENT MORTGAGE LLC"/>
        <s v="NORTHPOINTE BANK"/>
        <s v="WELLS FARGO BANK NA"/>
        <s v="PRIMELENDING"/>
        <s v="GUILD MORTGAGE COMPANY LLC"/>
        <s v="NEVADA STATE BANK"/>
        <s v="GREATER NEVADA MORTGAGE"/>
        <s v="UNITED WHOLESALE MORTGAGE LLC"/>
        <s v="UNITED FEDERAL CREDIT UNION"/>
        <s v="SUMMIT FUNDING INC"/>
        <s v="NEVADA STATE DEVELOPMENT CORPORATION"/>
        <s v="BANK OF MONTANA"/>
        <s v="CIVIC FINANCIAL SERVICES LLC"/>
        <s v="FIRST SECURITY BANK; GLACIER BANK"/>
        <s v="SUPREME LENDING"/>
        <s v="FINANCE OF AMERICA MORTGAGE LLC"/>
        <s v="LOANDEPOT.COM LLC"/>
        <s v="PARAMOUNT RESIDENTIAL MORTGAGE GROUP INC"/>
        <s v="EL DORADO SAVINGS BANK"/>
        <s v="MANN MORTGAGE LLC"/>
        <s v="MOUNTAIN AMERICA FEDERAL CREDIT UNION"/>
        <s v="SIERRA PACIFIC MORTGAGE COMPANY INC"/>
        <s v="FAIRWAY INDEPENDENT MORTGAGE CORPORATION"/>
        <s v="DRAPER &amp; KRAMER MORTGAGE CORPORATION"/>
        <s v="NEW AMERICAN FUNDING"/>
        <s v="CROSSCOUNTRY MORTGAGE LLC"/>
        <s v="CITY NATIONAL BANK"/>
        <s v="BAUDINO TR"/>
        <s v="CELEBRITY HOME LOANS LLC"/>
        <s v=""/>
        <s v="INFINITY EQUITY GROUP INC"/>
        <s v="PRUDENTIAL MULTIFAMILY MORTGAGE LLC"/>
        <m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SIERRA PACIFIC FEDERAL CREDIT UNION" u="1"/>
        <s v="BANK OF THE WEST" u="1"/>
        <s v="SOUTH PACIFIC FINANCIAL CORPORATION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JPMORGAN CHASE BANK NA" u="1"/>
        <s v="PLAZA HOME MORTGAGE INC" u="1"/>
        <s v="SOCOTRA OPPORTUNITY FUND LLC" u="1"/>
        <s v="RESIDENTIAL BANCORP" u="1"/>
        <s v="FEDERAL SAVINGS BANK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LAND HOME FINANCIAL SERVICES INC" u="1"/>
        <s v="CHRISTENSEN LEWIS V TR, CHRISTENSEN FAMILY TRUST" u="1"/>
        <s v="HERITAGE BANK OF NEVADA" u="1"/>
        <s v="FLAGSTAR BANK FSB" u="1"/>
        <s v="ALL WESTERN MORTGAGE INC" u="1"/>
        <s v="OPES ADVISORS" u="1"/>
        <s v="SOCOTRA FUND LLC" u="1"/>
        <s v="HOLLIDAY FENOGLIO FOWLER LP" u="1"/>
        <s v="YELOWITZ JASON A TR, YELOWITZ JASON 2006 TRUST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8">
  <r>
    <x v="0"/>
    <s v="ACT"/>
    <x v="0"/>
    <x v="0"/>
    <x v="0"/>
    <n v="526221"/>
    <n v="320000"/>
    <x v="0"/>
    <s v="YES"/>
    <d v="2021-10-21T00:00:00"/>
  </r>
  <r>
    <x v="1"/>
    <s v="ATE"/>
    <x v="1"/>
    <x v="1"/>
    <x v="0"/>
    <n v="526503"/>
    <n v="299000"/>
    <x v="0"/>
    <s v="YES"/>
    <d v="2021-10-28T00:00:00"/>
  </r>
  <r>
    <x v="1"/>
    <s v="ATE"/>
    <x v="1"/>
    <x v="1"/>
    <x v="0"/>
    <n v="526265"/>
    <n v="320000"/>
    <x v="0"/>
    <s v="YES"/>
    <d v="2021-10-22T00:00:00"/>
  </r>
  <r>
    <x v="2"/>
    <s v="CAL"/>
    <x v="1"/>
    <x v="2"/>
    <x v="0"/>
    <n v="526419"/>
    <n v="549950"/>
    <x v="1"/>
    <s v="YES"/>
    <d v="2021-10-26T00:00:00"/>
  </r>
  <r>
    <x v="2"/>
    <s v="CAL"/>
    <x v="1"/>
    <x v="2"/>
    <x v="0"/>
    <n v="526485"/>
    <n v="596529"/>
    <x v="1"/>
    <s v="YES"/>
    <d v="2021-10-27T00:00:00"/>
  </r>
  <r>
    <x v="2"/>
    <s v="CAL"/>
    <x v="1"/>
    <x v="2"/>
    <x v="0"/>
    <n v="525734"/>
    <n v="559950"/>
    <x v="1"/>
    <s v="YES"/>
    <d v="2021-10-07T00:00:00"/>
  </r>
  <r>
    <x v="2"/>
    <s v="CAL"/>
    <x v="1"/>
    <x v="2"/>
    <x v="0"/>
    <n v="526545"/>
    <n v="609653"/>
    <x v="1"/>
    <s v="YES"/>
    <d v="2021-10-28T00:00:00"/>
  </r>
  <r>
    <x v="3"/>
    <s v="FA"/>
    <x v="2"/>
    <x v="3"/>
    <x v="1"/>
    <n v="526202"/>
    <n v="3500000"/>
    <x v="0"/>
    <s v="YES"/>
    <d v="2021-10-21T00:00:00"/>
  </r>
  <r>
    <x v="3"/>
    <s v="FA"/>
    <x v="2"/>
    <x v="4"/>
    <x v="2"/>
    <n v="526034"/>
    <n v="100000"/>
    <x v="0"/>
    <s v="YES"/>
    <d v="2021-10-15T00:00:00"/>
  </r>
  <r>
    <x v="3"/>
    <s v="FA"/>
    <x v="2"/>
    <x v="5"/>
    <x v="0"/>
    <n v="526534"/>
    <n v="415000"/>
    <x v="0"/>
    <s v="YES"/>
    <d v="2021-10-28T00:00:00"/>
  </r>
  <r>
    <x v="3"/>
    <s v="FA"/>
    <x v="3"/>
    <x v="6"/>
    <x v="0"/>
    <n v="525867"/>
    <n v="392000"/>
    <x v="0"/>
    <s v="YES"/>
    <d v="2021-10-12T00:00:00"/>
  </r>
  <r>
    <x v="3"/>
    <s v="FA"/>
    <x v="2"/>
    <x v="4"/>
    <x v="0"/>
    <n v="525742"/>
    <n v="530000"/>
    <x v="0"/>
    <s v="YES"/>
    <d v="2021-10-07T00:00:00"/>
  </r>
  <r>
    <x v="3"/>
    <s v="FA"/>
    <x v="2"/>
    <x v="5"/>
    <x v="3"/>
    <n v="526120"/>
    <n v="9400000"/>
    <x v="0"/>
    <s v="YES"/>
    <d v="2021-10-19T00:00:00"/>
  </r>
  <r>
    <x v="4"/>
    <s v="FC"/>
    <x v="4"/>
    <x v="7"/>
    <x v="0"/>
    <n v="525870"/>
    <n v="525000"/>
    <x v="0"/>
    <s v="YES"/>
    <d v="2021-10-12T00:00:00"/>
  </r>
  <r>
    <x v="4"/>
    <s v="FC"/>
    <x v="5"/>
    <x v="8"/>
    <x v="2"/>
    <n v="526026"/>
    <n v="249500"/>
    <x v="0"/>
    <s v="YES"/>
    <d v="2021-10-15T00:00:00"/>
  </r>
  <r>
    <x v="4"/>
    <s v="FC"/>
    <x v="5"/>
    <x v="8"/>
    <x v="0"/>
    <n v="526513"/>
    <n v="360000"/>
    <x v="0"/>
    <s v="YES"/>
    <d v="2021-10-28T00:00:00"/>
  </r>
  <r>
    <x v="4"/>
    <s v="FC"/>
    <x v="4"/>
    <x v="9"/>
    <x v="0"/>
    <n v="526554"/>
    <n v="463000"/>
    <x v="0"/>
    <s v="YES"/>
    <d v="2021-10-28T00:00:00"/>
  </r>
  <r>
    <x v="4"/>
    <s v="FC"/>
    <x v="5"/>
    <x v="8"/>
    <x v="4"/>
    <n v="526511"/>
    <n v="260000"/>
    <x v="0"/>
    <s v="YES"/>
    <d v="2021-10-28T00:00:00"/>
  </r>
  <r>
    <x v="4"/>
    <s v="FC"/>
    <x v="5"/>
    <x v="8"/>
    <x v="0"/>
    <n v="526520"/>
    <n v="474000"/>
    <x v="0"/>
    <s v="YES"/>
    <d v="2021-10-28T00:00:00"/>
  </r>
  <r>
    <x v="4"/>
    <s v="FC"/>
    <x v="6"/>
    <x v="10"/>
    <x v="0"/>
    <n v="525641"/>
    <n v="420000"/>
    <x v="0"/>
    <s v="YES"/>
    <d v="2021-10-05T00:00:00"/>
  </r>
  <r>
    <x v="4"/>
    <s v="FC"/>
    <x v="4"/>
    <x v="7"/>
    <x v="1"/>
    <n v="526539"/>
    <n v="750000"/>
    <x v="0"/>
    <s v="YES"/>
    <d v="2021-10-28T00:00:00"/>
  </r>
  <r>
    <x v="4"/>
    <s v="FC"/>
    <x v="5"/>
    <x v="8"/>
    <x v="0"/>
    <n v="525784"/>
    <n v="802500"/>
    <x v="0"/>
    <s v="YES"/>
    <d v="2021-10-08T00:00:00"/>
  </r>
  <r>
    <x v="4"/>
    <s v="FC"/>
    <x v="7"/>
    <x v="11"/>
    <x v="0"/>
    <n v="525941"/>
    <n v="564000"/>
    <x v="0"/>
    <s v="YES"/>
    <d v="2021-10-13T00:00:00"/>
  </r>
  <r>
    <x v="4"/>
    <s v="FC"/>
    <x v="8"/>
    <x v="12"/>
    <x v="0"/>
    <n v="525974"/>
    <n v="345000"/>
    <x v="0"/>
    <s v="YES"/>
    <d v="2021-10-14T00:00:00"/>
  </r>
  <r>
    <x v="4"/>
    <s v="FC"/>
    <x v="5"/>
    <x v="8"/>
    <x v="0"/>
    <n v="526038"/>
    <n v="530000"/>
    <x v="0"/>
    <s v="YES"/>
    <d v="2021-10-15T00:00:00"/>
  </r>
  <r>
    <x v="4"/>
    <s v="FC"/>
    <x v="5"/>
    <x v="13"/>
    <x v="0"/>
    <n v="526116"/>
    <n v="390000"/>
    <x v="0"/>
    <s v="YES"/>
    <d v="2021-10-19T00:00:00"/>
  </r>
  <r>
    <x v="4"/>
    <s v="FC"/>
    <x v="5"/>
    <x v="13"/>
    <x v="0"/>
    <n v="526122"/>
    <n v="810000"/>
    <x v="0"/>
    <s v="YES"/>
    <d v="2021-10-19T00:00:00"/>
  </r>
  <r>
    <x v="4"/>
    <s v="FC"/>
    <x v="5"/>
    <x v="13"/>
    <x v="0"/>
    <n v="525779"/>
    <n v="519900"/>
    <x v="0"/>
    <s v="YES"/>
    <d v="2021-10-08T00:00:00"/>
  </r>
  <r>
    <x v="4"/>
    <s v="FC"/>
    <x v="5"/>
    <x v="13"/>
    <x v="0"/>
    <n v="526148"/>
    <n v="730000"/>
    <x v="0"/>
    <s v="YES"/>
    <d v="2021-10-20T00:00:00"/>
  </r>
  <r>
    <x v="4"/>
    <s v="FC"/>
    <x v="4"/>
    <x v="7"/>
    <x v="0"/>
    <n v="526149"/>
    <n v="455000"/>
    <x v="0"/>
    <s v="YES"/>
    <d v="2021-10-20T00:00:00"/>
  </r>
  <r>
    <x v="4"/>
    <s v="FC"/>
    <x v="5"/>
    <x v="14"/>
    <x v="0"/>
    <n v="526181"/>
    <n v="1060000"/>
    <x v="0"/>
    <s v="YES"/>
    <d v="2021-10-21T00:00:00"/>
  </r>
  <r>
    <x v="4"/>
    <s v="FC"/>
    <x v="5"/>
    <x v="8"/>
    <x v="0"/>
    <n v="525560"/>
    <n v="387000"/>
    <x v="0"/>
    <s v="YES"/>
    <d v="2021-10-01T00:00:00"/>
  </r>
  <r>
    <x v="4"/>
    <s v="FC"/>
    <x v="5"/>
    <x v="13"/>
    <x v="0"/>
    <n v="525989"/>
    <n v="408000"/>
    <x v="0"/>
    <s v="YES"/>
    <d v="2021-10-14T00:00:00"/>
  </r>
  <r>
    <x v="4"/>
    <s v="FC"/>
    <x v="5"/>
    <x v="13"/>
    <x v="0"/>
    <n v="525987"/>
    <n v="500000"/>
    <x v="0"/>
    <s v="YES"/>
    <d v="2021-10-14T00:00:00"/>
  </r>
  <r>
    <x v="5"/>
    <s v="SIG"/>
    <x v="3"/>
    <x v="15"/>
    <x v="0"/>
    <n v="526011"/>
    <n v="441000"/>
    <x v="0"/>
    <s v="YES"/>
    <d v="2021-10-15T00:00:00"/>
  </r>
  <r>
    <x v="5"/>
    <s v="SIG"/>
    <x v="9"/>
    <x v="16"/>
    <x v="0"/>
    <n v="526312"/>
    <n v="850000"/>
    <x v="0"/>
    <s v="YES"/>
    <d v="2021-10-22T00:00:00"/>
  </r>
  <r>
    <x v="5"/>
    <s v="SIG"/>
    <x v="3"/>
    <x v="15"/>
    <x v="0"/>
    <n v="526514"/>
    <n v="715000"/>
    <x v="0"/>
    <s v="YES"/>
    <d v="2021-10-28T00:00:00"/>
  </r>
  <r>
    <x v="6"/>
    <s v="ST"/>
    <x v="5"/>
    <x v="12"/>
    <x v="0"/>
    <n v="525556"/>
    <n v="530000"/>
    <x v="0"/>
    <s v="YES"/>
    <d v="2021-10-01T00:00:00"/>
  </r>
  <r>
    <x v="6"/>
    <s v="ST"/>
    <x v="5"/>
    <x v="17"/>
    <x v="0"/>
    <n v="525564"/>
    <n v="595000"/>
    <x v="0"/>
    <s v="YES"/>
    <d v="2021-10-01T00:00:00"/>
  </r>
  <r>
    <x v="6"/>
    <s v="ST"/>
    <x v="5"/>
    <x v="18"/>
    <x v="1"/>
    <n v="526523"/>
    <n v="380000"/>
    <x v="0"/>
    <s v="YES"/>
    <d v="2021-10-28T00:00:00"/>
  </r>
  <r>
    <x v="6"/>
    <s v="ST"/>
    <x v="2"/>
    <x v="19"/>
    <x v="0"/>
    <n v="525798"/>
    <n v="412000"/>
    <x v="0"/>
    <s v="YES"/>
    <d v="2021-10-08T00:00:00"/>
  </r>
  <r>
    <x v="6"/>
    <s v="ST"/>
    <x v="5"/>
    <x v="18"/>
    <x v="0"/>
    <n v="526039"/>
    <n v="385000"/>
    <x v="0"/>
    <s v="YES"/>
    <d v="2021-10-15T00:00:00"/>
  </r>
  <r>
    <x v="6"/>
    <s v="ST"/>
    <x v="5"/>
    <x v="18"/>
    <x v="0"/>
    <n v="525855"/>
    <n v="425000"/>
    <x v="0"/>
    <s v="YES"/>
    <d v="2021-10-12T00:00:00"/>
  </r>
  <r>
    <x v="6"/>
    <s v="ST"/>
    <x v="10"/>
    <x v="20"/>
    <x v="0"/>
    <n v="525699"/>
    <n v="277500"/>
    <x v="0"/>
    <s v="YES"/>
    <d v="2021-10-06T00:00:00"/>
  </r>
  <r>
    <x v="6"/>
    <s v="ST"/>
    <x v="2"/>
    <x v="21"/>
    <x v="0"/>
    <n v="526429"/>
    <n v="180000"/>
    <x v="0"/>
    <s v="YES"/>
    <d v="2021-10-26T00:00:00"/>
  </r>
  <r>
    <x v="6"/>
    <s v="ST"/>
    <x v="5"/>
    <x v="18"/>
    <x v="4"/>
    <n v="526087"/>
    <n v="436000"/>
    <x v="1"/>
    <s v="YES"/>
    <d v="2021-10-18T00:00:00"/>
  </r>
  <r>
    <x v="6"/>
    <s v="ST"/>
    <x v="5"/>
    <x v="17"/>
    <x v="0"/>
    <n v="525567"/>
    <n v="495000"/>
    <x v="0"/>
    <s v="YES"/>
    <d v="2021-10-01T00:00:00"/>
  </r>
  <r>
    <x v="6"/>
    <s v="ST"/>
    <x v="5"/>
    <x v="18"/>
    <x v="0"/>
    <n v="526009"/>
    <n v="475000"/>
    <x v="0"/>
    <s v="YES"/>
    <d v="2021-10-15T00:00:00"/>
  </r>
  <r>
    <x v="6"/>
    <s v="ST"/>
    <x v="5"/>
    <x v="17"/>
    <x v="0"/>
    <n v="526124"/>
    <n v="360000"/>
    <x v="1"/>
    <s v="YES"/>
    <d v="2021-10-19T00:00:00"/>
  </r>
  <r>
    <x v="6"/>
    <s v="ST"/>
    <x v="2"/>
    <x v="22"/>
    <x v="5"/>
    <n v="526023"/>
    <n v="655000"/>
    <x v="0"/>
    <s v="YES"/>
    <d v="2021-10-15T00:00:00"/>
  </r>
  <r>
    <x v="6"/>
    <s v="ST"/>
    <x v="5"/>
    <x v="17"/>
    <x v="0"/>
    <n v="526031"/>
    <n v="385000"/>
    <x v="0"/>
    <s v="YES"/>
    <d v="2021-10-15T00:00:00"/>
  </r>
  <r>
    <x v="6"/>
    <s v="ST"/>
    <x v="2"/>
    <x v="21"/>
    <x v="0"/>
    <n v="526033"/>
    <n v="450000"/>
    <x v="0"/>
    <s v="YES"/>
    <d v="2021-10-15T00:00:00"/>
  </r>
  <r>
    <x v="6"/>
    <s v="ST"/>
    <x v="5"/>
    <x v="18"/>
    <x v="0"/>
    <n v="526399"/>
    <n v="280000"/>
    <x v="0"/>
    <s v="YES"/>
    <d v="2021-10-26T00:00:00"/>
  </r>
  <r>
    <x v="6"/>
    <s v="ST"/>
    <x v="5"/>
    <x v="17"/>
    <x v="6"/>
    <n v="526079"/>
    <n v="318000"/>
    <x v="0"/>
    <s v="YES"/>
    <d v="2021-10-18T00:00:00"/>
  </r>
  <r>
    <x v="6"/>
    <s v="ST"/>
    <x v="5"/>
    <x v="18"/>
    <x v="4"/>
    <n v="526085"/>
    <n v="439000"/>
    <x v="1"/>
    <s v="YES"/>
    <d v="2021-10-18T00:00:00"/>
  </r>
  <r>
    <x v="6"/>
    <s v="ST"/>
    <x v="11"/>
    <x v="23"/>
    <x v="0"/>
    <n v="525558"/>
    <n v="390000"/>
    <x v="0"/>
    <s v="YES"/>
    <d v="2021-10-01T00:00:00"/>
  </r>
  <r>
    <x v="6"/>
    <s v="ST"/>
    <x v="12"/>
    <x v="24"/>
    <x v="0"/>
    <n v="525680"/>
    <n v="757000"/>
    <x v="0"/>
    <s v="YES"/>
    <d v="2021-10-06T00:00:00"/>
  </r>
  <r>
    <x v="6"/>
    <s v="ST"/>
    <x v="5"/>
    <x v="17"/>
    <x v="0"/>
    <n v="526400"/>
    <n v="640000"/>
    <x v="0"/>
    <s v="YES"/>
    <d v="2021-10-26T00:00:00"/>
  </r>
  <r>
    <x v="6"/>
    <s v="ST"/>
    <x v="5"/>
    <x v="12"/>
    <x v="0"/>
    <n v="526320"/>
    <n v="295000"/>
    <x v="0"/>
    <s v="YES"/>
    <d v="2021-10-22T00:00:00"/>
  </r>
  <r>
    <x v="6"/>
    <s v="ST"/>
    <x v="5"/>
    <x v="18"/>
    <x v="0"/>
    <n v="525724"/>
    <n v="1402000"/>
    <x v="0"/>
    <s v="YES"/>
    <d v="2021-10-07T00:00:00"/>
  </r>
  <r>
    <x v="6"/>
    <s v="ST"/>
    <x v="5"/>
    <x v="17"/>
    <x v="0"/>
    <n v="525660"/>
    <n v="254900"/>
    <x v="0"/>
    <s v="YES"/>
    <d v="2021-10-05T00:00:00"/>
  </r>
  <r>
    <x v="6"/>
    <s v="ST"/>
    <x v="10"/>
    <x v="25"/>
    <x v="0"/>
    <n v="526371"/>
    <n v="790000"/>
    <x v="0"/>
    <s v="YES"/>
    <d v="2021-10-25T00:00:00"/>
  </r>
  <r>
    <x v="6"/>
    <s v="ST"/>
    <x v="12"/>
    <x v="24"/>
    <x v="0"/>
    <n v="525541"/>
    <n v="250000"/>
    <x v="0"/>
    <s v="YES"/>
    <d v="2021-10-01T00:00:00"/>
  </r>
  <r>
    <x v="6"/>
    <s v="ST"/>
    <x v="5"/>
    <x v="18"/>
    <x v="0"/>
    <n v="526378"/>
    <n v="355000"/>
    <x v="0"/>
    <s v="YES"/>
    <d v="2021-10-25T00:00:00"/>
  </r>
  <r>
    <x v="6"/>
    <s v="ST"/>
    <x v="2"/>
    <x v="26"/>
    <x v="6"/>
    <n v="526559"/>
    <n v="245000"/>
    <x v="0"/>
    <s v="YES"/>
    <d v="2021-10-28T00:00:00"/>
  </r>
  <r>
    <x v="6"/>
    <s v="ST"/>
    <x v="5"/>
    <x v="18"/>
    <x v="0"/>
    <n v="526322"/>
    <n v="360000"/>
    <x v="1"/>
    <s v="YES"/>
    <d v="2021-10-22T00:00:00"/>
  </r>
  <r>
    <x v="6"/>
    <s v="ST"/>
    <x v="13"/>
    <x v="27"/>
    <x v="0"/>
    <n v="526368"/>
    <n v="747500"/>
    <x v="0"/>
    <s v="YES"/>
    <d v="2021-10-25T00:00:00"/>
  </r>
  <r>
    <x v="6"/>
    <s v="ST"/>
    <x v="5"/>
    <x v="18"/>
    <x v="0"/>
    <n v="526157"/>
    <n v="355000"/>
    <x v="0"/>
    <s v="YES"/>
    <d v="2021-10-20T00:00:00"/>
  </r>
  <r>
    <x v="6"/>
    <s v="ST"/>
    <x v="5"/>
    <x v="18"/>
    <x v="0"/>
    <n v="525981"/>
    <n v="680000"/>
    <x v="0"/>
    <s v="YES"/>
    <d v="2021-10-14T00:00:00"/>
  </r>
  <r>
    <x v="6"/>
    <s v="ST"/>
    <x v="5"/>
    <x v="18"/>
    <x v="0"/>
    <n v="526352"/>
    <n v="380000"/>
    <x v="0"/>
    <s v="YES"/>
    <d v="2021-10-25T00:00:00"/>
  </r>
  <r>
    <x v="6"/>
    <s v="ST"/>
    <x v="12"/>
    <x v="24"/>
    <x v="0"/>
    <n v="526167"/>
    <n v="337000"/>
    <x v="0"/>
    <s v="YES"/>
    <d v="2021-10-20T00:00:00"/>
  </r>
  <r>
    <x v="6"/>
    <s v="ST"/>
    <x v="2"/>
    <x v="21"/>
    <x v="0"/>
    <n v="526330"/>
    <n v="375000"/>
    <x v="0"/>
    <s v="YES"/>
    <d v="2021-10-22T00:00:00"/>
  </r>
  <r>
    <x v="6"/>
    <s v="ST"/>
    <x v="5"/>
    <x v="18"/>
    <x v="0"/>
    <n v="526246"/>
    <n v="455000"/>
    <x v="0"/>
    <s v="YES"/>
    <d v="2021-10-22T00:00:00"/>
  </r>
  <r>
    <x v="6"/>
    <s v="ST"/>
    <x v="5"/>
    <x v="18"/>
    <x v="4"/>
    <n v="526243"/>
    <n v="269000"/>
    <x v="0"/>
    <s v="YES"/>
    <d v="2021-10-22T00:00:00"/>
  </r>
  <r>
    <x v="6"/>
    <s v="ST"/>
    <x v="5"/>
    <x v="12"/>
    <x v="0"/>
    <n v="526160"/>
    <n v="385000"/>
    <x v="0"/>
    <s v="YES"/>
    <d v="2021-10-20T00:00:00"/>
  </r>
  <r>
    <x v="6"/>
    <s v="ST"/>
    <x v="2"/>
    <x v="21"/>
    <x v="0"/>
    <n v="525659"/>
    <n v="175000"/>
    <x v="0"/>
    <s v="YES"/>
    <d v="2021-10-05T00:00:00"/>
  </r>
  <r>
    <x v="6"/>
    <s v="ST"/>
    <x v="5"/>
    <x v="18"/>
    <x v="0"/>
    <n v="526159"/>
    <n v="605000"/>
    <x v="0"/>
    <s v="YES"/>
    <d v="2021-10-20T00:00:00"/>
  </r>
  <r>
    <x v="7"/>
    <s v="TI"/>
    <x v="5"/>
    <x v="28"/>
    <x v="0"/>
    <n v="526180"/>
    <n v="657000"/>
    <x v="0"/>
    <s v="YES"/>
    <d v="2021-10-21T00:00:00"/>
  </r>
  <r>
    <x v="7"/>
    <s v="TI"/>
    <x v="5"/>
    <x v="28"/>
    <x v="0"/>
    <n v="526482"/>
    <n v="670000"/>
    <x v="0"/>
    <s v="YES"/>
    <d v="2021-10-27T00:00:00"/>
  </r>
  <r>
    <x v="7"/>
    <s v="TI"/>
    <x v="5"/>
    <x v="29"/>
    <x v="0"/>
    <n v="526475"/>
    <n v="750000"/>
    <x v="0"/>
    <s v="YES"/>
    <d v="2021-10-27T00:00:00"/>
  </r>
  <r>
    <x v="7"/>
    <s v="TI"/>
    <x v="5"/>
    <x v="30"/>
    <x v="2"/>
    <n v="526021"/>
    <n v="619423"/>
    <x v="0"/>
    <s v="YES"/>
    <d v="2021-10-15T00:00:00"/>
  </r>
  <r>
    <x v="7"/>
    <s v="TI"/>
    <x v="5"/>
    <x v="28"/>
    <x v="0"/>
    <n v="526219"/>
    <n v="635000"/>
    <x v="0"/>
    <s v="YES"/>
    <d v="2021-10-21T00:00:00"/>
  </r>
  <r>
    <x v="7"/>
    <s v="TI"/>
    <x v="5"/>
    <x v="29"/>
    <x v="0"/>
    <n v="526127"/>
    <n v="431000"/>
    <x v="0"/>
    <s v="YES"/>
    <d v="2021-10-19T00:00:00"/>
  </r>
  <r>
    <x v="7"/>
    <s v="TI"/>
    <x v="5"/>
    <x v="28"/>
    <x v="4"/>
    <n v="525873"/>
    <n v="185000"/>
    <x v="0"/>
    <s v="YES"/>
    <d v="2021-10-12T00:00:00"/>
  </r>
  <r>
    <x v="7"/>
    <s v="TI"/>
    <x v="5"/>
    <x v="29"/>
    <x v="0"/>
    <n v="526326"/>
    <n v="628500"/>
    <x v="0"/>
    <s v="YES"/>
    <d v="2021-10-22T00:00:00"/>
  </r>
  <r>
    <x v="7"/>
    <s v="TI"/>
    <x v="5"/>
    <x v="28"/>
    <x v="0"/>
    <n v="525977"/>
    <n v="390000"/>
    <x v="0"/>
    <s v="YES"/>
    <d v="2021-10-14T00:00:00"/>
  </r>
  <r>
    <x v="7"/>
    <s v="TI"/>
    <x v="5"/>
    <x v="28"/>
    <x v="0"/>
    <n v="526357"/>
    <n v="475000"/>
    <x v="0"/>
    <s v="YES"/>
    <d v="2021-10-25T00:00:00"/>
  </r>
  <r>
    <x v="7"/>
    <s v="TI"/>
    <x v="5"/>
    <x v="29"/>
    <x v="0"/>
    <n v="525930"/>
    <n v="416000"/>
    <x v="0"/>
    <s v="YES"/>
    <d v="2021-10-13T00:00:00"/>
  </r>
  <r>
    <x v="7"/>
    <s v="TI"/>
    <x v="5"/>
    <x v="29"/>
    <x v="0"/>
    <n v="526028"/>
    <n v="385000"/>
    <x v="0"/>
    <s v="YES"/>
    <d v="2021-10-15T00:00:00"/>
  </r>
  <r>
    <x v="7"/>
    <s v="TI"/>
    <x v="5"/>
    <x v="30"/>
    <x v="1"/>
    <n v="525924"/>
    <n v="3195000"/>
    <x v="0"/>
    <s v="YES"/>
    <d v="2021-10-13T00:00:00"/>
  </r>
  <r>
    <x v="7"/>
    <s v="TI"/>
    <x v="5"/>
    <x v="29"/>
    <x v="0"/>
    <n v="526111"/>
    <n v="208000"/>
    <x v="0"/>
    <s v="YES"/>
    <d v="2021-10-19T00:00:00"/>
  </r>
  <r>
    <x v="7"/>
    <s v="TI"/>
    <x v="5"/>
    <x v="28"/>
    <x v="6"/>
    <n v="526217"/>
    <n v="270000"/>
    <x v="0"/>
    <s v="YES"/>
    <d v="2021-10-21T00:00:00"/>
  </r>
  <r>
    <x v="7"/>
    <s v="TI"/>
    <x v="5"/>
    <x v="30"/>
    <x v="2"/>
    <n v="526081"/>
    <n v="1450000"/>
    <x v="0"/>
    <s v="YES"/>
    <d v="2021-10-18T00:00:00"/>
  </r>
  <r>
    <x v="7"/>
    <s v="TI"/>
    <x v="5"/>
    <x v="28"/>
    <x v="2"/>
    <n v="526551"/>
    <n v="340000"/>
    <x v="0"/>
    <s v="YES"/>
    <d v="2021-10-28T00:00:00"/>
  </r>
  <r>
    <x v="7"/>
    <s v="TI"/>
    <x v="5"/>
    <x v="30"/>
    <x v="1"/>
    <n v="525925"/>
    <n v="210000"/>
    <x v="0"/>
    <s v="YES"/>
    <d v="2021-10-13T00:00:00"/>
  </r>
  <r>
    <x v="7"/>
    <s v="TI"/>
    <x v="5"/>
    <x v="28"/>
    <x v="0"/>
    <n v="526310"/>
    <n v="344000"/>
    <x v="0"/>
    <s v="YES"/>
    <d v="2021-10-22T00:00:00"/>
  </r>
  <r>
    <x v="7"/>
    <s v="TI"/>
    <x v="5"/>
    <x v="28"/>
    <x v="0"/>
    <n v="526292"/>
    <n v="460000"/>
    <x v="0"/>
    <s v="YES"/>
    <d v="2021-10-22T00:00:00"/>
  </r>
  <r>
    <x v="7"/>
    <s v="TI"/>
    <x v="5"/>
    <x v="28"/>
    <x v="6"/>
    <n v="526240"/>
    <n v="315000"/>
    <x v="0"/>
    <s v="YES"/>
    <d v="2021-10-22T00:00:00"/>
  </r>
  <r>
    <x v="7"/>
    <s v="TI"/>
    <x v="5"/>
    <x v="28"/>
    <x v="0"/>
    <n v="526525"/>
    <n v="475000"/>
    <x v="0"/>
    <s v="YES"/>
    <d v="2021-10-28T00:00:00"/>
  </r>
  <r>
    <x v="7"/>
    <s v="TI"/>
    <x v="12"/>
    <x v="31"/>
    <x v="1"/>
    <n v="526528"/>
    <n v="675000"/>
    <x v="0"/>
    <s v="YES"/>
    <d v="2021-10-28T00:00:00"/>
  </r>
  <r>
    <x v="7"/>
    <s v="TI"/>
    <x v="5"/>
    <x v="28"/>
    <x v="0"/>
    <n v="525621"/>
    <n v="332228"/>
    <x v="0"/>
    <s v="YES"/>
    <d v="2021-10-04T00:00:00"/>
  </r>
  <r>
    <x v="7"/>
    <s v="TI"/>
    <x v="5"/>
    <x v="29"/>
    <x v="0"/>
    <n v="525705"/>
    <n v="400000"/>
    <x v="0"/>
    <s v="YES"/>
    <d v="2021-10-06T00:00:00"/>
  </r>
  <r>
    <x v="7"/>
    <s v="TI"/>
    <x v="5"/>
    <x v="28"/>
    <x v="0"/>
    <n v="526082"/>
    <n v="455000"/>
    <x v="0"/>
    <s v="YES"/>
    <d v="2021-10-18T00:00:00"/>
  </r>
  <r>
    <x v="7"/>
    <s v="TI"/>
    <x v="5"/>
    <x v="28"/>
    <x v="0"/>
    <n v="525638"/>
    <n v="410000"/>
    <x v="0"/>
    <s v="YES"/>
    <d v="2021-10-05T00:00:00"/>
  </r>
  <r>
    <x v="7"/>
    <s v="TI"/>
    <x v="5"/>
    <x v="28"/>
    <x v="0"/>
    <n v="526288"/>
    <n v="700000"/>
    <x v="0"/>
    <s v="YES"/>
    <d v="2021-10-22T00:00:00"/>
  </r>
  <r>
    <x v="7"/>
    <s v="TI"/>
    <x v="5"/>
    <x v="29"/>
    <x v="1"/>
    <n v="526294"/>
    <n v="105000"/>
    <x v="0"/>
    <s v="YES"/>
    <d v="2021-10-22T00:00:00"/>
  </r>
  <r>
    <x v="7"/>
    <s v="TI"/>
    <x v="14"/>
    <x v="32"/>
    <x v="0"/>
    <n v="525799"/>
    <n v="735000"/>
    <x v="0"/>
    <s v="YES"/>
    <d v="2021-10-08T00:00:00"/>
  </r>
  <r>
    <x v="7"/>
    <s v="TI"/>
    <x v="5"/>
    <x v="29"/>
    <x v="0"/>
    <n v="526296"/>
    <n v="565000"/>
    <x v="0"/>
    <s v="YES"/>
    <d v="2021-10-22T00:00:00"/>
  </r>
  <r>
    <x v="7"/>
    <s v="TI"/>
    <x v="5"/>
    <x v="28"/>
    <x v="2"/>
    <n v="525620"/>
    <n v="70000"/>
    <x v="0"/>
    <s v="YES"/>
    <d v="2021-10-04T00:00:00"/>
  </r>
  <r>
    <x v="7"/>
    <s v="TI"/>
    <x v="5"/>
    <x v="28"/>
    <x v="0"/>
    <n v="525687"/>
    <n v="395900"/>
    <x v="0"/>
    <s v="YES"/>
    <d v="2021-10-06T00:00:00"/>
  </r>
  <r>
    <x v="7"/>
    <s v="TI"/>
    <x v="5"/>
    <x v="28"/>
    <x v="0"/>
    <n v="526365"/>
    <n v="440000"/>
    <x v="0"/>
    <s v="YES"/>
    <d v="2021-10-25T00:00:00"/>
  </r>
  <r>
    <x v="7"/>
    <s v="TI"/>
    <x v="5"/>
    <x v="29"/>
    <x v="2"/>
    <n v="526386"/>
    <n v="581000"/>
    <x v="0"/>
    <s v="YES"/>
    <d v="2021-10-25T00:00:00"/>
  </r>
  <r>
    <x v="7"/>
    <s v="TI"/>
    <x v="5"/>
    <x v="29"/>
    <x v="0"/>
    <n v="526248"/>
    <n v="1333000"/>
    <x v="0"/>
    <s v="YES"/>
    <d v="2021-10-22T00:00:00"/>
  </r>
  <r>
    <x v="8"/>
    <s v="TT"/>
    <x v="1"/>
    <x v="33"/>
    <x v="2"/>
    <n v="525834"/>
    <n v="50000"/>
    <x v="0"/>
    <s v="YES"/>
    <d v="2021-10-11T00:00:00"/>
  </r>
  <r>
    <x v="8"/>
    <s v="TT"/>
    <x v="1"/>
    <x v="33"/>
    <x v="0"/>
    <n v="526309"/>
    <n v="250000"/>
    <x v="0"/>
    <s v="YES"/>
    <d v="2021-10-22T00:00:00"/>
  </r>
  <r>
    <x v="8"/>
    <s v="TT"/>
    <x v="1"/>
    <x v="33"/>
    <x v="6"/>
    <n v="525754"/>
    <n v="338000"/>
    <x v="0"/>
    <s v="YES"/>
    <d v="2021-10-07T00:00:00"/>
  </r>
  <r>
    <x v="8"/>
    <s v="TT"/>
    <x v="1"/>
    <x v="33"/>
    <x v="0"/>
    <n v="525617"/>
    <n v="655000"/>
    <x v="0"/>
    <s v="YES"/>
    <d v="2021-10-04T00:00:00"/>
  </r>
  <r>
    <x v="8"/>
    <s v="TT"/>
    <x v="1"/>
    <x v="33"/>
    <x v="0"/>
    <n v="525937"/>
    <n v="439900"/>
    <x v="0"/>
    <s v="YES"/>
    <d v="2021-10-13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4">
  <r>
    <x v="0"/>
    <s v="ATE"/>
    <x v="0"/>
    <s v="004-046-01"/>
    <n v="526505"/>
    <n v="284050"/>
    <d v="2021-10-28T00:00:00"/>
    <x v="0"/>
  </r>
  <r>
    <x v="0"/>
    <s v="ATE"/>
    <x v="1"/>
    <s v="010-733-10"/>
    <n v="526349"/>
    <n v="476370"/>
    <d v="2021-10-25T00:00:00"/>
    <x v="1"/>
  </r>
  <r>
    <x v="1"/>
    <s v="FA"/>
    <x v="0"/>
    <s v="002-561-08"/>
    <n v="525850"/>
    <n v="306700"/>
    <d v="2021-10-12T00:00:00"/>
    <x v="2"/>
  </r>
  <r>
    <x v="1"/>
    <s v="FA"/>
    <x v="0"/>
    <s v="001-141-14"/>
    <n v="525772"/>
    <n v="200000"/>
    <d v="2021-10-08T00:00:00"/>
    <x v="3"/>
  </r>
  <r>
    <x v="1"/>
    <s v="FA"/>
    <x v="0"/>
    <s v="007-481-21"/>
    <n v="525782"/>
    <n v="313000"/>
    <d v="2021-10-08T00:00:00"/>
    <x v="4"/>
  </r>
  <r>
    <x v="1"/>
    <s v="FA"/>
    <x v="0"/>
    <s v="002-614-03"/>
    <n v="525940"/>
    <n v="334015"/>
    <d v="2021-10-13T00:00:00"/>
    <x v="5"/>
  </r>
  <r>
    <x v="1"/>
    <s v="FA"/>
    <x v="0"/>
    <s v="010-712-15"/>
    <n v="526158"/>
    <n v="387500"/>
    <d v="2021-10-20T00:00:00"/>
    <x v="6"/>
  </r>
  <r>
    <x v="1"/>
    <s v="FA"/>
    <x v="0"/>
    <s v="010-311-21"/>
    <n v="525539"/>
    <n v="185000"/>
    <d v="2021-10-01T00:00:00"/>
    <x v="5"/>
  </r>
  <r>
    <x v="2"/>
    <s v="FC"/>
    <x v="0"/>
    <s v="009-012-07"/>
    <n v="526465"/>
    <n v="249000"/>
    <d v="2021-10-27T00:00:00"/>
    <x v="7"/>
  </r>
  <r>
    <x v="2"/>
    <s v="FC"/>
    <x v="0"/>
    <s v="001-053-14"/>
    <n v="525683"/>
    <n v="152500"/>
    <d v="2021-10-06T00:00:00"/>
    <x v="8"/>
  </r>
  <r>
    <x v="2"/>
    <s v="FC"/>
    <x v="0"/>
    <s v="008-801-06"/>
    <n v="526446"/>
    <n v="300000"/>
    <d v="2021-10-27T00:00:00"/>
    <x v="9"/>
  </r>
  <r>
    <x v="2"/>
    <s v="FC"/>
    <x v="0"/>
    <s v="010-432-02"/>
    <n v="525605"/>
    <n v="143000"/>
    <d v="2021-10-04T00:00:00"/>
    <x v="10"/>
  </r>
  <r>
    <x v="2"/>
    <s v="FC"/>
    <x v="2"/>
    <s v="002-156-05"/>
    <n v="525572"/>
    <n v="238000"/>
    <d v="2021-10-01T00:00:00"/>
    <x v="11"/>
  </r>
  <r>
    <x v="2"/>
    <s v="FC"/>
    <x v="0"/>
    <s v="008-162-28"/>
    <n v="526440"/>
    <n v="191000"/>
    <d v="2021-10-27T00:00:00"/>
    <x v="9"/>
  </r>
  <r>
    <x v="2"/>
    <s v="FC"/>
    <x v="3"/>
    <s v="009-551-34"/>
    <n v="525935"/>
    <n v="1700000"/>
    <d v="2021-10-13T00:00:00"/>
    <x v="12"/>
  </r>
  <r>
    <x v="2"/>
    <s v="FC"/>
    <x v="0"/>
    <s v="008-795-12"/>
    <n v="525811"/>
    <n v="300000"/>
    <d v="2021-10-11T00:00:00"/>
    <x v="9"/>
  </r>
  <r>
    <x v="2"/>
    <s v="FC"/>
    <x v="0"/>
    <s v="010-331-05"/>
    <n v="525849"/>
    <n v="250000"/>
    <d v="2021-10-12T00:00:00"/>
    <x v="3"/>
  </r>
  <r>
    <x v="2"/>
    <s v="FC"/>
    <x v="3"/>
    <s v="009-131-05"/>
    <n v="526044"/>
    <n v="396983"/>
    <d v="2021-10-18T00:00:00"/>
    <x v="13"/>
  </r>
  <r>
    <x v="2"/>
    <s v="FC"/>
    <x v="4"/>
    <s v="004-391-01"/>
    <n v="526519"/>
    <n v="6064942.7000000002"/>
    <d v="2021-10-28T00:00:00"/>
    <x v="14"/>
  </r>
  <r>
    <x v="2"/>
    <s v="FC"/>
    <x v="0"/>
    <s v="010-202-15"/>
    <n v="525891"/>
    <n v="521475"/>
    <d v="2021-10-13T00:00:00"/>
    <x v="9"/>
  </r>
  <r>
    <x v="2"/>
    <s v="FC"/>
    <x v="0"/>
    <s v="002-691-08"/>
    <n v="525952"/>
    <n v="275000"/>
    <d v="2021-10-14T00:00:00"/>
    <x v="3"/>
  </r>
  <r>
    <x v="2"/>
    <s v="FC"/>
    <x v="0"/>
    <s v="010-591-04"/>
    <n v="525954"/>
    <n v="300287"/>
    <d v="2021-10-14T00:00:00"/>
    <x v="15"/>
  </r>
  <r>
    <x v="2"/>
    <s v="FC"/>
    <x v="0"/>
    <s v="008-601-09"/>
    <n v="525773"/>
    <n v="75000"/>
    <d v="2021-10-08T00:00:00"/>
    <x v="6"/>
  </r>
  <r>
    <x v="2"/>
    <s v="FC"/>
    <x v="0"/>
    <s v="009-062-06"/>
    <n v="525976"/>
    <n v="327750"/>
    <d v="2021-10-14T00:00:00"/>
    <x v="16"/>
  </r>
  <r>
    <x v="3"/>
    <s v="ST"/>
    <x v="5"/>
    <s v="002-541-02"/>
    <n v="525778"/>
    <n v="324989"/>
    <d v="2021-10-08T00:00:00"/>
    <x v="5"/>
  </r>
  <r>
    <x v="3"/>
    <s v="ST"/>
    <x v="0"/>
    <s v="010-711-01"/>
    <n v="525983"/>
    <n v="280000"/>
    <d v="2021-10-14T00:00:00"/>
    <x v="17"/>
  </r>
  <r>
    <x v="3"/>
    <s v="ST"/>
    <x v="0"/>
    <s v="003-193-03"/>
    <n v="525544"/>
    <n v="324000"/>
    <d v="2021-10-01T00:00:00"/>
    <x v="5"/>
  </r>
  <r>
    <x v="3"/>
    <s v="ST"/>
    <x v="0"/>
    <s v="002-301-05"/>
    <n v="526008"/>
    <n v="235800"/>
    <d v="2021-10-15T00:00:00"/>
    <x v="18"/>
  </r>
  <r>
    <x v="3"/>
    <s v="ST"/>
    <x v="0"/>
    <s v="008-087-09"/>
    <n v="525962"/>
    <n v="223000"/>
    <d v="2021-10-14T00:00:00"/>
    <x v="8"/>
  </r>
  <r>
    <x v="3"/>
    <s v="ST"/>
    <x v="0"/>
    <s v="008-281-07"/>
    <n v="526438"/>
    <n v="198000"/>
    <d v="2021-10-27T00:00:00"/>
    <x v="10"/>
  </r>
  <r>
    <x v="3"/>
    <s v="ST"/>
    <x v="0"/>
    <s v="010-391-30"/>
    <n v="525781"/>
    <n v="177000"/>
    <d v="2021-10-08T00:00:00"/>
    <x v="8"/>
  </r>
  <r>
    <x v="3"/>
    <s v="ST"/>
    <x v="0"/>
    <s v="010-472-33"/>
    <n v="526351"/>
    <n v="190000"/>
    <d v="2021-10-25T00:00:00"/>
    <x v="7"/>
  </r>
  <r>
    <x v="3"/>
    <s v="ST"/>
    <x v="0"/>
    <s v="007-231-05"/>
    <n v="525777"/>
    <n v="177007"/>
    <d v="2021-10-08T00:00:00"/>
    <x v="3"/>
  </r>
  <r>
    <x v="3"/>
    <s v="ST"/>
    <x v="0"/>
    <s v="010-391-17"/>
    <n v="525650"/>
    <n v="245000"/>
    <d v="2021-10-05T00:00:00"/>
    <x v="19"/>
  </r>
  <r>
    <x v="3"/>
    <s v="ST"/>
    <x v="0"/>
    <s v="004-302-23"/>
    <n v="525775"/>
    <n v="318000"/>
    <d v="2021-10-08T00:00:00"/>
    <x v="8"/>
  </r>
  <r>
    <x v="3"/>
    <s v="ST"/>
    <x v="0"/>
    <s v="009-465-05"/>
    <n v="525774"/>
    <n v="96000"/>
    <d v="2021-10-08T00:00:00"/>
    <x v="3"/>
  </r>
  <r>
    <x v="3"/>
    <s v="ST"/>
    <x v="0"/>
    <s v="010-455-21"/>
    <n v="525909"/>
    <n v="300000"/>
    <d v="2021-10-13T00:00:00"/>
    <x v="5"/>
  </r>
  <r>
    <x v="3"/>
    <s v="ST"/>
    <x v="0"/>
    <s v="008-212-07"/>
    <n v="525902"/>
    <n v="166500"/>
    <d v="2021-10-13T00:00:00"/>
    <x v="16"/>
  </r>
  <r>
    <x v="3"/>
    <s v="ST"/>
    <x v="1"/>
    <s v="003-141-01"/>
    <n v="525851"/>
    <n v="522000"/>
    <d v="2021-10-12T00:00:00"/>
    <x v="4"/>
  </r>
  <r>
    <x v="3"/>
    <s v="ST"/>
    <x v="0"/>
    <s v="010-345-04"/>
    <n v="526356"/>
    <n v="486000"/>
    <d v="2021-10-25T00:00:00"/>
    <x v="18"/>
  </r>
  <r>
    <x v="3"/>
    <s v="ST"/>
    <x v="0"/>
    <s v="008-083-17"/>
    <n v="526355"/>
    <n v="190000"/>
    <d v="2021-10-25T00:00:00"/>
    <x v="16"/>
  </r>
  <r>
    <x v="3"/>
    <s v="ST"/>
    <x v="0"/>
    <s v="003-058-07"/>
    <n v="525786"/>
    <n v="309665"/>
    <d v="2021-10-08T00:00:00"/>
    <x v="20"/>
  </r>
  <r>
    <x v="3"/>
    <s v="ST"/>
    <x v="0"/>
    <s v="002-593-18"/>
    <n v="526251"/>
    <n v="145000"/>
    <d v="2021-10-22T00:00:00"/>
    <x v="7"/>
  </r>
  <r>
    <x v="3"/>
    <s v="ST"/>
    <x v="0"/>
    <s v="001-087-01"/>
    <n v="526245"/>
    <n v="96000"/>
    <d v="2021-10-22T00:00:00"/>
    <x v="3"/>
  </r>
  <r>
    <x v="3"/>
    <s v="ST"/>
    <x v="0"/>
    <s v="002-413-18"/>
    <n v="526103"/>
    <n v="130000"/>
    <d v="2021-10-19T00:00:00"/>
    <x v="7"/>
  </r>
  <r>
    <x v="3"/>
    <s v="ST"/>
    <x v="0"/>
    <s v="010-432-19"/>
    <n v="526078"/>
    <n v="169000"/>
    <d v="2021-10-18T00:00:00"/>
    <x v="7"/>
  </r>
  <r>
    <x v="3"/>
    <s v="ST"/>
    <x v="0"/>
    <s v="001-231-19"/>
    <n v="526062"/>
    <n v="468000"/>
    <d v="2021-10-18T00:00:00"/>
    <x v="4"/>
  </r>
  <r>
    <x v="3"/>
    <s v="ST"/>
    <x v="0"/>
    <s v="010-555-02"/>
    <n v="526376"/>
    <n v="308000"/>
    <d v="2021-10-25T00:00:00"/>
    <x v="21"/>
  </r>
  <r>
    <x v="4"/>
    <s v="TI"/>
    <x v="0"/>
    <s v="002-261-02"/>
    <n v="526403"/>
    <n v="285000"/>
    <d v="2021-10-26T00:00:00"/>
    <x v="7"/>
  </r>
  <r>
    <x v="4"/>
    <s v="TI"/>
    <x v="0"/>
    <s v="009-066-05"/>
    <n v="526055"/>
    <n v="270000"/>
    <d v="2021-10-18T00:00:00"/>
    <x v="4"/>
  </r>
  <r>
    <x v="4"/>
    <s v="TI"/>
    <x v="0"/>
    <s v="001-086-02"/>
    <n v="526138"/>
    <n v="282552"/>
    <d v="2021-10-19T00:00:00"/>
    <x v="5"/>
  </r>
  <r>
    <x v="4"/>
    <s v="TI"/>
    <x v="4"/>
    <s v="004-401-06"/>
    <n v="525959"/>
    <n v="12928000"/>
    <d v="2021-10-14T00:00:00"/>
    <x v="3"/>
  </r>
  <r>
    <x v="4"/>
    <s v="TI"/>
    <x v="0"/>
    <s v="010-414-07"/>
    <n v="526165"/>
    <n v="108000"/>
    <d v="2021-10-20T00:00:00"/>
    <x v="22"/>
  </r>
  <r>
    <x v="4"/>
    <s v="TI"/>
    <x v="0"/>
    <s v="009-671-21"/>
    <n v="526242"/>
    <n v="316000"/>
    <d v="2021-10-22T00:00:00"/>
    <x v="23"/>
  </r>
  <r>
    <x v="4"/>
    <s v="TI"/>
    <x v="0"/>
    <s v="009-424-06"/>
    <n v="525922"/>
    <n v="136000"/>
    <d v="2021-10-13T00:00:00"/>
    <x v="7"/>
  </r>
  <r>
    <x v="4"/>
    <s v="TI"/>
    <x v="0"/>
    <s v="010-456-13"/>
    <n v="526410"/>
    <n v="108000"/>
    <d v="2021-10-26T00:00:00"/>
    <x v="22"/>
  </r>
  <r>
    <x v="4"/>
    <s v="TI"/>
    <x v="0"/>
    <s v="010-571-09"/>
    <n v="526358"/>
    <n v="263000"/>
    <d v="2021-10-25T00:00:00"/>
    <x v="22"/>
  </r>
  <r>
    <x v="4"/>
    <s v="TI"/>
    <x v="0"/>
    <s v="010-564-01"/>
    <n v="526054"/>
    <n v="400000"/>
    <d v="2021-10-18T00:00:00"/>
    <x v="8"/>
  </r>
  <r>
    <x v="4"/>
    <s v="TI"/>
    <x v="0"/>
    <s v="008-753-19"/>
    <n v="526370"/>
    <n v="405657"/>
    <d v="2021-10-25T00:00:00"/>
    <x v="5"/>
  </r>
  <r>
    <x v="4"/>
    <s v="TI"/>
    <x v="0"/>
    <s v="004-293-25"/>
    <n v="525625"/>
    <n v="260250"/>
    <d v="2021-10-04T00:00:00"/>
    <x v="5"/>
  </r>
  <r>
    <x v="4"/>
    <s v="TI"/>
    <x v="0"/>
    <s v="009-682-25"/>
    <n v="526053"/>
    <n v="281000"/>
    <d v="2021-10-18T00:00:00"/>
    <x v="24"/>
  </r>
  <r>
    <x v="4"/>
    <s v="TI"/>
    <x v="0"/>
    <s v="004-293-07"/>
    <n v="526407"/>
    <n v="182000"/>
    <d v="2021-10-26T00:00:00"/>
    <x v="22"/>
  </r>
  <r>
    <x v="4"/>
    <s v="TI"/>
    <x v="5"/>
    <s v="008-873-04"/>
    <n v="525971"/>
    <n v="362230"/>
    <d v="2021-10-14T00:00:00"/>
    <x v="25"/>
  </r>
  <r>
    <x v="4"/>
    <s v="TI"/>
    <x v="0"/>
    <s v="002-691-02"/>
    <n v="526412"/>
    <n v="368000"/>
    <d v="2021-10-26T00:00:00"/>
    <x v="26"/>
  </r>
  <r>
    <x v="4"/>
    <s v="TI"/>
    <x v="0"/>
    <s v="008-342-04"/>
    <n v="526416"/>
    <n v="168590"/>
    <d v="2021-10-26T00:00:00"/>
    <x v="5"/>
  </r>
  <r>
    <x v="4"/>
    <s v="TI"/>
    <x v="3"/>
    <s v="004-055-09"/>
    <n v="526422"/>
    <n v="1300000"/>
    <d v="2021-10-26T00:00:00"/>
    <x v="27"/>
  </r>
  <r>
    <x v="4"/>
    <s v="TI"/>
    <x v="0"/>
    <s v="008-212-04"/>
    <n v="526471"/>
    <n v="276500"/>
    <d v="2021-10-27T00:00:00"/>
    <x v="1"/>
  </r>
  <r>
    <x v="4"/>
    <s v="TI"/>
    <x v="0"/>
    <s v="009-534-09"/>
    <n v="525675"/>
    <n v="305000"/>
    <d v="2021-10-06T00:00:00"/>
    <x v="4"/>
  </r>
  <r>
    <x v="4"/>
    <s v="TI"/>
    <x v="0"/>
    <s v="009-472-05"/>
    <n v="526501"/>
    <n v="290400"/>
    <d v="2021-10-28T00:00:00"/>
    <x v="8"/>
  </r>
  <r>
    <x v="4"/>
    <s v="TI"/>
    <x v="0"/>
    <s v="007-492-11"/>
    <n v="525769"/>
    <n v="233000"/>
    <d v="2021-10-08T00:00:00"/>
    <x v="4"/>
  </r>
  <r>
    <x v="4"/>
    <s v="TI"/>
    <x v="6"/>
    <s v="010-351-15"/>
    <n v="525758"/>
    <n v="100000"/>
    <d v="2021-10-07T00:00:00"/>
    <x v="28"/>
  </r>
  <r>
    <x v="4"/>
    <s v="TI"/>
    <x v="5"/>
    <s v="008-183-38"/>
    <n v="525731"/>
    <n v="214946"/>
    <d v="2021-10-07T00:00:00"/>
    <x v="29"/>
  </r>
  <r>
    <x v="4"/>
    <s v="TI"/>
    <x v="0"/>
    <s v="009-657-46"/>
    <n v="525693"/>
    <n v="77000"/>
    <d v="2021-10-06T00:00:00"/>
    <x v="7"/>
  </r>
  <r>
    <x v="4"/>
    <s v="TI"/>
    <x v="0"/>
    <s v="003-264-02"/>
    <n v="526456"/>
    <n v="130000"/>
    <d v="2021-10-27T00:00:00"/>
    <x v="23"/>
  </r>
  <r>
    <x v="4"/>
    <s v="TI"/>
    <x v="0"/>
    <s v="004-293-05"/>
    <n v="525684"/>
    <n v="360000"/>
    <d v="2021-10-06T00:00:00"/>
    <x v="5"/>
  </r>
  <r>
    <x v="4"/>
    <s v="TI"/>
    <x v="0"/>
    <s v="008-223-14"/>
    <n v="526364"/>
    <n v="116000"/>
    <d v="2021-10-25T00:00:00"/>
    <x v="30"/>
  </r>
  <r>
    <x v="4"/>
    <s v="TI"/>
    <x v="0"/>
    <s v="007-331-06"/>
    <n v="525676"/>
    <n v="454500"/>
    <d v="2021-10-06T00:00:00"/>
    <x v="31"/>
  </r>
  <r>
    <x v="4"/>
    <s v="TI"/>
    <x v="3"/>
    <s v="003-064-08"/>
    <n v="526487"/>
    <n v="3224000"/>
    <d v="2021-10-27T00:00:00"/>
    <x v="32"/>
  </r>
  <r>
    <x v="4"/>
    <s v="TI"/>
    <x v="0"/>
    <s v="008-172-39"/>
    <n v="526435"/>
    <n v="157000"/>
    <d v="2021-10-27T00:00:00"/>
    <x v="9"/>
  </r>
  <r>
    <x v="4"/>
    <s v="TI"/>
    <x v="0"/>
    <s v="008-844-06"/>
    <n v="526406"/>
    <n v="377737"/>
    <d v="2021-10-26T00:00:00"/>
    <x v="5"/>
  </r>
  <r>
    <x v="4"/>
    <s v="TI"/>
    <x v="0"/>
    <s v="008-471-10"/>
    <n v="526491"/>
    <n v="273700"/>
    <d v="2021-10-27T00:00:00"/>
    <x v="25"/>
  </r>
  <r>
    <x v="4"/>
    <s v="TI"/>
    <x v="0"/>
    <s v="010-402-25"/>
    <n v="525852"/>
    <n v="226000"/>
    <d v="2021-10-12T00:00:00"/>
    <x v="24"/>
  </r>
  <r>
    <x v="4"/>
    <s v="TI"/>
    <x v="0"/>
    <s v="007-424-12"/>
    <n v="525609"/>
    <n v="354000"/>
    <d v="2021-10-04T00:00:00"/>
    <x v="7"/>
  </r>
  <r>
    <x v="4"/>
    <s v="TI"/>
    <x v="0"/>
    <s v="008-031-03"/>
    <n v="525555"/>
    <n v="219000"/>
    <d v="2021-10-01T00:00:00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94" firstHeaderRow="1" firstDataRow="2" firstDataCol="3" rowPageCount="2" colPageCount="1"/>
  <pivotFields count="10">
    <pivotField name="TITLE COMPANY" axis="axisRow" compact="0" showAll="0" insertBlankRow="1">
      <items count="18">
        <item x="0"/>
        <item m="1" x="12"/>
        <item m="1" x="13"/>
        <item m="1" x="11"/>
        <item x="3"/>
        <item x="4"/>
        <item m="1" x="15"/>
        <item m="1" x="14"/>
        <item x="7"/>
        <item x="8"/>
        <item m="1" x="9"/>
        <item m="1" x="16"/>
        <item m="1" x="10"/>
        <item x="6"/>
        <item x="5"/>
        <item x="1"/>
        <item x="2"/>
        <item t="default"/>
      </items>
    </pivotField>
    <pivotField compact="0" showAll="0" insertBlankRow="1"/>
    <pivotField axis="axisRow" compact="0" showAll="0" insertBlankRow="1">
      <items count="29">
        <item x="5"/>
        <item x="7"/>
        <item m="1" x="19"/>
        <item x="12"/>
        <item m="1" x="23"/>
        <item m="1" x="26"/>
        <item x="2"/>
        <item x="14"/>
        <item m="1" x="25"/>
        <item x="6"/>
        <item x="0"/>
        <item x="11"/>
        <item x="1"/>
        <item m="1" x="15"/>
        <item m="1" x="18"/>
        <item m="1" x="16"/>
        <item x="10"/>
        <item m="1" x="22"/>
        <item x="4"/>
        <item m="1" x="20"/>
        <item m="1" x="24"/>
        <item x="13"/>
        <item m="1" x="21"/>
        <item m="1" x="17"/>
        <item x="3"/>
        <item m="1" x="27"/>
        <item x="8"/>
        <item x="9"/>
        <item t="default"/>
      </items>
    </pivotField>
    <pivotField axis="axisRow" compact="0" showAll="0" insertBlankRow="1">
      <items count="81">
        <item m="1" x="69"/>
        <item m="1" x="49"/>
        <item x="7"/>
        <item x="10"/>
        <item m="1" x="70"/>
        <item m="1" x="60"/>
        <item m="1" x="78"/>
        <item m="1" x="55"/>
        <item m="1" x="35"/>
        <item m="1" x="75"/>
        <item x="8"/>
        <item x="11"/>
        <item m="1" x="67"/>
        <item x="9"/>
        <item m="1" x="36"/>
        <item x="17"/>
        <item m="1" x="62"/>
        <item m="1" x="52"/>
        <item m="1" x="66"/>
        <item x="30"/>
        <item m="1" x="37"/>
        <item x="27"/>
        <item m="1" x="64"/>
        <item m="1" x="71"/>
        <item m="1" x="79"/>
        <item x="28"/>
        <item m="1" x="53"/>
        <item m="1" x="39"/>
        <item m="1" x="59"/>
        <item m="1" x="68"/>
        <item x="33"/>
        <item x="22"/>
        <item m="1" x="57"/>
        <item m="1" x="43"/>
        <item m="1" x="38"/>
        <item m="1" x="41"/>
        <item m="1" x="58"/>
        <item m="1" x="56"/>
        <item m="1" x="65"/>
        <item x="2"/>
        <item x="0"/>
        <item m="1" x="54"/>
        <item x="19"/>
        <item m="1" x="74"/>
        <item x="26"/>
        <item x="5"/>
        <item m="1" x="47"/>
        <item m="1" x="61"/>
        <item m="1" x="48"/>
        <item x="1"/>
        <item x="25"/>
        <item m="1" x="45"/>
        <item x="21"/>
        <item x="32"/>
        <item m="1" x="72"/>
        <item m="1" x="73"/>
        <item x="12"/>
        <item m="1" x="77"/>
        <item m="1" x="42"/>
        <item m="1" x="50"/>
        <item m="1" x="44"/>
        <item m="1" x="63"/>
        <item m="1" x="76"/>
        <item m="1" x="46"/>
        <item m="1" x="40"/>
        <item x="13"/>
        <item m="1" x="34"/>
        <item x="29"/>
        <item x="18"/>
        <item m="1" x="51"/>
        <item x="3"/>
        <item x="4"/>
        <item x="6"/>
        <item x="14"/>
        <item x="15"/>
        <item x="16"/>
        <item x="20"/>
        <item x="23"/>
        <item x="24"/>
        <item x="31"/>
        <item t="default"/>
      </items>
    </pivotField>
    <pivotField axis="axisPage" compact="0" showAll="0" insertBlankRow="1">
      <items count="9">
        <item x="5"/>
        <item x="3"/>
        <item m="1" x="7"/>
        <item x="4"/>
        <item x="6"/>
        <item x="0"/>
        <item x="2"/>
        <item x="1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0"/>
        <item x="1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89">
    <i>
      <x/>
    </i>
    <i r="1">
      <x v="10"/>
    </i>
    <i r="2">
      <x v="40"/>
    </i>
    <i t="blank" r="1">
      <x v="10"/>
    </i>
    <i>
      <x v="4"/>
    </i>
    <i r="1">
      <x v="6"/>
    </i>
    <i r="2">
      <x v="45"/>
    </i>
    <i r="2">
      <x v="70"/>
    </i>
    <i r="2">
      <x v="71"/>
    </i>
    <i t="blank" r="1">
      <x v="6"/>
    </i>
    <i r="1">
      <x v="24"/>
    </i>
    <i r="2">
      <x v="72"/>
    </i>
    <i t="blank" r="1">
      <x v="24"/>
    </i>
    <i>
      <x v="5"/>
    </i>
    <i r="1">
      <x/>
    </i>
    <i r="2">
      <x v="10"/>
    </i>
    <i r="2">
      <x v="65"/>
    </i>
    <i r="2">
      <x v="73"/>
    </i>
    <i t="blank" r="1">
      <x/>
    </i>
    <i r="1">
      <x v="1"/>
    </i>
    <i r="2">
      <x v="11"/>
    </i>
    <i t="blank" r="1">
      <x v="1"/>
    </i>
    <i r="1">
      <x v="9"/>
    </i>
    <i r="2">
      <x v="3"/>
    </i>
    <i t="blank" r="1">
      <x v="9"/>
    </i>
    <i r="1">
      <x v="18"/>
    </i>
    <i r="2">
      <x v="2"/>
    </i>
    <i r="2">
      <x v="13"/>
    </i>
    <i t="blank" r="1">
      <x v="18"/>
    </i>
    <i r="1">
      <x v="26"/>
    </i>
    <i r="2">
      <x v="56"/>
    </i>
    <i t="blank" r="1">
      <x v="26"/>
    </i>
    <i>
      <x v="8"/>
    </i>
    <i r="1">
      <x/>
    </i>
    <i r="2">
      <x v="19"/>
    </i>
    <i r="2">
      <x v="25"/>
    </i>
    <i r="2">
      <x v="67"/>
    </i>
    <i t="blank" r="1">
      <x/>
    </i>
    <i r="1">
      <x v="3"/>
    </i>
    <i r="2">
      <x v="79"/>
    </i>
    <i t="blank" r="1">
      <x v="3"/>
    </i>
    <i r="1">
      <x v="7"/>
    </i>
    <i r="2">
      <x v="53"/>
    </i>
    <i t="blank" r="1">
      <x v="7"/>
    </i>
    <i>
      <x v="9"/>
    </i>
    <i r="1">
      <x v="12"/>
    </i>
    <i r="2">
      <x v="30"/>
    </i>
    <i t="blank" r="1">
      <x v="12"/>
    </i>
    <i>
      <x v="13"/>
    </i>
    <i r="1">
      <x/>
    </i>
    <i r="2">
      <x v="15"/>
    </i>
    <i r="2">
      <x v="56"/>
    </i>
    <i r="2">
      <x v="68"/>
    </i>
    <i t="blank" r="1">
      <x/>
    </i>
    <i r="1">
      <x v="3"/>
    </i>
    <i r="2">
      <x v="78"/>
    </i>
    <i t="blank" r="1">
      <x v="3"/>
    </i>
    <i r="1">
      <x v="6"/>
    </i>
    <i r="2">
      <x v="31"/>
    </i>
    <i r="2">
      <x v="42"/>
    </i>
    <i r="2">
      <x v="44"/>
    </i>
    <i r="2">
      <x v="52"/>
    </i>
    <i t="blank" r="1">
      <x v="6"/>
    </i>
    <i r="1">
      <x v="11"/>
    </i>
    <i r="2">
      <x v="77"/>
    </i>
    <i t="blank" r="1">
      <x v="11"/>
    </i>
    <i r="1">
      <x v="16"/>
    </i>
    <i r="2">
      <x v="50"/>
    </i>
    <i r="2">
      <x v="76"/>
    </i>
    <i t="blank" r="1">
      <x v="16"/>
    </i>
    <i r="1">
      <x v="21"/>
    </i>
    <i r="2">
      <x v="21"/>
    </i>
    <i t="blank" r="1">
      <x v="21"/>
    </i>
    <i>
      <x v="14"/>
    </i>
    <i r="1">
      <x v="24"/>
    </i>
    <i r="2">
      <x v="74"/>
    </i>
    <i t="blank" r="1">
      <x v="24"/>
    </i>
    <i r="1">
      <x v="27"/>
    </i>
    <i r="2">
      <x v="75"/>
    </i>
    <i t="blank" r="1">
      <x v="27"/>
    </i>
    <i>
      <x v="15"/>
    </i>
    <i r="1">
      <x v="12"/>
    </i>
    <i r="2">
      <x v="49"/>
    </i>
    <i t="blank" r="1">
      <x v="12"/>
    </i>
    <i>
      <x v="16"/>
    </i>
    <i r="1">
      <x v="12"/>
    </i>
    <i r="2">
      <x v="39"/>
    </i>
    <i t="blank" r="1">
      <x v="1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20" firstHeaderRow="1" firstDataRow="2" firstDataCol="2" rowPageCount="1" colPageCount="1"/>
  <pivotFields count="8">
    <pivotField name="TITLE COMPANY" axis="axisRow" compact="0" showAll="0" insertBlankRow="1">
      <items count="15">
        <item m="1" x="10"/>
        <item m="1" x="9"/>
        <item m="1" x="8"/>
        <item x="1"/>
        <item x="2"/>
        <item m="1" x="13"/>
        <item m="1" x="11"/>
        <item x="4"/>
        <item m="1" x="12"/>
        <item m="1" x="5"/>
        <item m="1" x="7"/>
        <item x="3"/>
        <item m="1" x="6"/>
        <item x="0"/>
        <item t="default"/>
      </items>
    </pivotField>
    <pivotField compact="0" showAll="0" insertBlankRow="1"/>
    <pivotField axis="axisPage" compact="0" showAll="0" insertBlankRow="1">
      <items count="11">
        <item x="3"/>
        <item x="4"/>
        <item x="0"/>
        <item m="1" x="8"/>
        <item x="5"/>
        <item x="6"/>
        <item m="1" x="9"/>
        <item x="2"/>
        <item x="1"/>
        <item m="1"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7">
        <item m="1" x="53"/>
        <item m="1" x="103"/>
        <item m="1" x="114"/>
        <item m="1" x="42"/>
        <item m="1" x="78"/>
        <item m="1" x="56"/>
        <item m="1" x="80"/>
        <item m="1" x="55"/>
        <item m="1" x="51"/>
        <item m="1" x="71"/>
        <item x="0"/>
        <item m="1" x="49"/>
        <item m="1" x="61"/>
        <item m="1" x="40"/>
        <item m="1" x="35"/>
        <item m="1" x="110"/>
        <item m="1" x="48"/>
        <item m="1" x="76"/>
        <item m="1" x="69"/>
        <item m="1" x="100"/>
        <item m="1" x="91"/>
        <item x="27"/>
        <item m="1" x="54"/>
        <item m="1" x="97"/>
        <item m="1" x="57"/>
        <item x="23"/>
        <item x="16"/>
        <item m="1" x="59"/>
        <item m="1" x="58"/>
        <item m="1" x="112"/>
        <item m="1" x="102"/>
        <item m="1" x="115"/>
        <item m="1" x="70"/>
        <item x="7"/>
        <item m="1" x="34"/>
        <item m="1" x="46"/>
        <item m="1" x="101"/>
        <item m="1" x="106"/>
        <item m="1" x="87"/>
        <item m="1" x="95"/>
        <item m="1" x="44"/>
        <item m="1" x="63"/>
        <item m="1" x="99"/>
        <item m="1" x="37"/>
        <item m="1" x="88"/>
        <item x="17"/>
        <item x="20"/>
        <item m="1" x="109"/>
        <item m="1" x="75"/>
        <item m="1" x="113"/>
        <item m="1" x="90"/>
        <item x="21"/>
        <item m="1" x="60"/>
        <item x="6"/>
        <item x="11"/>
        <item x="25"/>
        <item m="1" x="82"/>
        <item m="1" x="94"/>
        <item m="1" x="47"/>
        <item m="1" x="104"/>
        <item m="1" x="86"/>
        <item x="18"/>
        <item m="1" x="43"/>
        <item x="4"/>
        <item m="1" x="111"/>
        <item m="1" x="85"/>
        <item m="1" x="92"/>
        <item m="1" x="66"/>
        <item m="1" x="108"/>
        <item m="1" x="50"/>
        <item x="22"/>
        <item m="1" x="105"/>
        <item m="1" x="65"/>
        <item m="1" x="52"/>
        <item m="1" x="68"/>
        <item m="1" x="45"/>
        <item m="1" x="39"/>
        <item m="1" x="84"/>
        <item x="10"/>
        <item m="1" x="41"/>
        <item m="1" x="96"/>
        <item m="1" x="79"/>
        <item x="9"/>
        <item m="1" x="83"/>
        <item m="1" x="36"/>
        <item m="1" x="89"/>
        <item x="3"/>
        <item m="1" x="77"/>
        <item m="1" x="38"/>
        <item m="1" x="107"/>
        <item m="1" x="93"/>
        <item m="1" x="98"/>
        <item m="1" x="64"/>
        <item m="1" x="62"/>
        <item m="1" x="81"/>
        <item m="1" x="74"/>
        <item m="1" x="72"/>
        <item m="1" x="67"/>
        <item m="1" x="73"/>
        <item m="1" x="33"/>
        <item x="1"/>
        <item x="2"/>
        <item x="5"/>
        <item x="8"/>
        <item x="12"/>
        <item x="13"/>
        <item x="14"/>
        <item x="15"/>
        <item x="19"/>
        <item x="24"/>
        <item x="26"/>
        <item x="28"/>
        <item x="29"/>
        <item x="30"/>
        <item x="31"/>
        <item x="32"/>
        <item t="default"/>
      </items>
    </pivotField>
  </pivotFields>
  <rowFields count="2">
    <field x="7"/>
    <field x="0"/>
  </rowFields>
  <rowItems count="116">
    <i>
      <x v="10"/>
    </i>
    <i r="1">
      <x v="13"/>
    </i>
    <i t="blank">
      <x v="10"/>
    </i>
    <i>
      <x v="21"/>
    </i>
    <i r="1">
      <x v="7"/>
    </i>
    <i t="blank">
      <x v="21"/>
    </i>
    <i>
      <x v="25"/>
    </i>
    <i r="1">
      <x v="7"/>
    </i>
    <i t="blank">
      <x v="25"/>
    </i>
    <i>
      <x v="26"/>
    </i>
    <i r="1">
      <x v="4"/>
    </i>
    <i r="1">
      <x v="11"/>
    </i>
    <i t="blank">
      <x v="26"/>
    </i>
    <i>
      <x v="33"/>
    </i>
    <i r="1">
      <x v="4"/>
    </i>
    <i r="1">
      <x v="7"/>
    </i>
    <i r="1">
      <x v="11"/>
    </i>
    <i t="blank">
      <x v="33"/>
    </i>
    <i>
      <x v="45"/>
    </i>
    <i r="1">
      <x v="11"/>
    </i>
    <i t="blank">
      <x v="45"/>
    </i>
    <i>
      <x v="46"/>
    </i>
    <i r="1">
      <x v="11"/>
    </i>
    <i t="blank">
      <x v="46"/>
    </i>
    <i>
      <x v="51"/>
    </i>
    <i r="1">
      <x v="11"/>
    </i>
    <i t="blank">
      <x v="51"/>
    </i>
    <i>
      <x v="53"/>
    </i>
    <i r="1">
      <x v="3"/>
    </i>
    <i r="1">
      <x v="4"/>
    </i>
    <i t="blank">
      <x v="53"/>
    </i>
    <i>
      <x v="54"/>
    </i>
    <i r="1">
      <x v="4"/>
    </i>
    <i t="blank">
      <x v="54"/>
    </i>
    <i>
      <x v="55"/>
    </i>
    <i r="1">
      <x v="7"/>
    </i>
    <i t="blank">
      <x v="55"/>
    </i>
    <i>
      <x v="61"/>
    </i>
    <i r="1">
      <x v="11"/>
    </i>
    <i t="blank">
      <x v="61"/>
    </i>
    <i>
      <x v="63"/>
    </i>
    <i r="1">
      <x v="3"/>
    </i>
    <i r="1">
      <x v="7"/>
    </i>
    <i r="1">
      <x v="11"/>
    </i>
    <i t="blank">
      <x v="63"/>
    </i>
    <i>
      <x v="70"/>
    </i>
    <i r="1">
      <x v="7"/>
    </i>
    <i t="blank">
      <x v="70"/>
    </i>
    <i>
      <x v="78"/>
    </i>
    <i r="1">
      <x v="4"/>
    </i>
    <i r="1">
      <x v="11"/>
    </i>
    <i t="blank">
      <x v="78"/>
    </i>
    <i>
      <x v="82"/>
    </i>
    <i r="1">
      <x v="4"/>
    </i>
    <i r="1">
      <x v="7"/>
    </i>
    <i t="blank">
      <x v="82"/>
    </i>
    <i>
      <x v="86"/>
    </i>
    <i r="1">
      <x v="3"/>
    </i>
    <i r="1">
      <x v="4"/>
    </i>
    <i r="1">
      <x v="7"/>
    </i>
    <i r="1">
      <x v="11"/>
    </i>
    <i t="blank">
      <x v="86"/>
    </i>
    <i>
      <x v="100"/>
    </i>
    <i r="1">
      <x v="7"/>
    </i>
    <i r="1">
      <x v="13"/>
    </i>
    <i t="blank">
      <x v="100"/>
    </i>
    <i>
      <x v="101"/>
    </i>
    <i r="1">
      <x v="3"/>
    </i>
    <i t="blank">
      <x v="101"/>
    </i>
    <i>
      <x v="102"/>
    </i>
    <i r="1">
      <x v="3"/>
    </i>
    <i r="1">
      <x v="7"/>
    </i>
    <i r="1">
      <x v="11"/>
    </i>
    <i t="blank">
      <x v="102"/>
    </i>
    <i>
      <x v="103"/>
    </i>
    <i r="1">
      <x v="4"/>
    </i>
    <i r="1">
      <x v="7"/>
    </i>
    <i r="1">
      <x v="11"/>
    </i>
    <i t="blank">
      <x v="103"/>
    </i>
    <i>
      <x v="104"/>
    </i>
    <i r="1">
      <x v="4"/>
    </i>
    <i t="blank">
      <x v="104"/>
    </i>
    <i>
      <x v="105"/>
    </i>
    <i r="1">
      <x v="4"/>
    </i>
    <i t="blank">
      <x v="105"/>
    </i>
    <i>
      <x v="106"/>
    </i>
    <i r="1">
      <x v="4"/>
    </i>
    <i t="blank">
      <x v="106"/>
    </i>
    <i>
      <x v="107"/>
    </i>
    <i r="1">
      <x v="4"/>
    </i>
    <i t="blank">
      <x v="107"/>
    </i>
    <i>
      <x v="108"/>
    </i>
    <i r="1">
      <x v="11"/>
    </i>
    <i t="blank">
      <x v="108"/>
    </i>
    <i>
      <x v="109"/>
    </i>
    <i r="1">
      <x v="7"/>
    </i>
    <i t="blank">
      <x v="109"/>
    </i>
    <i>
      <x v="110"/>
    </i>
    <i r="1">
      <x v="7"/>
    </i>
    <i t="blank">
      <x v="110"/>
    </i>
    <i>
      <x v="111"/>
    </i>
    <i r="1">
      <x v="7"/>
    </i>
    <i t="blank">
      <x v="111"/>
    </i>
    <i>
      <x v="112"/>
    </i>
    <i r="1">
      <x v="7"/>
    </i>
    <i t="blank">
      <x v="112"/>
    </i>
    <i>
      <x v="113"/>
    </i>
    <i r="1">
      <x v="7"/>
    </i>
    <i t="blank">
      <x v="113"/>
    </i>
    <i>
      <x v="114"/>
    </i>
    <i r="1">
      <x v="7"/>
    </i>
    <i t="blank">
      <x v="114"/>
    </i>
    <i>
      <x v="115"/>
    </i>
    <i r="1">
      <x v="7"/>
    </i>
    <i t="blank">
      <x v="11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19" totalsRowShown="0" headerRowDxfId="5">
  <autoFilter ref="A1:J119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85" totalsRowShown="0" headerRowDxfId="4">
  <autoFilter ref="A1:H85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203" totalsRowShown="0" headerRowDxfId="3" headerRowBorderDxfId="2" tableBorderDxfId="1" totalsRowBorderDxfId="0">
  <autoFilter ref="A1:E203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2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64</v>
      </c>
    </row>
    <row r="2" spans="1:7">
      <c r="A2" s="2" t="s">
        <v>67</v>
      </c>
    </row>
    <row r="3" spans="1:7">
      <c r="A3" s="2"/>
    </row>
    <row r="4" spans="1:7" ht="13.5" thickBot="1">
      <c r="A4" s="2"/>
    </row>
    <row r="5" spans="1:7" ht="16.5" thickBot="1">
      <c r="A5" s="142" t="s">
        <v>4</v>
      </c>
      <c r="B5" s="143"/>
      <c r="C5" s="143"/>
      <c r="D5" s="143"/>
      <c r="E5" s="143"/>
      <c r="F5" s="143"/>
      <c r="G5" s="144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21" t="s">
        <v>68</v>
      </c>
      <c r="B7" s="122">
        <v>40</v>
      </c>
      <c r="C7" s="69">
        <v>17979900</v>
      </c>
      <c r="D7" s="123">
        <f t="shared" ref="D7:D15" si="0">B7/$B$16</f>
        <v>0.33898305084745761</v>
      </c>
      <c r="E7" s="49">
        <f t="shared" ref="E7:E15" si="1">C7/$C$16</f>
        <v>0.25316730891214573</v>
      </c>
      <c r="F7" s="124">
        <v>1</v>
      </c>
      <c r="G7" s="105">
        <f>RANK(C7,$C$7:$C$15)</f>
        <v>2</v>
      </c>
    </row>
    <row r="8" spans="1:7">
      <c r="A8" s="121" t="s">
        <v>40</v>
      </c>
      <c r="B8" s="68">
        <v>36</v>
      </c>
      <c r="C8" s="126">
        <v>20706051</v>
      </c>
      <c r="D8" s="23">
        <f t="shared" si="0"/>
        <v>0.30508474576271188</v>
      </c>
      <c r="E8" s="125">
        <f t="shared" si="1"/>
        <v>0.2915530792644922</v>
      </c>
      <c r="F8" s="73">
        <v>2</v>
      </c>
      <c r="G8" s="124">
        <f t="shared" ref="G8:G15" si="2">RANK(C8,$C$7:$C$15)</f>
        <v>1</v>
      </c>
    </row>
    <row r="9" spans="1:7">
      <c r="A9" s="84" t="s">
        <v>39</v>
      </c>
      <c r="B9" s="80">
        <v>21</v>
      </c>
      <c r="C9" s="119">
        <v>11002900</v>
      </c>
      <c r="D9" s="23">
        <f t="shared" ref="D9" si="3">B9/$B$16</f>
        <v>0.17796610169491525</v>
      </c>
      <c r="E9" s="23">
        <f t="shared" ref="E9" si="4">C9/$C$16</f>
        <v>0.15492714549187972</v>
      </c>
      <c r="F9" s="105">
        <v>3</v>
      </c>
      <c r="G9" s="105">
        <f t="shared" si="2"/>
        <v>4</v>
      </c>
    </row>
    <row r="10" spans="1:7">
      <c r="A10" s="84" t="s">
        <v>41</v>
      </c>
      <c r="B10" s="80">
        <v>6</v>
      </c>
      <c r="C10" s="119">
        <v>14337000</v>
      </c>
      <c r="D10" s="23">
        <f t="shared" si="0"/>
        <v>5.0847457627118647E-2</v>
      </c>
      <c r="E10" s="23">
        <f t="shared" si="1"/>
        <v>0.20187318660690176</v>
      </c>
      <c r="F10" s="73">
        <v>4</v>
      </c>
      <c r="G10" s="105">
        <f t="shared" si="2"/>
        <v>3</v>
      </c>
    </row>
    <row r="11" spans="1:7">
      <c r="A11" s="67" t="s">
        <v>54</v>
      </c>
      <c r="B11" s="68">
        <v>5</v>
      </c>
      <c r="C11" s="69">
        <v>1732900</v>
      </c>
      <c r="D11" s="23">
        <f t="shared" si="0"/>
        <v>4.2372881355932202E-2</v>
      </c>
      <c r="E11" s="23">
        <f t="shared" si="1"/>
        <v>2.4400226342407762E-2</v>
      </c>
      <c r="F11" s="105">
        <v>5</v>
      </c>
      <c r="G11" s="105">
        <f t="shared" si="2"/>
        <v>7</v>
      </c>
    </row>
    <row r="12" spans="1:7">
      <c r="A12" s="67" t="s">
        <v>82</v>
      </c>
      <c r="B12" s="68">
        <v>4</v>
      </c>
      <c r="C12" s="69">
        <v>2316082</v>
      </c>
      <c r="D12" s="23">
        <f t="shared" si="0"/>
        <v>3.3898305084745763E-2</v>
      </c>
      <c r="E12" s="23">
        <f t="shared" si="1"/>
        <v>3.2611763533715997E-2</v>
      </c>
      <c r="F12" s="73">
        <v>6</v>
      </c>
      <c r="G12" s="105">
        <f t="shared" si="2"/>
        <v>5</v>
      </c>
    </row>
    <row r="13" spans="1:7">
      <c r="A13" s="67" t="s">
        <v>63</v>
      </c>
      <c r="B13" s="68">
        <v>3</v>
      </c>
      <c r="C13" s="69">
        <v>2006000</v>
      </c>
      <c r="D13" s="23">
        <f t="shared" si="0"/>
        <v>2.5423728813559324E-2</v>
      </c>
      <c r="E13" s="23">
        <f t="shared" si="1"/>
        <v>2.824563104787926E-2</v>
      </c>
      <c r="F13" s="105">
        <v>7</v>
      </c>
      <c r="G13" s="105">
        <f t="shared" si="2"/>
        <v>6</v>
      </c>
    </row>
    <row r="14" spans="1:7">
      <c r="A14" s="35" t="s">
        <v>109</v>
      </c>
      <c r="B14" s="120">
        <v>2</v>
      </c>
      <c r="C14" s="118">
        <v>619000</v>
      </c>
      <c r="D14" s="23">
        <f t="shared" si="0"/>
        <v>1.6949152542372881E-2</v>
      </c>
      <c r="E14" s="23">
        <f t="shared" si="1"/>
        <v>8.7158751837673291E-3</v>
      </c>
      <c r="F14" s="73">
        <v>8</v>
      </c>
      <c r="G14" s="105">
        <f t="shared" si="2"/>
        <v>8</v>
      </c>
    </row>
    <row r="15" spans="1:7">
      <c r="A15" s="67" t="s">
        <v>106</v>
      </c>
      <c r="B15" s="68">
        <v>1</v>
      </c>
      <c r="C15" s="69">
        <v>320000</v>
      </c>
      <c r="D15" s="23">
        <f t="shared" si="0"/>
        <v>8.4745762711864406E-3</v>
      </c>
      <c r="E15" s="23">
        <f t="shared" si="1"/>
        <v>4.5057836168102506E-3</v>
      </c>
      <c r="F15" s="105">
        <v>9</v>
      </c>
      <c r="G15" s="105">
        <f t="shared" si="2"/>
        <v>9</v>
      </c>
    </row>
    <row r="16" spans="1:7">
      <c r="A16" s="81" t="s">
        <v>23</v>
      </c>
      <c r="B16" s="82">
        <f>SUM(B7:B15)</f>
        <v>118</v>
      </c>
      <c r="C16" s="83">
        <f>SUM(C7:C15)</f>
        <v>71019833</v>
      </c>
      <c r="D16" s="30">
        <f>SUM(D7:D15)</f>
        <v>1</v>
      </c>
      <c r="E16" s="30">
        <f>SUM(E7:E15)</f>
        <v>1</v>
      </c>
      <c r="F16" s="31"/>
      <c r="G16" s="31"/>
    </row>
    <row r="17" spans="1:7" ht="13.5" thickBot="1">
      <c r="A17" s="77"/>
      <c r="B17" s="78"/>
      <c r="C17" s="79"/>
    </row>
    <row r="18" spans="1:7" ht="16.5" thickBot="1">
      <c r="A18" s="145" t="s">
        <v>10</v>
      </c>
      <c r="B18" s="146"/>
      <c r="C18" s="146"/>
      <c r="D18" s="146"/>
      <c r="E18" s="146"/>
      <c r="F18" s="146"/>
      <c r="G18" s="147"/>
    </row>
    <row r="19" spans="1:7">
      <c r="A19" s="3"/>
      <c r="B19" s="45"/>
      <c r="C19" s="40"/>
      <c r="D19" s="4" t="s">
        <v>5</v>
      </c>
      <c r="E19" s="4" t="s">
        <v>5</v>
      </c>
      <c r="F19" s="5" t="s">
        <v>6</v>
      </c>
      <c r="G19" s="5" t="s">
        <v>6</v>
      </c>
    </row>
    <row r="20" spans="1:7">
      <c r="A20" s="6" t="s">
        <v>11</v>
      </c>
      <c r="B20" s="46" t="s">
        <v>8</v>
      </c>
      <c r="C20" s="26" t="s">
        <v>9</v>
      </c>
      <c r="D20" s="8" t="s">
        <v>8</v>
      </c>
      <c r="E20" s="8" t="s">
        <v>9</v>
      </c>
      <c r="F20" s="7" t="s">
        <v>8</v>
      </c>
      <c r="G20" s="7" t="s">
        <v>9</v>
      </c>
    </row>
    <row r="21" spans="1:7">
      <c r="A21" s="121" t="s">
        <v>40</v>
      </c>
      <c r="B21" s="122">
        <v>36</v>
      </c>
      <c r="C21" s="126">
        <v>25813062</v>
      </c>
      <c r="D21" s="125">
        <f>B21/$B$26</f>
        <v>0.42857142857142855</v>
      </c>
      <c r="E21" s="125">
        <f>C21/$C$26</f>
        <v>0.56282246531315905</v>
      </c>
      <c r="F21" s="127">
        <v>1</v>
      </c>
      <c r="G21" s="127">
        <f>RANK(C21,$C$21:$C$25)</f>
        <v>1</v>
      </c>
    </row>
    <row r="22" spans="1:7">
      <c r="A22" s="67" t="s">
        <v>68</v>
      </c>
      <c r="B22" s="68">
        <v>24</v>
      </c>
      <c r="C22" s="69">
        <v>6078961</v>
      </c>
      <c r="D22" s="23">
        <f>B22/$B$26</f>
        <v>0.2857142857142857</v>
      </c>
      <c r="E22" s="23">
        <f>C22/$C$26</f>
        <v>0.13254436132228506</v>
      </c>
      <c r="F22" s="73">
        <v>2</v>
      </c>
      <c r="G22" s="73">
        <f t="shared" ref="G22:G25" si="5">RANK(C22,$C$21:$C$25)</f>
        <v>3</v>
      </c>
    </row>
    <row r="23" spans="1:7">
      <c r="A23" s="67" t="s">
        <v>39</v>
      </c>
      <c r="B23" s="68">
        <v>16</v>
      </c>
      <c r="C23" s="69">
        <v>11484937.699999999</v>
      </c>
      <c r="D23" s="23">
        <f>B23/$B$26</f>
        <v>0.19047619047619047</v>
      </c>
      <c r="E23" s="23">
        <f>C23/$C$26</f>
        <v>0.25041511736507827</v>
      </c>
      <c r="F23" s="73">
        <v>3</v>
      </c>
      <c r="G23" s="73">
        <f t="shared" si="5"/>
        <v>2</v>
      </c>
    </row>
    <row r="24" spans="1:7">
      <c r="A24" s="67" t="s">
        <v>41</v>
      </c>
      <c r="B24" s="68">
        <v>6</v>
      </c>
      <c r="C24" s="69">
        <v>1726215</v>
      </c>
      <c r="D24" s="23">
        <f>B24/$B$26</f>
        <v>7.1428571428571425E-2</v>
      </c>
      <c r="E24" s="23">
        <f>C24/$C$26</f>
        <v>3.7638021477674935E-2</v>
      </c>
      <c r="F24" s="73">
        <v>4</v>
      </c>
      <c r="G24" s="73">
        <f t="shared" si="5"/>
        <v>4</v>
      </c>
    </row>
    <row r="25" spans="1:7">
      <c r="A25" s="67" t="s">
        <v>109</v>
      </c>
      <c r="B25" s="68">
        <v>2</v>
      </c>
      <c r="C25" s="69">
        <v>760420</v>
      </c>
      <c r="D25" s="23">
        <f>B25/$B$26</f>
        <v>2.3809523809523808E-2</v>
      </c>
      <c r="E25" s="23">
        <f>C25/$C$26</f>
        <v>1.6580034521802657E-2</v>
      </c>
      <c r="F25" s="73">
        <v>5</v>
      </c>
      <c r="G25" s="73">
        <f t="shared" si="5"/>
        <v>5</v>
      </c>
    </row>
    <row r="26" spans="1:7">
      <c r="A26" s="32" t="s">
        <v>23</v>
      </c>
      <c r="B26" s="47">
        <f>SUM(B21:B25)</f>
        <v>84</v>
      </c>
      <c r="C26" s="33">
        <f>SUM(C21:C25)</f>
        <v>45863595.700000003</v>
      </c>
      <c r="D26" s="30">
        <f>SUM(D21:D25)</f>
        <v>0.99999999999999989</v>
      </c>
      <c r="E26" s="30">
        <f>SUM(E21:E25)</f>
        <v>1</v>
      </c>
      <c r="F26" s="31"/>
      <c r="G26" s="31"/>
    </row>
    <row r="27" spans="1:7" ht="13.5" thickBot="1"/>
    <row r="28" spans="1:7" ht="16.5" thickBot="1">
      <c r="A28" s="142" t="s">
        <v>12</v>
      </c>
      <c r="B28" s="143"/>
      <c r="C28" s="143"/>
      <c r="D28" s="143"/>
      <c r="E28" s="143"/>
      <c r="F28" s="143"/>
      <c r="G28" s="144"/>
    </row>
    <row r="29" spans="1:7">
      <c r="A29" s="3"/>
      <c r="B29" s="45"/>
      <c r="C29" s="40"/>
      <c r="D29" s="4" t="s">
        <v>5</v>
      </c>
      <c r="E29" s="4" t="s">
        <v>5</v>
      </c>
      <c r="F29" s="5" t="s">
        <v>6</v>
      </c>
      <c r="G29" s="5" t="s">
        <v>6</v>
      </c>
    </row>
    <row r="30" spans="1:7">
      <c r="A30" s="6" t="s">
        <v>11</v>
      </c>
      <c r="B30" s="46" t="s">
        <v>8</v>
      </c>
      <c r="C30" s="26" t="s">
        <v>9</v>
      </c>
      <c r="D30" s="8" t="s">
        <v>8</v>
      </c>
      <c r="E30" s="8" t="s">
        <v>9</v>
      </c>
      <c r="F30" s="7" t="s">
        <v>8</v>
      </c>
      <c r="G30" s="7" t="s">
        <v>9</v>
      </c>
    </row>
    <row r="31" spans="1:7">
      <c r="A31" s="121" t="s">
        <v>40</v>
      </c>
      <c r="B31" s="122">
        <v>72</v>
      </c>
      <c r="C31" s="126">
        <v>46519113</v>
      </c>
      <c r="D31" s="125">
        <f t="shared" ref="D31:D38" si="6">B31/$B$39</f>
        <v>0.36363636363636365</v>
      </c>
      <c r="E31" s="125">
        <f t="shared" ref="E31:E38" si="7">C31/$C$39</f>
        <v>0.40274890476593472</v>
      </c>
      <c r="F31" s="127">
        <v>1</v>
      </c>
      <c r="G31" s="127">
        <f>RANK(C31,$C$31:$C$38)</f>
        <v>1</v>
      </c>
    </row>
    <row r="32" spans="1:7">
      <c r="A32" s="67" t="s">
        <v>68</v>
      </c>
      <c r="B32" s="68">
        <v>64</v>
      </c>
      <c r="C32" s="69">
        <v>24058861</v>
      </c>
      <c r="D32" s="23">
        <f t="shared" si="6"/>
        <v>0.32323232323232326</v>
      </c>
      <c r="E32" s="23">
        <f t="shared" si="7"/>
        <v>0.20829459748439016</v>
      </c>
      <c r="F32" s="73">
        <v>2</v>
      </c>
      <c r="G32" s="73">
        <f t="shared" ref="G32:G38" si="8">RANK(C32,$C$31:$C$38)</f>
        <v>2</v>
      </c>
    </row>
    <row r="33" spans="1:7">
      <c r="A33" s="67" t="s">
        <v>39</v>
      </c>
      <c r="B33" s="68">
        <v>37</v>
      </c>
      <c r="C33" s="69">
        <v>22487837.699999999</v>
      </c>
      <c r="D33" s="23">
        <f t="shared" si="6"/>
        <v>0.18686868686868688</v>
      </c>
      <c r="E33" s="23">
        <f t="shared" si="7"/>
        <v>0.19469313622185996</v>
      </c>
      <c r="F33" s="73">
        <v>3</v>
      </c>
      <c r="G33" s="73">
        <f t="shared" si="8"/>
        <v>3</v>
      </c>
    </row>
    <row r="34" spans="1:7">
      <c r="A34" s="67" t="s">
        <v>41</v>
      </c>
      <c r="B34" s="68">
        <v>12</v>
      </c>
      <c r="C34" s="69">
        <v>16063215</v>
      </c>
      <c r="D34" s="23">
        <f t="shared" ref="D34" si="9">B34/$B$39</f>
        <v>6.0606060606060608E-2</v>
      </c>
      <c r="E34" s="23">
        <f t="shared" ref="E34" si="10">C34/$C$39</f>
        <v>0.13907062777120738</v>
      </c>
      <c r="F34" s="73">
        <v>4</v>
      </c>
      <c r="G34" s="73">
        <f t="shared" si="8"/>
        <v>4</v>
      </c>
    </row>
    <row r="35" spans="1:7">
      <c r="A35" s="67" t="s">
        <v>54</v>
      </c>
      <c r="B35" s="68">
        <v>5</v>
      </c>
      <c r="C35" s="69">
        <v>1732900</v>
      </c>
      <c r="D35" s="23">
        <f t="shared" si="6"/>
        <v>2.5252525252525252E-2</v>
      </c>
      <c r="E35" s="23">
        <f t="shared" si="7"/>
        <v>1.5002942490947501E-2</v>
      </c>
      <c r="F35" s="73">
        <v>5</v>
      </c>
      <c r="G35" s="73">
        <f t="shared" si="8"/>
        <v>7</v>
      </c>
    </row>
    <row r="36" spans="1:7">
      <c r="A36" s="67" t="s">
        <v>82</v>
      </c>
      <c r="B36" s="68">
        <v>4</v>
      </c>
      <c r="C36" s="69">
        <v>2316082</v>
      </c>
      <c r="D36" s="23">
        <f t="shared" si="6"/>
        <v>2.0202020202020204E-2</v>
      </c>
      <c r="E36" s="23">
        <f t="shared" si="7"/>
        <v>2.0051962058006044E-2</v>
      </c>
      <c r="F36" s="73">
        <v>6</v>
      </c>
      <c r="G36" s="73">
        <f t="shared" si="8"/>
        <v>5</v>
      </c>
    </row>
    <row r="37" spans="1:7">
      <c r="A37" s="67" t="s">
        <v>63</v>
      </c>
      <c r="B37" s="68">
        <v>3</v>
      </c>
      <c r="C37" s="69">
        <v>2006000</v>
      </c>
      <c r="D37" s="23">
        <f t="shared" si="6"/>
        <v>1.5151515151515152E-2</v>
      </c>
      <c r="E37" s="23">
        <f t="shared" si="7"/>
        <v>1.7367362592671642E-2</v>
      </c>
      <c r="F37" s="73">
        <v>7</v>
      </c>
      <c r="G37" s="73">
        <f t="shared" si="8"/>
        <v>6</v>
      </c>
    </row>
    <row r="38" spans="1:7">
      <c r="A38" s="67" t="s">
        <v>106</v>
      </c>
      <c r="B38" s="68">
        <v>1</v>
      </c>
      <c r="C38" s="69">
        <v>320000</v>
      </c>
      <c r="D38" s="23">
        <f t="shared" si="6"/>
        <v>5.0505050505050509E-3</v>
      </c>
      <c r="E38" s="23">
        <f t="shared" si="7"/>
        <v>2.7704666149825151E-3</v>
      </c>
      <c r="F38" s="73">
        <v>8</v>
      </c>
      <c r="G38" s="73">
        <f t="shared" si="8"/>
        <v>8</v>
      </c>
    </row>
    <row r="39" spans="1:7">
      <c r="A39" s="32" t="s">
        <v>23</v>
      </c>
      <c r="B39" s="48">
        <f>SUM(B31:B38)</f>
        <v>198</v>
      </c>
      <c r="C39" s="38">
        <f>SUM(C31:C38)</f>
        <v>115504008.7</v>
      </c>
      <c r="D39" s="30">
        <f>SUM(D31:D38)</f>
        <v>1</v>
      </c>
      <c r="E39" s="30">
        <f>SUM(E31:E38)</f>
        <v>1</v>
      </c>
      <c r="F39" s="31"/>
      <c r="G39" s="31"/>
    </row>
    <row r="41" spans="1:7">
      <c r="A41" s="148" t="s">
        <v>24</v>
      </c>
      <c r="B41" s="148"/>
      <c r="C41" s="148"/>
      <c r="D41" s="104" t="s">
        <v>55</v>
      </c>
    </row>
    <row r="42" spans="1:7">
      <c r="A42" s="20" t="s">
        <v>25</v>
      </c>
    </row>
  </sheetData>
  <sortState ref="A7:C26">
    <sortCondition descending="1" ref="B7"/>
    <sortCondition descending="1" ref="C7"/>
  </sortState>
  <mergeCells count="4">
    <mergeCell ref="A5:G5"/>
    <mergeCell ref="A18:G18"/>
    <mergeCell ref="A28:G28"/>
    <mergeCell ref="A41:C41"/>
  </mergeCells>
  <phoneticPr fontId="2" type="noConversion"/>
  <hyperlinks>
    <hyperlink ref="A42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7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3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65</v>
      </c>
    </row>
    <row r="2" spans="1:7">
      <c r="A2" s="2" t="str">
        <f>'OVERALL STATS'!A2</f>
        <v>Reporting Period: OCTOBER, 2021</v>
      </c>
    </row>
    <row r="3" spans="1:7" ht="13.5" thickBot="1"/>
    <row r="4" spans="1:7" ht="16.5" thickBot="1">
      <c r="A4" s="142" t="s">
        <v>13</v>
      </c>
      <c r="B4" s="143"/>
      <c r="C4" s="143"/>
      <c r="D4" s="143"/>
      <c r="E4" s="143"/>
      <c r="F4" s="143"/>
      <c r="G4" s="144"/>
    </row>
    <row r="5" spans="1:7">
      <c r="A5" s="3"/>
      <c r="B5" s="102"/>
      <c r="C5" s="94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5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8" t="s">
        <v>40</v>
      </c>
      <c r="B7" s="129">
        <v>36</v>
      </c>
      <c r="C7" s="130">
        <v>20706051</v>
      </c>
      <c r="D7" s="131">
        <f>B7/$B$15</f>
        <v>0.32727272727272727</v>
      </c>
      <c r="E7" s="125">
        <f>C7/$C$15</f>
        <v>0.30854472317626652</v>
      </c>
      <c r="F7" s="127">
        <v>1</v>
      </c>
      <c r="G7" s="127">
        <f>RANK(C7,$C$7:$C$14)</f>
        <v>1</v>
      </c>
    </row>
    <row r="8" spans="1:7">
      <c r="A8" s="128" t="s">
        <v>68</v>
      </c>
      <c r="B8" s="129">
        <v>36</v>
      </c>
      <c r="C8" s="96">
        <v>16384900</v>
      </c>
      <c r="D8" s="131">
        <f>B8/$B$15</f>
        <v>0.32727272727272727</v>
      </c>
      <c r="E8" s="23">
        <f>C8/$C$15</f>
        <v>0.24415444715995385</v>
      </c>
      <c r="F8" s="127">
        <v>1</v>
      </c>
      <c r="G8" s="73">
        <f t="shared" ref="G8:G14" si="0">RANK(C8,$C$7:$C$14)</f>
        <v>2</v>
      </c>
    </row>
    <row r="9" spans="1:7">
      <c r="A9" s="36" t="s">
        <v>39</v>
      </c>
      <c r="B9" s="37">
        <v>21</v>
      </c>
      <c r="C9" s="96">
        <v>11002900</v>
      </c>
      <c r="D9" s="27">
        <f t="shared" ref="D9" si="1">B9/$B$15</f>
        <v>0.19090909090909092</v>
      </c>
      <c r="E9" s="23">
        <f t="shared" ref="E9" si="2">C9/$C$15</f>
        <v>0.16395626257445917</v>
      </c>
      <c r="F9" s="73">
        <v>2</v>
      </c>
      <c r="G9" s="73">
        <f t="shared" si="0"/>
        <v>4</v>
      </c>
    </row>
    <row r="10" spans="1:7">
      <c r="A10" s="36" t="s">
        <v>41</v>
      </c>
      <c r="B10" s="37">
        <v>6</v>
      </c>
      <c r="C10" s="96">
        <v>14337000</v>
      </c>
      <c r="D10" s="27">
        <f>B10/$B$15</f>
        <v>5.4545454545454543E-2</v>
      </c>
      <c r="E10" s="23">
        <f>C10/$C$15</f>
        <v>0.21363830776704518</v>
      </c>
      <c r="F10" s="73">
        <v>3</v>
      </c>
      <c r="G10" s="73">
        <f t="shared" si="0"/>
        <v>3</v>
      </c>
    </row>
    <row r="11" spans="1:7">
      <c r="A11" s="36" t="s">
        <v>54</v>
      </c>
      <c r="B11" s="37">
        <v>5</v>
      </c>
      <c r="C11" s="96">
        <v>1732900</v>
      </c>
      <c r="D11" s="27">
        <f>B11/$B$15</f>
        <v>4.5454545454545456E-2</v>
      </c>
      <c r="E11" s="23">
        <f>C11/$C$15</f>
        <v>2.582226571315565E-2</v>
      </c>
      <c r="F11" s="73">
        <v>4</v>
      </c>
      <c r="G11" s="73">
        <f t="shared" si="0"/>
        <v>6</v>
      </c>
    </row>
    <row r="12" spans="1:7">
      <c r="A12" s="36" t="s">
        <v>63</v>
      </c>
      <c r="B12" s="37">
        <v>3</v>
      </c>
      <c r="C12" s="96">
        <v>2006000</v>
      </c>
      <c r="D12" s="27">
        <f>B12/$B$15</f>
        <v>2.7272727272727271E-2</v>
      </c>
      <c r="E12" s="23">
        <f>C12/$C$15</f>
        <v>2.9891779687570105E-2</v>
      </c>
      <c r="F12" s="73">
        <v>5</v>
      </c>
      <c r="G12" s="73">
        <f t="shared" si="0"/>
        <v>5</v>
      </c>
    </row>
    <row r="13" spans="1:7">
      <c r="A13" s="36" t="s">
        <v>109</v>
      </c>
      <c r="B13" s="37">
        <v>2</v>
      </c>
      <c r="C13" s="96">
        <v>619000</v>
      </c>
      <c r="D13" s="27">
        <f>B13/$B$15</f>
        <v>1.8181818181818181E-2</v>
      </c>
      <c r="E13" s="23">
        <f>C13/$C$15</f>
        <v>9.2238343103718326E-3</v>
      </c>
      <c r="F13" s="73">
        <v>6</v>
      </c>
      <c r="G13" s="73">
        <f t="shared" si="0"/>
        <v>7</v>
      </c>
    </row>
    <row r="14" spans="1:7">
      <c r="A14" s="36" t="s">
        <v>106</v>
      </c>
      <c r="B14" s="37">
        <v>1</v>
      </c>
      <c r="C14" s="96">
        <v>320000</v>
      </c>
      <c r="D14" s="27">
        <f>B14/$B$15</f>
        <v>9.0909090909090905E-3</v>
      </c>
      <c r="E14" s="23">
        <f>C14/$C$15</f>
        <v>4.7683796111776837E-3</v>
      </c>
      <c r="F14" s="73">
        <v>7</v>
      </c>
      <c r="G14" s="73">
        <f t="shared" si="0"/>
        <v>8</v>
      </c>
    </row>
    <row r="15" spans="1:7">
      <c r="A15" s="28" t="s">
        <v>23</v>
      </c>
      <c r="B15" s="29">
        <f>SUM(B7:B14)</f>
        <v>110</v>
      </c>
      <c r="C15" s="97">
        <f>SUM(C7:C14)</f>
        <v>67108751</v>
      </c>
      <c r="D15" s="30">
        <f>SUM(D7:D14)</f>
        <v>0.99999999999999989</v>
      </c>
      <c r="E15" s="30">
        <f>SUM(E7:E14)</f>
        <v>1</v>
      </c>
      <c r="F15" s="31"/>
      <c r="G15" s="31"/>
    </row>
    <row r="16" spans="1:7" ht="13.5" thickBot="1"/>
    <row r="17" spans="1:7" ht="16.5" thickBot="1">
      <c r="A17" s="142" t="s">
        <v>14</v>
      </c>
      <c r="B17" s="143"/>
      <c r="C17" s="143"/>
      <c r="D17" s="143"/>
      <c r="E17" s="143"/>
      <c r="F17" s="143"/>
      <c r="G17" s="144"/>
    </row>
    <row r="18" spans="1:7">
      <c r="A18" s="3"/>
      <c r="B18" s="102"/>
      <c r="C18" s="94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5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32" t="s">
        <v>82</v>
      </c>
      <c r="B20" s="129">
        <v>4</v>
      </c>
      <c r="C20" s="130">
        <v>2316082</v>
      </c>
      <c r="D20" s="131">
        <f>B20/$B$22</f>
        <v>0.5</v>
      </c>
      <c r="E20" s="125">
        <f>C20/$C$22</f>
        <v>0.59218446455482143</v>
      </c>
      <c r="F20" s="127">
        <v>1</v>
      </c>
      <c r="G20" s="127">
        <v>1</v>
      </c>
    </row>
    <row r="21" spans="1:7">
      <c r="A21" s="132" t="s">
        <v>68</v>
      </c>
      <c r="B21" s="129">
        <v>4</v>
      </c>
      <c r="C21" s="98">
        <v>1595000</v>
      </c>
      <c r="D21" s="131">
        <f>B21/$B$22</f>
        <v>0.5</v>
      </c>
      <c r="E21" s="23">
        <f>C21/$C$22</f>
        <v>0.40781553544517862</v>
      </c>
      <c r="F21" s="127">
        <v>1</v>
      </c>
      <c r="G21" s="73">
        <v>2</v>
      </c>
    </row>
    <row r="22" spans="1:7">
      <c r="A22" s="28" t="s">
        <v>23</v>
      </c>
      <c r="B22" s="29">
        <f>SUM(B20:B21)</f>
        <v>8</v>
      </c>
      <c r="C22" s="97">
        <f>SUM(C20:C21)</f>
        <v>3911082</v>
      </c>
      <c r="D22" s="30">
        <f>SUM(D20:D21)</f>
        <v>1</v>
      </c>
      <c r="E22" s="30">
        <f>SUM(E20:E21)</f>
        <v>1</v>
      </c>
      <c r="F22" s="31"/>
      <c r="G22" s="31"/>
    </row>
    <row r="23" spans="1:7" ht="13.5" thickBot="1"/>
    <row r="24" spans="1:7" ht="16.5" thickBot="1">
      <c r="A24" s="142" t="s">
        <v>15</v>
      </c>
      <c r="B24" s="143"/>
      <c r="C24" s="143"/>
      <c r="D24" s="143"/>
      <c r="E24" s="143"/>
      <c r="F24" s="143"/>
      <c r="G24" s="144"/>
    </row>
    <row r="25" spans="1:7">
      <c r="A25" s="3"/>
      <c r="B25" s="102"/>
      <c r="C25" s="94"/>
      <c r="D25" s="10" t="s">
        <v>5</v>
      </c>
      <c r="E25" s="10" t="s">
        <v>5</v>
      </c>
      <c r="F25" s="11" t="s">
        <v>6</v>
      </c>
      <c r="G25" s="15" t="s">
        <v>6</v>
      </c>
    </row>
    <row r="26" spans="1:7">
      <c r="A26" s="12" t="s">
        <v>7</v>
      </c>
      <c r="B26" s="12" t="s">
        <v>8</v>
      </c>
      <c r="C26" s="95" t="s">
        <v>9</v>
      </c>
      <c r="D26" s="17" t="s">
        <v>8</v>
      </c>
      <c r="E26" s="13" t="s">
        <v>9</v>
      </c>
      <c r="F26" s="14" t="s">
        <v>8</v>
      </c>
      <c r="G26" s="16" t="s">
        <v>9</v>
      </c>
    </row>
    <row r="27" spans="1:7">
      <c r="A27" s="128" t="s">
        <v>68</v>
      </c>
      <c r="B27" s="129">
        <v>35</v>
      </c>
      <c r="C27" s="130">
        <v>16004900</v>
      </c>
      <c r="D27" s="131">
        <f t="shared" ref="D27:D32" si="3">B27/$B$35</f>
        <v>0.37234042553191488</v>
      </c>
      <c r="E27" s="125">
        <f t="shared" ref="E27:E32" si="4">C27/$C$35</f>
        <v>0.35226835828141095</v>
      </c>
      <c r="F27" s="127">
        <v>1</v>
      </c>
      <c r="G27" s="127">
        <f>RANK(C27,$C$27:$C$34)</f>
        <v>1</v>
      </c>
    </row>
    <row r="28" spans="1:7">
      <c r="A28" s="36" t="s">
        <v>40</v>
      </c>
      <c r="B28" s="37">
        <v>27</v>
      </c>
      <c r="C28" s="96">
        <v>13460628</v>
      </c>
      <c r="D28" s="27">
        <f t="shared" si="3"/>
        <v>0.28723404255319152</v>
      </c>
      <c r="E28" s="23">
        <f t="shared" si="4"/>
        <v>0.29626885060180269</v>
      </c>
      <c r="F28" s="106">
        <v>2</v>
      </c>
      <c r="G28" s="73">
        <f t="shared" ref="G28:G34" si="5">RANK(C28,$C$27:$C$34)</f>
        <v>2</v>
      </c>
    </row>
    <row r="29" spans="1:7">
      <c r="A29" s="36" t="s">
        <v>39</v>
      </c>
      <c r="B29" s="37">
        <v>19</v>
      </c>
      <c r="C29" s="96">
        <v>10003400</v>
      </c>
      <c r="D29" s="27">
        <f t="shared" si="3"/>
        <v>0.20212765957446807</v>
      </c>
      <c r="E29" s="23">
        <f t="shared" si="4"/>
        <v>0.22017515231162119</v>
      </c>
      <c r="F29" s="106">
        <v>3</v>
      </c>
      <c r="G29" s="73">
        <f t="shared" si="5"/>
        <v>3</v>
      </c>
    </row>
    <row r="30" spans="1:7">
      <c r="A30" s="36" t="s">
        <v>54</v>
      </c>
      <c r="B30" s="37">
        <v>4</v>
      </c>
      <c r="C30" s="96">
        <v>1682900</v>
      </c>
      <c r="D30" s="27">
        <f t="shared" si="3"/>
        <v>4.2553191489361701E-2</v>
      </c>
      <c r="E30" s="23">
        <f t="shared" si="4"/>
        <v>3.7040682550455575E-2</v>
      </c>
      <c r="F30" s="73">
        <v>4</v>
      </c>
      <c r="G30" s="73">
        <f t="shared" si="5"/>
        <v>5</v>
      </c>
    </row>
    <row r="31" spans="1:7">
      <c r="A31" s="36" t="s">
        <v>63</v>
      </c>
      <c r="B31" s="37">
        <v>3</v>
      </c>
      <c r="C31" s="96">
        <v>2006000</v>
      </c>
      <c r="D31" s="27">
        <f t="shared" si="3"/>
        <v>3.1914893617021274E-2</v>
      </c>
      <c r="E31" s="23">
        <f t="shared" si="4"/>
        <v>4.4152123831608464E-2</v>
      </c>
      <c r="F31" s="106">
        <v>5</v>
      </c>
      <c r="G31" s="73">
        <f t="shared" si="5"/>
        <v>4</v>
      </c>
    </row>
    <row r="32" spans="1:7">
      <c r="A32" s="36" t="s">
        <v>41</v>
      </c>
      <c r="B32" s="37">
        <v>3</v>
      </c>
      <c r="C32" s="96">
        <v>1337000</v>
      </c>
      <c r="D32" s="27">
        <f t="shared" si="3"/>
        <v>3.1914893617021274E-2</v>
      </c>
      <c r="E32" s="23">
        <f t="shared" si="4"/>
        <v>2.9427412543798864E-2</v>
      </c>
      <c r="F32" s="73">
        <v>5</v>
      </c>
      <c r="G32" s="73">
        <f t="shared" si="5"/>
        <v>6</v>
      </c>
    </row>
    <row r="33" spans="1:7">
      <c r="A33" s="36" t="s">
        <v>109</v>
      </c>
      <c r="B33" s="37">
        <v>2</v>
      </c>
      <c r="C33" s="96">
        <v>619000</v>
      </c>
      <c r="D33" s="27">
        <f>B33/$B$35</f>
        <v>2.1276595744680851E-2</v>
      </c>
      <c r="E33" s="23">
        <f>C33/$C$35</f>
        <v>1.3624209696792443E-2</v>
      </c>
      <c r="F33" s="73">
        <v>6</v>
      </c>
      <c r="G33" s="73">
        <f t="shared" si="5"/>
        <v>7</v>
      </c>
    </row>
    <row r="34" spans="1:7">
      <c r="A34" s="36" t="s">
        <v>106</v>
      </c>
      <c r="B34" s="37">
        <v>1</v>
      </c>
      <c r="C34" s="96">
        <v>320000</v>
      </c>
      <c r="D34" s="27">
        <f>B34/$B$35</f>
        <v>1.0638297872340425E-2</v>
      </c>
      <c r="E34" s="23">
        <f>C34/$C$35</f>
        <v>7.0432101825098252E-3</v>
      </c>
      <c r="F34" s="73">
        <v>7</v>
      </c>
      <c r="G34" s="73">
        <f t="shared" si="5"/>
        <v>8</v>
      </c>
    </row>
    <row r="35" spans="1:7">
      <c r="A35" s="28" t="s">
        <v>23</v>
      </c>
      <c r="B35" s="41">
        <f>SUM(B27:B34)</f>
        <v>94</v>
      </c>
      <c r="C35" s="99">
        <f>SUM(C27:C34)</f>
        <v>45433828</v>
      </c>
      <c r="D35" s="30">
        <f>SUM(D27:D34)</f>
        <v>0.99999999999999989</v>
      </c>
      <c r="E35" s="30">
        <f>SUM(E27:E34)</f>
        <v>1</v>
      </c>
      <c r="F35" s="31"/>
      <c r="G35" s="31"/>
    </row>
    <row r="36" spans="1:7" ht="13.5" thickBot="1"/>
    <row r="37" spans="1:7" ht="16.5" thickBot="1">
      <c r="A37" s="142" t="s">
        <v>16</v>
      </c>
      <c r="B37" s="143"/>
      <c r="C37" s="143"/>
      <c r="D37" s="143"/>
      <c r="E37" s="143"/>
      <c r="F37" s="143"/>
      <c r="G37" s="144"/>
    </row>
    <row r="38" spans="1:7">
      <c r="A38" s="18"/>
      <c r="B38" s="103"/>
      <c r="C38" s="100"/>
      <c r="D38" s="10" t="s">
        <v>5</v>
      </c>
      <c r="E38" s="10" t="s">
        <v>5</v>
      </c>
      <c r="F38" s="11" t="s">
        <v>6</v>
      </c>
      <c r="G38" s="15" t="s">
        <v>6</v>
      </c>
    </row>
    <row r="39" spans="1:7">
      <c r="A39" s="12" t="s">
        <v>7</v>
      </c>
      <c r="B39" s="12" t="s">
        <v>8</v>
      </c>
      <c r="C39" s="95" t="s">
        <v>9</v>
      </c>
      <c r="D39" s="13" t="s">
        <v>8</v>
      </c>
      <c r="E39" s="13" t="s">
        <v>9</v>
      </c>
      <c r="F39" s="14" t="s">
        <v>8</v>
      </c>
      <c r="G39" s="16" t="s">
        <v>9</v>
      </c>
    </row>
    <row r="40" spans="1:7">
      <c r="A40" s="133" t="s">
        <v>40</v>
      </c>
      <c r="B40" s="134">
        <v>4</v>
      </c>
      <c r="C40" s="101">
        <v>4185000</v>
      </c>
      <c r="D40" s="125">
        <f>B40/$B$44</f>
        <v>0.5</v>
      </c>
      <c r="E40" s="23">
        <f>C40/$C$44</f>
        <v>0.2297556958550645</v>
      </c>
      <c r="F40" s="127">
        <v>1</v>
      </c>
      <c r="G40" s="73">
        <v>2</v>
      </c>
    </row>
    <row r="41" spans="1:7">
      <c r="A41" s="133" t="s">
        <v>41</v>
      </c>
      <c r="B41" s="92">
        <v>2</v>
      </c>
      <c r="C41" s="135">
        <v>12900000</v>
      </c>
      <c r="D41" s="23">
        <f>B41/$B$44</f>
        <v>0.25</v>
      </c>
      <c r="E41" s="125">
        <f>C41/$C$44</f>
        <v>0.70820752127367559</v>
      </c>
      <c r="F41" s="73">
        <v>2</v>
      </c>
      <c r="G41" s="127">
        <v>1</v>
      </c>
    </row>
    <row r="42" spans="1:7">
      <c r="A42" s="91" t="s">
        <v>39</v>
      </c>
      <c r="B42" s="92">
        <v>1</v>
      </c>
      <c r="C42" s="101">
        <v>750000</v>
      </c>
      <c r="D42" s="23">
        <f>B42/$B$44</f>
        <v>0.125</v>
      </c>
      <c r="E42" s="23">
        <f>C42/$C$44</f>
        <v>4.1174855888004389E-2</v>
      </c>
      <c r="F42" s="73">
        <v>3</v>
      </c>
      <c r="G42" s="73">
        <v>3</v>
      </c>
    </row>
    <row r="43" spans="1:7">
      <c r="A43" s="91" t="s">
        <v>68</v>
      </c>
      <c r="B43" s="92">
        <v>1</v>
      </c>
      <c r="C43" s="101">
        <v>380000</v>
      </c>
      <c r="D43" s="23">
        <f t="shared" ref="D43" si="6">B43/$B$44</f>
        <v>0.125</v>
      </c>
      <c r="E43" s="23">
        <f t="shared" ref="E43" si="7">C43/$C$44</f>
        <v>2.086192698325556E-2</v>
      </c>
      <c r="F43" s="73">
        <v>3</v>
      </c>
      <c r="G43" s="73">
        <v>4</v>
      </c>
    </row>
    <row r="44" spans="1:7">
      <c r="A44" s="28" t="s">
        <v>23</v>
      </c>
      <c r="B44" s="41">
        <f>SUM(B40:B43)</f>
        <v>8</v>
      </c>
      <c r="C44" s="99">
        <f>SUM(C40:C43)</f>
        <v>18215000</v>
      </c>
      <c r="D44" s="30">
        <f>SUM(D40:D43)</f>
        <v>1</v>
      </c>
      <c r="E44" s="30">
        <f>SUM(E40:E43)</f>
        <v>1</v>
      </c>
      <c r="F44" s="31"/>
      <c r="G44" s="31"/>
    </row>
    <row r="45" spans="1:7" ht="13.5" thickBot="1"/>
    <row r="46" spans="1:7" ht="16.5" thickBot="1">
      <c r="A46" s="142" t="s">
        <v>17</v>
      </c>
      <c r="B46" s="143"/>
      <c r="C46" s="143"/>
      <c r="D46" s="143"/>
      <c r="E46" s="143"/>
      <c r="F46" s="143"/>
      <c r="G46" s="144"/>
    </row>
    <row r="47" spans="1:7">
      <c r="A47" s="18"/>
      <c r="B47" s="103"/>
      <c r="C47" s="100"/>
      <c r="D47" s="10" t="s">
        <v>5</v>
      </c>
      <c r="E47" s="10" t="s">
        <v>5</v>
      </c>
      <c r="F47" s="11" t="s">
        <v>6</v>
      </c>
      <c r="G47" s="15" t="s">
        <v>6</v>
      </c>
    </row>
    <row r="48" spans="1:7">
      <c r="A48" s="12" t="s">
        <v>7</v>
      </c>
      <c r="B48" s="12" t="s">
        <v>8</v>
      </c>
      <c r="C48" s="95" t="s">
        <v>9</v>
      </c>
      <c r="D48" s="13" t="s">
        <v>8</v>
      </c>
      <c r="E48" s="13" t="s">
        <v>9</v>
      </c>
      <c r="F48" s="14" t="s">
        <v>8</v>
      </c>
      <c r="G48" s="16" t="s">
        <v>9</v>
      </c>
    </row>
    <row r="49" spans="1:7">
      <c r="A49" s="128" t="s">
        <v>40</v>
      </c>
      <c r="B49" s="129">
        <v>5</v>
      </c>
      <c r="C49" s="130">
        <v>3060423</v>
      </c>
      <c r="D49" s="131">
        <f>B49/$B$53</f>
        <v>0.625</v>
      </c>
      <c r="E49" s="125">
        <f>C49/$C$53</f>
        <v>0.88453500265757357</v>
      </c>
      <c r="F49" s="127">
        <v>1</v>
      </c>
      <c r="G49" s="127">
        <v>1</v>
      </c>
    </row>
    <row r="50" spans="1:7">
      <c r="A50" s="36" t="s">
        <v>39</v>
      </c>
      <c r="B50" s="37">
        <v>1</v>
      </c>
      <c r="C50" s="96">
        <v>249500</v>
      </c>
      <c r="D50" s="27">
        <f>B50/$B$53</f>
        <v>0.125</v>
      </c>
      <c r="E50" s="23">
        <f>C50/$C$53</f>
        <v>7.2111431381565422E-2</v>
      </c>
      <c r="F50" s="73">
        <v>2</v>
      </c>
      <c r="G50" s="73">
        <v>2</v>
      </c>
    </row>
    <row r="51" spans="1:7">
      <c r="A51" s="36" t="s">
        <v>41</v>
      </c>
      <c r="B51" s="37">
        <v>1</v>
      </c>
      <c r="C51" s="96">
        <v>100000</v>
      </c>
      <c r="D51" s="27">
        <f t="shared" ref="D51" si="8">B51/$B$53</f>
        <v>0.125</v>
      </c>
      <c r="E51" s="23">
        <f t="shared" ref="E51" si="9">C51/$C$53</f>
        <v>2.8902377307240653E-2</v>
      </c>
      <c r="F51" s="73">
        <v>2</v>
      </c>
      <c r="G51" s="73">
        <v>3</v>
      </c>
    </row>
    <row r="52" spans="1:7">
      <c r="A52" s="36" t="s">
        <v>54</v>
      </c>
      <c r="B52" s="37">
        <v>1</v>
      </c>
      <c r="C52" s="96">
        <v>50000</v>
      </c>
      <c r="D52" s="27">
        <f>B52/$B$53</f>
        <v>0.125</v>
      </c>
      <c r="E52" s="23">
        <f>C52/$C$53</f>
        <v>1.4451188653620326E-2</v>
      </c>
      <c r="F52" s="73">
        <v>2</v>
      </c>
      <c r="G52" s="73">
        <v>4</v>
      </c>
    </row>
    <row r="53" spans="1:7">
      <c r="A53" s="28" t="s">
        <v>23</v>
      </c>
      <c r="B53" s="29">
        <f>SUM(B49:B52)</f>
        <v>8</v>
      </c>
      <c r="C53" s="97">
        <f>SUM(C49:C52)</f>
        <v>3459923</v>
      </c>
      <c r="D53" s="30">
        <f>SUM(D49:D52)</f>
        <v>1</v>
      </c>
      <c r="E53" s="30">
        <f>SUM(E49:E52)</f>
        <v>0.99999999999999989</v>
      </c>
      <c r="F53" s="31"/>
      <c r="G53" s="31"/>
    </row>
    <row r="56" spans="1:7">
      <c r="A56" s="148" t="s">
        <v>24</v>
      </c>
      <c r="B56" s="148"/>
      <c r="C56" s="148"/>
    </row>
    <row r="57" spans="1:7">
      <c r="A57" s="20" t="s">
        <v>25</v>
      </c>
    </row>
  </sheetData>
  <sortState ref="A107:C126">
    <sortCondition descending="1" ref="B107"/>
    <sortCondition descending="1" ref="C107"/>
  </sortState>
  <mergeCells count="6">
    <mergeCell ref="A56:C56"/>
    <mergeCell ref="A4:G4"/>
    <mergeCell ref="A17:G17"/>
    <mergeCell ref="A24:G24"/>
    <mergeCell ref="A37:G37"/>
    <mergeCell ref="A46:G46"/>
  </mergeCells>
  <phoneticPr fontId="2" type="noConversion"/>
  <hyperlinks>
    <hyperlink ref="A57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3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66</v>
      </c>
    </row>
    <row r="2" spans="1:7">
      <c r="A2" s="56" t="str">
        <f>'OVERALL STATS'!A2</f>
        <v>Reporting Period: OCTOBER, 2021</v>
      </c>
    </row>
    <row r="3" spans="1:7" ht="13.5" thickBot="1"/>
    <row r="4" spans="1:7" ht="16.5" thickBot="1">
      <c r="A4" s="142" t="s">
        <v>18</v>
      </c>
      <c r="B4" s="143"/>
      <c r="C4" s="143"/>
      <c r="D4" s="143"/>
      <c r="E4" s="143"/>
      <c r="F4" s="143"/>
      <c r="G4" s="144"/>
    </row>
    <row r="5" spans="1:7">
      <c r="A5" s="57"/>
      <c r="B5" s="65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6" t="s">
        <v>40</v>
      </c>
      <c r="B7" s="137">
        <v>32</v>
      </c>
      <c r="C7" s="138">
        <v>8261062</v>
      </c>
      <c r="D7" s="131">
        <f>B7/$B$12</f>
        <v>0.42105263157894735</v>
      </c>
      <c r="E7" s="139">
        <f>C7/$C$12</f>
        <v>0.41488544155261714</v>
      </c>
      <c r="F7" s="127">
        <v>1</v>
      </c>
      <c r="G7" s="127">
        <v>1</v>
      </c>
    </row>
    <row r="8" spans="1:7">
      <c r="A8" s="60" t="s">
        <v>68</v>
      </c>
      <c r="B8" s="53">
        <v>24</v>
      </c>
      <c r="C8" s="54">
        <v>6078961</v>
      </c>
      <c r="D8" s="27">
        <f>B8/$B$12</f>
        <v>0.31578947368421051</v>
      </c>
      <c r="E8" s="66">
        <f>C8/$C$12</f>
        <v>0.30529639151311766</v>
      </c>
      <c r="F8" s="73">
        <v>2</v>
      </c>
      <c r="G8" s="73">
        <v>2</v>
      </c>
    </row>
    <row r="9" spans="1:7">
      <c r="A9" s="60" t="s">
        <v>39</v>
      </c>
      <c r="B9" s="53">
        <v>12</v>
      </c>
      <c r="C9" s="54">
        <v>3085012</v>
      </c>
      <c r="D9" s="27">
        <f t="shared" ref="D9" si="0">B9/$B$12</f>
        <v>0.15789473684210525</v>
      </c>
      <c r="E9" s="66">
        <f t="shared" ref="E9" si="1">C9/$C$12</f>
        <v>0.15493486985270447</v>
      </c>
      <c r="F9" s="73">
        <v>3</v>
      </c>
      <c r="G9" s="73">
        <v>3</v>
      </c>
    </row>
    <row r="10" spans="1:7">
      <c r="A10" s="60" t="s">
        <v>41</v>
      </c>
      <c r="B10" s="53">
        <v>6</v>
      </c>
      <c r="C10" s="54">
        <v>1726215</v>
      </c>
      <c r="D10" s="27">
        <f>B10/$B$12</f>
        <v>7.8947368421052627E-2</v>
      </c>
      <c r="E10" s="66">
        <f>C10/$C$12</f>
        <v>8.6693632427616574E-2</v>
      </c>
      <c r="F10" s="73">
        <v>4</v>
      </c>
      <c r="G10" s="73">
        <v>4</v>
      </c>
    </row>
    <row r="11" spans="1:7">
      <c r="A11" s="60" t="s">
        <v>109</v>
      </c>
      <c r="B11" s="53">
        <v>2</v>
      </c>
      <c r="C11" s="54">
        <v>760420</v>
      </c>
      <c r="D11" s="27">
        <f>B11/$B$12</f>
        <v>2.6315789473684209E-2</v>
      </c>
      <c r="E11" s="66">
        <f>C11/$C$12</f>
        <v>3.8189664653944147E-2</v>
      </c>
      <c r="F11" s="73">
        <v>5</v>
      </c>
      <c r="G11" s="73">
        <v>5</v>
      </c>
    </row>
    <row r="12" spans="1:7">
      <c r="A12" s="59" t="s">
        <v>23</v>
      </c>
      <c r="B12" s="34">
        <f>SUM(B7:B11)</f>
        <v>76</v>
      </c>
      <c r="C12" s="51">
        <f>SUM(C7:C11)</f>
        <v>19911670</v>
      </c>
      <c r="D12" s="30">
        <f>SUM(D7:D11)</f>
        <v>0.99999999999999989</v>
      </c>
      <c r="E12" s="30">
        <f>SUM(E7:E11)</f>
        <v>1</v>
      </c>
      <c r="F12" s="41"/>
      <c r="G12" s="41"/>
    </row>
    <row r="13" spans="1:7" ht="13.5" thickBot="1"/>
    <row r="14" spans="1:7" ht="16.5" thickBot="1">
      <c r="A14" s="142" t="s">
        <v>19</v>
      </c>
      <c r="B14" s="143"/>
      <c r="C14" s="143"/>
      <c r="D14" s="143"/>
      <c r="E14" s="143"/>
      <c r="F14" s="143"/>
      <c r="G14" s="144"/>
    </row>
    <row r="15" spans="1:7">
      <c r="A15" s="57"/>
      <c r="B15" s="65"/>
      <c r="C15" s="40"/>
      <c r="D15" s="10" t="s">
        <v>5</v>
      </c>
      <c r="E15" s="10" t="s">
        <v>5</v>
      </c>
      <c r="F15" s="11" t="s">
        <v>6</v>
      </c>
      <c r="G15" s="11" t="s">
        <v>6</v>
      </c>
    </row>
    <row r="16" spans="1:7">
      <c r="A16" s="58" t="s">
        <v>11</v>
      </c>
      <c r="B16" s="19" t="s">
        <v>8</v>
      </c>
      <c r="C16" s="50" t="s">
        <v>9</v>
      </c>
      <c r="D16" s="13" t="s">
        <v>8</v>
      </c>
      <c r="E16" s="13" t="s">
        <v>9</v>
      </c>
      <c r="F16" s="14" t="s">
        <v>8</v>
      </c>
      <c r="G16" s="14" t="s">
        <v>9</v>
      </c>
    </row>
    <row r="17" spans="1:7">
      <c r="A17" s="136" t="s">
        <v>39</v>
      </c>
      <c r="B17" s="137">
        <v>3</v>
      </c>
      <c r="C17" s="54">
        <v>2334983</v>
      </c>
      <c r="D17" s="131">
        <f>B17/$B$19</f>
        <v>0.6</v>
      </c>
      <c r="E17" s="66">
        <f>C17/$C$19</f>
        <v>0.34042699916299546</v>
      </c>
      <c r="F17" s="127">
        <v>1</v>
      </c>
      <c r="G17" s="73">
        <v>2</v>
      </c>
    </row>
    <row r="18" spans="1:7">
      <c r="A18" s="141" t="s">
        <v>40</v>
      </c>
      <c r="B18" s="73">
        <v>2</v>
      </c>
      <c r="C18" s="140">
        <v>4524000</v>
      </c>
      <c r="D18" s="27">
        <f>B18/$B$19</f>
        <v>0.4</v>
      </c>
      <c r="E18" s="139">
        <f>C18/$C$19</f>
        <v>0.65957300083700454</v>
      </c>
      <c r="F18" s="73">
        <v>2</v>
      </c>
      <c r="G18" s="127">
        <v>1</v>
      </c>
    </row>
    <row r="19" spans="1:7">
      <c r="A19" s="59" t="s">
        <v>23</v>
      </c>
      <c r="B19" s="41">
        <f>SUM(B17:B18)</f>
        <v>5</v>
      </c>
      <c r="C19" s="38">
        <f>SUM(C17:C18)</f>
        <v>6858983</v>
      </c>
      <c r="D19" s="30">
        <f>SUM(D17:D18)</f>
        <v>1</v>
      </c>
      <c r="E19" s="30">
        <f>SUM(E17:E18)</f>
        <v>1</v>
      </c>
      <c r="F19" s="41"/>
      <c r="G19" s="41"/>
    </row>
    <row r="20" spans="1:7" ht="13.5" thickBot="1"/>
    <row r="21" spans="1:7" ht="16.5" thickBot="1">
      <c r="A21" s="142" t="s">
        <v>20</v>
      </c>
      <c r="B21" s="143"/>
      <c r="C21" s="143"/>
      <c r="D21" s="143"/>
      <c r="E21" s="143"/>
      <c r="F21" s="143"/>
      <c r="G21" s="144"/>
    </row>
    <row r="22" spans="1:7">
      <c r="A22" s="57"/>
      <c r="B22" s="65"/>
      <c r="C22" s="40"/>
      <c r="D22" s="10" t="s">
        <v>5</v>
      </c>
      <c r="E22" s="10" t="s">
        <v>5</v>
      </c>
      <c r="F22" s="11" t="s">
        <v>6</v>
      </c>
      <c r="G22" s="11" t="s">
        <v>6</v>
      </c>
    </row>
    <row r="23" spans="1:7">
      <c r="A23" s="58" t="s">
        <v>11</v>
      </c>
      <c r="B23" s="19" t="s">
        <v>8</v>
      </c>
      <c r="C23" s="50" t="s">
        <v>9</v>
      </c>
      <c r="D23" s="13" t="s">
        <v>8</v>
      </c>
      <c r="E23" s="13" t="s">
        <v>9</v>
      </c>
      <c r="F23" s="14" t="s">
        <v>8</v>
      </c>
      <c r="G23" s="14" t="s">
        <v>9</v>
      </c>
    </row>
    <row r="24" spans="1:7" ht="25.5">
      <c r="A24" s="70" t="s">
        <v>251</v>
      </c>
      <c r="B24" s="71"/>
      <c r="C24" s="72"/>
      <c r="D24" s="27"/>
      <c r="E24" s="66"/>
      <c r="F24" s="73"/>
      <c r="G24" s="73"/>
    </row>
    <row r="25" spans="1:7">
      <c r="A25" s="59" t="s">
        <v>23</v>
      </c>
      <c r="B25" s="41">
        <f>SUM(B24:B24)</f>
        <v>0</v>
      </c>
      <c r="C25" s="38">
        <f>SUM(C24:C24)</f>
        <v>0</v>
      </c>
      <c r="D25" s="30"/>
      <c r="E25" s="30"/>
      <c r="F25" s="41"/>
      <c r="G25" s="41"/>
    </row>
    <row r="26" spans="1:7" ht="13.5" thickBot="1"/>
    <row r="27" spans="1:7" ht="16.5" thickBot="1">
      <c r="A27" s="142" t="s">
        <v>21</v>
      </c>
      <c r="B27" s="143"/>
      <c r="C27" s="143"/>
      <c r="D27" s="143"/>
      <c r="E27" s="143"/>
      <c r="F27" s="143"/>
      <c r="G27" s="144"/>
    </row>
    <row r="28" spans="1:7">
      <c r="A28" s="57"/>
      <c r="B28" s="65"/>
      <c r="C28" s="40"/>
      <c r="D28" s="10" t="s">
        <v>5</v>
      </c>
      <c r="E28" s="10" t="s">
        <v>5</v>
      </c>
      <c r="F28" s="11" t="s">
        <v>6</v>
      </c>
      <c r="G28" s="11" t="s">
        <v>6</v>
      </c>
    </row>
    <row r="29" spans="1:7">
      <c r="A29" s="58" t="s">
        <v>11</v>
      </c>
      <c r="B29" s="19" t="s">
        <v>8</v>
      </c>
      <c r="C29" s="50" t="s">
        <v>9</v>
      </c>
      <c r="D29" s="13" t="s">
        <v>8</v>
      </c>
      <c r="E29" s="13" t="s">
        <v>9</v>
      </c>
      <c r="F29" s="14" t="s">
        <v>8</v>
      </c>
      <c r="G29" s="14" t="s">
        <v>9</v>
      </c>
    </row>
    <row r="30" spans="1:7">
      <c r="A30" s="141" t="s">
        <v>40</v>
      </c>
      <c r="B30" s="127">
        <v>1</v>
      </c>
      <c r="C30" s="140">
        <v>12928000</v>
      </c>
      <c r="D30" s="125">
        <f>B30/$B$32</f>
        <v>0.5</v>
      </c>
      <c r="E30" s="139">
        <f>C30/$C$32</f>
        <v>0.68067387998806528</v>
      </c>
      <c r="F30" s="127">
        <v>1</v>
      </c>
      <c r="G30" s="127">
        <v>1</v>
      </c>
    </row>
    <row r="31" spans="1:7">
      <c r="A31" s="141" t="s">
        <v>39</v>
      </c>
      <c r="B31" s="127">
        <v>1</v>
      </c>
      <c r="C31" s="74">
        <v>6064942.7000000002</v>
      </c>
      <c r="D31" s="125">
        <f>B31/$B$32</f>
        <v>0.5</v>
      </c>
      <c r="E31" s="66">
        <f>C31/$C$32</f>
        <v>0.31932612001193478</v>
      </c>
      <c r="F31" s="127">
        <v>1</v>
      </c>
      <c r="G31" s="73">
        <v>2</v>
      </c>
    </row>
    <row r="32" spans="1:7">
      <c r="A32" s="59" t="s">
        <v>23</v>
      </c>
      <c r="B32" s="34">
        <f>SUM(B30:B31)</f>
        <v>2</v>
      </c>
      <c r="C32" s="51">
        <f>SUM(C30:C31)</f>
        <v>18992942.699999999</v>
      </c>
      <c r="D32" s="30">
        <f>SUM(D30:D31)</f>
        <v>1</v>
      </c>
      <c r="E32" s="30">
        <f>SUM(E30:E31)</f>
        <v>1</v>
      </c>
      <c r="F32" s="41"/>
      <c r="G32" s="41"/>
    </row>
    <row r="33" spans="1:7" ht="13.5" thickBot="1"/>
    <row r="34" spans="1:7" ht="16.5" thickBot="1">
      <c r="A34" s="142" t="s">
        <v>22</v>
      </c>
      <c r="B34" s="143"/>
      <c r="C34" s="143"/>
      <c r="D34" s="143"/>
      <c r="E34" s="143"/>
      <c r="F34" s="143"/>
      <c r="G34" s="144"/>
    </row>
    <row r="35" spans="1:7">
      <c r="A35" s="57"/>
      <c r="B35" s="65"/>
      <c r="C35" s="40"/>
      <c r="D35" s="10" t="s">
        <v>5</v>
      </c>
      <c r="E35" s="10" t="s">
        <v>5</v>
      </c>
      <c r="F35" s="11" t="s">
        <v>6</v>
      </c>
      <c r="G35" s="11" t="s">
        <v>6</v>
      </c>
    </row>
    <row r="36" spans="1:7">
      <c r="A36" s="58" t="s">
        <v>11</v>
      </c>
      <c r="B36" s="19" t="s">
        <v>8</v>
      </c>
      <c r="C36" s="50" t="s">
        <v>9</v>
      </c>
      <c r="D36" s="13" t="s">
        <v>8</v>
      </c>
      <c r="E36" s="13" t="s">
        <v>9</v>
      </c>
      <c r="F36" s="14" t="s">
        <v>8</v>
      </c>
      <c r="G36" s="14" t="s">
        <v>9</v>
      </c>
    </row>
    <row r="37" spans="1:7">
      <c r="A37" s="136" t="s">
        <v>40</v>
      </c>
      <c r="B37" s="137">
        <v>1</v>
      </c>
      <c r="C37" s="138">
        <v>100000</v>
      </c>
      <c r="D37" s="125">
        <f t="shared" ref="D37" si="2">B37/$B$38</f>
        <v>1</v>
      </c>
      <c r="E37" s="125">
        <f t="shared" ref="E37" si="3">C37/$C$38</f>
        <v>1</v>
      </c>
      <c r="F37" s="127">
        <v>1</v>
      </c>
      <c r="G37" s="127">
        <v>1</v>
      </c>
    </row>
    <row r="38" spans="1:7">
      <c r="A38" s="59" t="s">
        <v>23</v>
      </c>
      <c r="B38" s="34">
        <f>SUM(B37:B37)</f>
        <v>1</v>
      </c>
      <c r="C38" s="51">
        <f>SUM(C37:C37)</f>
        <v>100000</v>
      </c>
      <c r="D38" s="30">
        <f>SUM(D37:D37)</f>
        <v>1</v>
      </c>
      <c r="E38" s="30">
        <f>SUM(E37:E37)</f>
        <v>1</v>
      </c>
      <c r="F38" s="41"/>
      <c r="G38" s="41"/>
    </row>
    <row r="39" spans="1:7">
      <c r="A39" s="61"/>
      <c r="B39" s="24"/>
      <c r="C39" s="52"/>
      <c r="D39" s="43"/>
      <c r="E39" s="43"/>
      <c r="F39" s="64"/>
      <c r="G39" s="64"/>
    </row>
    <row r="40" spans="1:7">
      <c r="A40" s="61"/>
      <c r="B40" s="24"/>
      <c r="C40" s="52"/>
      <c r="D40" s="43"/>
      <c r="E40" s="43"/>
      <c r="F40" s="64"/>
      <c r="G40" s="64"/>
    </row>
    <row r="42" spans="1:7">
      <c r="A42" s="148" t="s">
        <v>24</v>
      </c>
      <c r="B42" s="148"/>
      <c r="C42" s="148"/>
    </row>
    <row r="43" spans="1:7">
      <c r="A43" s="62" t="s">
        <v>25</v>
      </c>
    </row>
  </sheetData>
  <sortState ref="A107:C126">
    <sortCondition descending="1" ref="B107"/>
    <sortCondition descending="1" ref="C107"/>
  </sortState>
  <mergeCells count="6">
    <mergeCell ref="A42:C42"/>
    <mergeCell ref="A4:G4"/>
    <mergeCell ref="A14:G14"/>
    <mergeCell ref="A21:G21"/>
    <mergeCell ref="A27:G27"/>
    <mergeCell ref="A34:G34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94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5" t="s">
        <v>56</v>
      </c>
      <c r="B1" t="s">
        <v>30</v>
      </c>
    </row>
    <row r="2" spans="1:7">
      <c r="A2" s="75" t="s">
        <v>29</v>
      </c>
      <c r="B2" t="s">
        <v>30</v>
      </c>
    </row>
    <row r="4" spans="1:7">
      <c r="D4" s="75" t="s">
        <v>51</v>
      </c>
    </row>
    <row r="5" spans="1:7">
      <c r="A5" s="75" t="s">
        <v>7</v>
      </c>
      <c r="B5" s="75" t="s">
        <v>26</v>
      </c>
      <c r="C5" s="75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106</v>
      </c>
      <c r="D6" s="76">
        <v>1</v>
      </c>
      <c r="E6" s="25">
        <v>320000</v>
      </c>
      <c r="F6" s="9">
        <v>8.4745762711864406E-3</v>
      </c>
      <c r="G6" s="9">
        <v>4.5057836168102506E-3</v>
      </c>
    </row>
    <row r="7" spans="1:7">
      <c r="B7" t="s">
        <v>107</v>
      </c>
      <c r="D7" s="76">
        <v>1</v>
      </c>
      <c r="E7" s="25">
        <v>320000</v>
      </c>
      <c r="F7" s="9">
        <v>8.4745762711864406E-3</v>
      </c>
      <c r="G7" s="9">
        <v>4.5057836168102506E-3</v>
      </c>
    </row>
    <row r="8" spans="1:7">
      <c r="C8" t="s">
        <v>108</v>
      </c>
      <c r="D8" s="76">
        <v>1</v>
      </c>
      <c r="E8" s="25">
        <v>320000</v>
      </c>
      <c r="F8" s="9">
        <v>8.4745762711864406E-3</v>
      </c>
      <c r="G8" s="9">
        <v>4.5057836168102506E-3</v>
      </c>
    </row>
    <row r="9" spans="1:7">
      <c r="D9" s="76"/>
      <c r="E9" s="25"/>
      <c r="F9" s="9"/>
      <c r="G9" s="9"/>
    </row>
    <row r="10" spans="1:7">
      <c r="A10" t="s">
        <v>41</v>
      </c>
      <c r="D10" s="76">
        <v>6</v>
      </c>
      <c r="E10" s="25">
        <v>14337000</v>
      </c>
      <c r="F10" s="9">
        <v>5.0847457627118647E-2</v>
      </c>
      <c r="G10" s="9">
        <v>0.20187318660690176</v>
      </c>
    </row>
    <row r="11" spans="1:7">
      <c r="B11" t="s">
        <v>27</v>
      </c>
      <c r="D11" s="76">
        <v>5</v>
      </c>
      <c r="E11" s="25">
        <v>13945000</v>
      </c>
      <c r="F11" s="9">
        <v>4.2372881355932202E-2</v>
      </c>
      <c r="G11" s="9">
        <v>0.19635360167630922</v>
      </c>
    </row>
    <row r="12" spans="1:7">
      <c r="C12" t="s">
        <v>103</v>
      </c>
      <c r="D12" s="76">
        <v>2</v>
      </c>
      <c r="E12" s="25">
        <v>9815000</v>
      </c>
      <c r="F12" s="9">
        <v>1.6949152542372881E-2</v>
      </c>
      <c r="G12" s="9">
        <v>0.13820083187185192</v>
      </c>
    </row>
    <row r="13" spans="1:7">
      <c r="C13" t="s">
        <v>105</v>
      </c>
      <c r="D13" s="76">
        <v>1</v>
      </c>
      <c r="E13" s="25">
        <v>3500000</v>
      </c>
      <c r="F13" s="9">
        <v>8.4745762711864406E-3</v>
      </c>
      <c r="G13" s="9">
        <v>4.9282008308862119E-2</v>
      </c>
    </row>
    <row r="14" spans="1:7">
      <c r="C14" t="s">
        <v>85</v>
      </c>
      <c r="D14" s="76">
        <v>2</v>
      </c>
      <c r="E14" s="25">
        <v>630000</v>
      </c>
      <c r="F14" s="9">
        <v>1.6949152542372881E-2</v>
      </c>
      <c r="G14" s="9">
        <v>8.8707614955951808E-3</v>
      </c>
    </row>
    <row r="15" spans="1:7">
      <c r="D15" s="76"/>
      <c r="E15" s="25"/>
      <c r="F15" s="9"/>
      <c r="G15" s="9"/>
    </row>
    <row r="16" spans="1:7">
      <c r="B16" t="s">
        <v>57</v>
      </c>
      <c r="D16" s="76">
        <v>1</v>
      </c>
      <c r="E16" s="25">
        <v>392000</v>
      </c>
      <c r="F16" s="9">
        <v>8.4745762711864406E-3</v>
      </c>
      <c r="G16" s="9">
        <v>5.5195849305925571E-3</v>
      </c>
    </row>
    <row r="17" spans="1:7">
      <c r="C17" t="s">
        <v>90</v>
      </c>
      <c r="D17" s="76">
        <v>1</v>
      </c>
      <c r="E17" s="25">
        <v>392000</v>
      </c>
      <c r="F17" s="9">
        <v>8.4745762711864406E-3</v>
      </c>
      <c r="G17" s="9">
        <v>5.5195849305925571E-3</v>
      </c>
    </row>
    <row r="18" spans="1:7">
      <c r="D18" s="76"/>
      <c r="E18" s="25"/>
      <c r="F18" s="9"/>
      <c r="G18" s="9"/>
    </row>
    <row r="19" spans="1:7">
      <c r="A19" t="s">
        <v>39</v>
      </c>
      <c r="D19" s="76">
        <v>21</v>
      </c>
      <c r="E19" s="25">
        <v>11002900</v>
      </c>
      <c r="F19" s="9">
        <v>0.17796610169491525</v>
      </c>
      <c r="G19" s="9">
        <v>0.15492714549187972</v>
      </c>
    </row>
    <row r="20" spans="1:7">
      <c r="B20" t="s">
        <v>58</v>
      </c>
      <c r="D20" s="76">
        <v>14</v>
      </c>
      <c r="E20" s="25">
        <v>7480900</v>
      </c>
      <c r="F20" s="9">
        <v>0.11864406779661017</v>
      </c>
      <c r="G20" s="9">
        <v>0.10533536455936189</v>
      </c>
    </row>
    <row r="21" spans="1:7">
      <c r="C21" t="s">
        <v>76</v>
      </c>
      <c r="D21" s="76">
        <v>7</v>
      </c>
      <c r="E21" s="25">
        <v>3063000</v>
      </c>
      <c r="F21" s="9">
        <v>5.9322033898305086E-2</v>
      </c>
      <c r="G21" s="9">
        <v>4.3128797557155617E-2</v>
      </c>
    </row>
    <row r="22" spans="1:7">
      <c r="C22" t="s">
        <v>59</v>
      </c>
      <c r="D22" s="76">
        <v>6</v>
      </c>
      <c r="E22" s="25">
        <v>3357900</v>
      </c>
      <c r="F22" s="9">
        <v>5.0847457627118647E-2</v>
      </c>
      <c r="G22" s="9">
        <v>4.7281158771522315E-2</v>
      </c>
    </row>
    <row r="23" spans="1:7">
      <c r="C23" t="s">
        <v>104</v>
      </c>
      <c r="D23" s="76">
        <v>1</v>
      </c>
      <c r="E23" s="25">
        <v>1060000</v>
      </c>
      <c r="F23" s="9">
        <v>8.4745762711864406E-3</v>
      </c>
      <c r="G23" s="9">
        <v>1.4925408230683956E-2</v>
      </c>
    </row>
    <row r="24" spans="1:7">
      <c r="D24" s="76"/>
      <c r="E24" s="25"/>
      <c r="F24" s="9"/>
      <c r="G24" s="9"/>
    </row>
    <row r="25" spans="1:7">
      <c r="B25" t="s">
        <v>94</v>
      </c>
      <c r="D25" s="76">
        <v>1</v>
      </c>
      <c r="E25" s="25">
        <v>564000</v>
      </c>
      <c r="F25" s="9">
        <v>8.4745762711864406E-3</v>
      </c>
      <c r="G25" s="9">
        <v>7.9414436246280674E-3</v>
      </c>
    </row>
    <row r="26" spans="1:7">
      <c r="C26" t="s">
        <v>95</v>
      </c>
      <c r="D26" s="76">
        <v>1</v>
      </c>
      <c r="E26" s="25">
        <v>564000</v>
      </c>
      <c r="F26" s="9">
        <v>8.4745762711864406E-3</v>
      </c>
      <c r="G26" s="9">
        <v>7.9414436246280674E-3</v>
      </c>
    </row>
    <row r="27" spans="1:7">
      <c r="D27" s="76"/>
      <c r="E27" s="25"/>
      <c r="F27" s="9"/>
      <c r="G27" s="9"/>
    </row>
    <row r="28" spans="1:7">
      <c r="B28" t="s">
        <v>46</v>
      </c>
      <c r="D28" s="76">
        <v>1</v>
      </c>
      <c r="E28" s="25">
        <v>420000</v>
      </c>
      <c r="F28" s="9">
        <v>8.4745762711864406E-3</v>
      </c>
      <c r="G28" s="9">
        <v>5.9138409970634544E-3</v>
      </c>
    </row>
    <row r="29" spans="1:7">
      <c r="C29" t="s">
        <v>47</v>
      </c>
      <c r="D29" s="76">
        <v>1</v>
      </c>
      <c r="E29" s="25">
        <v>420000</v>
      </c>
      <c r="F29" s="9">
        <v>8.4745762711864406E-3</v>
      </c>
      <c r="G29" s="9">
        <v>5.9138409970634544E-3</v>
      </c>
    </row>
    <row r="30" spans="1:7">
      <c r="D30" s="76"/>
      <c r="E30" s="25"/>
      <c r="F30" s="9"/>
      <c r="G30" s="9"/>
    </row>
    <row r="31" spans="1:7">
      <c r="B31" t="s">
        <v>28</v>
      </c>
      <c r="D31" s="76">
        <v>4</v>
      </c>
      <c r="E31" s="25">
        <v>2193000</v>
      </c>
      <c r="F31" s="9">
        <v>3.3898305084745763E-2</v>
      </c>
      <c r="G31" s="9">
        <v>3.0878698348952748E-2</v>
      </c>
    </row>
    <row r="32" spans="1:7">
      <c r="C32" t="s">
        <v>91</v>
      </c>
      <c r="D32" s="76">
        <v>3</v>
      </c>
      <c r="E32" s="25">
        <v>1730000</v>
      </c>
      <c r="F32" s="9">
        <v>2.5423728813559324E-2</v>
      </c>
      <c r="G32" s="9">
        <v>2.4359392678380418E-2</v>
      </c>
    </row>
    <row r="33" spans="1:7">
      <c r="C33" t="s">
        <v>48</v>
      </c>
      <c r="D33" s="76">
        <v>1</v>
      </c>
      <c r="E33" s="25">
        <v>463000</v>
      </c>
      <c r="F33" s="9">
        <v>8.4745762711864406E-3</v>
      </c>
      <c r="G33" s="9">
        <v>6.5193056705723316E-3</v>
      </c>
    </row>
    <row r="34" spans="1:7">
      <c r="D34" s="76"/>
      <c r="E34" s="25"/>
      <c r="F34" s="9"/>
      <c r="G34" s="9"/>
    </row>
    <row r="35" spans="1:7">
      <c r="B35" t="s">
        <v>97</v>
      </c>
      <c r="D35" s="76">
        <v>1</v>
      </c>
      <c r="E35" s="25">
        <v>345000</v>
      </c>
      <c r="F35" s="9">
        <v>8.4745762711864406E-3</v>
      </c>
      <c r="G35" s="9">
        <v>4.8577979618735518E-3</v>
      </c>
    </row>
    <row r="36" spans="1:7">
      <c r="C36" t="s">
        <v>73</v>
      </c>
      <c r="D36" s="76">
        <v>1</v>
      </c>
      <c r="E36" s="25">
        <v>345000</v>
      </c>
      <c r="F36" s="9">
        <v>8.4745762711864406E-3</v>
      </c>
      <c r="G36" s="9">
        <v>4.8577979618735518E-3</v>
      </c>
    </row>
    <row r="37" spans="1:7">
      <c r="D37" s="76"/>
      <c r="E37" s="25"/>
      <c r="F37" s="9"/>
      <c r="G37" s="9"/>
    </row>
    <row r="38" spans="1:7">
      <c r="A38" t="s">
        <v>40</v>
      </c>
      <c r="D38" s="76">
        <v>36</v>
      </c>
      <c r="E38" s="25">
        <v>20706051</v>
      </c>
      <c r="F38" s="9">
        <v>0.30508474576271188</v>
      </c>
      <c r="G38" s="9">
        <v>0.2915530792644922</v>
      </c>
    </row>
    <row r="39" spans="1:7">
      <c r="B39" t="s">
        <v>58</v>
      </c>
      <c r="D39" s="76">
        <v>34</v>
      </c>
      <c r="E39" s="25">
        <v>19296051</v>
      </c>
      <c r="F39" s="9">
        <v>0.28813559322033899</v>
      </c>
      <c r="G39" s="9">
        <v>0.27169947020292207</v>
      </c>
    </row>
    <row r="40" spans="1:7">
      <c r="C40" t="s">
        <v>34</v>
      </c>
      <c r="D40" s="76">
        <v>4</v>
      </c>
      <c r="E40" s="25">
        <v>5474423</v>
      </c>
      <c r="F40" s="9">
        <v>3.3898305084745763E-2</v>
      </c>
      <c r="G40" s="9">
        <v>7.7083017077778829E-2</v>
      </c>
    </row>
    <row r="41" spans="1:7">
      <c r="C41" t="s">
        <v>79</v>
      </c>
      <c r="D41" s="76">
        <v>19</v>
      </c>
      <c r="E41" s="25">
        <v>8019128</v>
      </c>
      <c r="F41" s="9">
        <v>0.16101694915254236</v>
      </c>
      <c r="G41" s="9">
        <v>0.1129139236359511</v>
      </c>
    </row>
    <row r="42" spans="1:7">
      <c r="C42" t="s">
        <v>60</v>
      </c>
      <c r="D42" s="76">
        <v>11</v>
      </c>
      <c r="E42" s="25">
        <v>5802500</v>
      </c>
      <c r="F42" s="9">
        <v>9.3220338983050849E-2</v>
      </c>
      <c r="G42" s="9">
        <v>8.1702529489192127E-2</v>
      </c>
    </row>
    <row r="43" spans="1:7">
      <c r="D43" s="76"/>
      <c r="E43" s="25"/>
      <c r="F43" s="9"/>
      <c r="G43" s="9"/>
    </row>
    <row r="44" spans="1:7">
      <c r="B44" t="s">
        <v>70</v>
      </c>
      <c r="D44" s="76">
        <v>1</v>
      </c>
      <c r="E44" s="25">
        <v>675000</v>
      </c>
      <c r="F44" s="9">
        <v>8.4745762711864406E-3</v>
      </c>
      <c r="G44" s="9">
        <v>9.504387316709122E-3</v>
      </c>
    </row>
    <row r="45" spans="1:7">
      <c r="C45" t="s">
        <v>118</v>
      </c>
      <c r="D45" s="76">
        <v>1</v>
      </c>
      <c r="E45" s="25">
        <v>675000</v>
      </c>
      <c r="F45" s="9">
        <v>8.4745762711864406E-3</v>
      </c>
      <c r="G45" s="9">
        <v>9.504387316709122E-3</v>
      </c>
    </row>
    <row r="46" spans="1:7">
      <c r="D46" s="76"/>
      <c r="E46" s="25"/>
      <c r="F46" s="9"/>
      <c r="G46" s="9"/>
    </row>
    <row r="47" spans="1:7">
      <c r="B47" t="s">
        <v>88</v>
      </c>
      <c r="D47" s="76">
        <v>1</v>
      </c>
      <c r="E47" s="25">
        <v>735000</v>
      </c>
      <c r="F47" s="9">
        <v>8.4745762711864406E-3</v>
      </c>
      <c r="G47" s="9">
        <v>1.0349221744861045E-2</v>
      </c>
    </row>
    <row r="48" spans="1:7">
      <c r="C48" t="s">
        <v>89</v>
      </c>
      <c r="D48" s="76">
        <v>1</v>
      </c>
      <c r="E48" s="25">
        <v>735000</v>
      </c>
      <c r="F48" s="9">
        <v>8.4745762711864406E-3</v>
      </c>
      <c r="G48" s="9">
        <v>1.0349221744861045E-2</v>
      </c>
    </row>
    <row r="49" spans="1:7">
      <c r="D49" s="76"/>
      <c r="E49" s="25"/>
      <c r="F49" s="9"/>
      <c r="G49" s="9"/>
    </row>
    <row r="50" spans="1:7">
      <c r="A50" t="s">
        <v>54</v>
      </c>
      <c r="D50" s="76">
        <v>5</v>
      </c>
      <c r="E50" s="25">
        <v>1732900</v>
      </c>
      <c r="F50" s="9">
        <v>4.2372881355932202E-2</v>
      </c>
      <c r="G50" s="9">
        <v>2.4400226342407762E-2</v>
      </c>
    </row>
    <row r="51" spans="1:7">
      <c r="B51" t="s">
        <v>35</v>
      </c>
      <c r="D51" s="76">
        <v>5</v>
      </c>
      <c r="E51" s="25">
        <v>1732900</v>
      </c>
      <c r="F51" s="9">
        <v>4.2372881355932202E-2</v>
      </c>
      <c r="G51" s="9">
        <v>2.4400226342407762E-2</v>
      </c>
    </row>
    <row r="52" spans="1:7">
      <c r="C52" t="s">
        <v>77</v>
      </c>
      <c r="D52" s="76">
        <v>5</v>
      </c>
      <c r="E52" s="25">
        <v>1732900</v>
      </c>
      <c r="F52" s="9">
        <v>4.2372881355932202E-2</v>
      </c>
      <c r="G52" s="9">
        <v>2.4400226342407762E-2</v>
      </c>
    </row>
    <row r="53" spans="1:7">
      <c r="D53" s="76"/>
      <c r="E53" s="25"/>
      <c r="F53" s="9"/>
      <c r="G53" s="9"/>
    </row>
    <row r="54" spans="1:7">
      <c r="A54" t="s">
        <v>68</v>
      </c>
      <c r="D54" s="76">
        <v>40</v>
      </c>
      <c r="E54" s="25">
        <v>17979900</v>
      </c>
      <c r="F54" s="9">
        <v>0.33898305084745761</v>
      </c>
      <c r="G54" s="9">
        <v>0.25316730891214573</v>
      </c>
    </row>
    <row r="55" spans="1:7">
      <c r="B55" t="s">
        <v>58</v>
      </c>
      <c r="D55" s="76">
        <v>26</v>
      </c>
      <c r="E55" s="25">
        <v>11938900</v>
      </c>
      <c r="F55" s="9">
        <v>0.22033898305084745</v>
      </c>
      <c r="G55" s="9">
        <v>0.16810656257104969</v>
      </c>
    </row>
    <row r="56" spans="1:7">
      <c r="C56" t="s">
        <v>61</v>
      </c>
      <c r="D56" s="76">
        <v>7</v>
      </c>
      <c r="E56" s="25">
        <v>3047900</v>
      </c>
      <c r="F56" s="9">
        <v>5.9322033898305086E-2</v>
      </c>
      <c r="G56" s="9">
        <v>4.2916180892737382E-2</v>
      </c>
    </row>
    <row r="57" spans="1:7">
      <c r="C57" t="s">
        <v>73</v>
      </c>
      <c r="D57" s="76">
        <v>3</v>
      </c>
      <c r="E57" s="25">
        <v>1210000</v>
      </c>
      <c r="F57" s="9">
        <v>2.5423728813559324E-2</v>
      </c>
      <c r="G57" s="9">
        <v>1.7037494301063761E-2</v>
      </c>
    </row>
    <row r="58" spans="1:7">
      <c r="C58" t="s">
        <v>62</v>
      </c>
      <c r="D58" s="76">
        <v>16</v>
      </c>
      <c r="E58" s="25">
        <v>7681000</v>
      </c>
      <c r="F58" s="9">
        <v>0.13559322033898305</v>
      </c>
      <c r="G58" s="9">
        <v>0.10815288737724855</v>
      </c>
    </row>
    <row r="59" spans="1:7">
      <c r="D59" s="76"/>
      <c r="E59" s="25"/>
      <c r="F59" s="9"/>
      <c r="G59" s="9"/>
    </row>
    <row r="60" spans="1:7">
      <c r="B60" t="s">
        <v>70</v>
      </c>
      <c r="D60" s="76">
        <v>3</v>
      </c>
      <c r="E60" s="25">
        <v>1344000</v>
      </c>
      <c r="F60" s="9">
        <v>2.5423728813559324E-2</v>
      </c>
      <c r="G60" s="9">
        <v>1.8924291190603054E-2</v>
      </c>
    </row>
    <row r="61" spans="1:7">
      <c r="C61" t="s">
        <v>71</v>
      </c>
      <c r="D61" s="76">
        <v>3</v>
      </c>
      <c r="E61" s="25">
        <v>1344000</v>
      </c>
      <c r="F61" s="9">
        <v>2.5423728813559324E-2</v>
      </c>
      <c r="G61" s="9">
        <v>1.8924291190603054E-2</v>
      </c>
    </row>
    <row r="62" spans="1:7">
      <c r="D62" s="76"/>
      <c r="E62" s="25"/>
      <c r="F62" s="9"/>
      <c r="G62" s="9"/>
    </row>
    <row r="63" spans="1:7">
      <c r="B63" t="s">
        <v>27</v>
      </c>
      <c r="D63" s="76">
        <v>7</v>
      </c>
      <c r="E63" s="25">
        <v>2492000</v>
      </c>
      <c r="F63" s="9">
        <v>5.9322033898305086E-2</v>
      </c>
      <c r="G63" s="9">
        <v>3.5088789915909829E-2</v>
      </c>
    </row>
    <row r="64" spans="1:7">
      <c r="C64" t="s">
        <v>101</v>
      </c>
      <c r="D64" s="76">
        <v>1</v>
      </c>
      <c r="E64" s="25">
        <v>655000</v>
      </c>
      <c r="F64" s="9">
        <v>8.4745762711864406E-3</v>
      </c>
      <c r="G64" s="9">
        <v>9.2227758406584828E-3</v>
      </c>
    </row>
    <row r="65" spans="1:7">
      <c r="C65" t="s">
        <v>87</v>
      </c>
      <c r="D65" s="76">
        <v>1</v>
      </c>
      <c r="E65" s="25">
        <v>412000</v>
      </c>
      <c r="F65" s="9">
        <v>8.4745762711864406E-3</v>
      </c>
      <c r="G65" s="9">
        <v>5.8011964066431981E-3</v>
      </c>
    </row>
    <row r="66" spans="1:7">
      <c r="C66" t="s">
        <v>119</v>
      </c>
      <c r="D66" s="76">
        <v>1</v>
      </c>
      <c r="E66" s="25">
        <v>245000</v>
      </c>
      <c r="F66" s="9">
        <v>8.4745762711864406E-3</v>
      </c>
      <c r="G66" s="9">
        <v>3.4497405816203484E-3</v>
      </c>
    </row>
    <row r="67" spans="1:7">
      <c r="C67" t="s">
        <v>49</v>
      </c>
      <c r="D67" s="76">
        <v>4</v>
      </c>
      <c r="E67" s="25">
        <v>1180000</v>
      </c>
      <c r="F67" s="9">
        <v>3.3898305084745763E-2</v>
      </c>
      <c r="G67" s="9">
        <v>1.6615077086987801E-2</v>
      </c>
    </row>
    <row r="68" spans="1:7">
      <c r="D68" s="76"/>
      <c r="E68" s="25"/>
      <c r="F68" s="9"/>
      <c r="G68" s="9"/>
    </row>
    <row r="69" spans="1:7">
      <c r="B69" t="s">
        <v>74</v>
      </c>
      <c r="D69" s="76">
        <v>1</v>
      </c>
      <c r="E69" s="25">
        <v>390000</v>
      </c>
      <c r="F69" s="9">
        <v>8.4745762711864406E-3</v>
      </c>
      <c r="G69" s="9">
        <v>5.491423782987493E-3</v>
      </c>
    </row>
    <row r="70" spans="1:7">
      <c r="C70" t="s">
        <v>75</v>
      </c>
      <c r="D70" s="76">
        <v>1</v>
      </c>
      <c r="E70" s="25">
        <v>390000</v>
      </c>
      <c r="F70" s="9">
        <v>8.4745762711864406E-3</v>
      </c>
      <c r="G70" s="9">
        <v>5.491423782987493E-3</v>
      </c>
    </row>
    <row r="71" spans="1:7">
      <c r="D71" s="76"/>
      <c r="E71" s="25"/>
      <c r="F71" s="9"/>
      <c r="G71" s="9"/>
    </row>
    <row r="72" spans="1:7">
      <c r="B72" t="s">
        <v>80</v>
      </c>
      <c r="D72" s="76">
        <v>2</v>
      </c>
      <c r="E72" s="25">
        <v>1067500</v>
      </c>
      <c r="F72" s="9">
        <v>1.6949152542372881E-2</v>
      </c>
      <c r="G72" s="9">
        <v>1.5031012534202946E-2</v>
      </c>
    </row>
    <row r="73" spans="1:7">
      <c r="C73" t="s">
        <v>115</v>
      </c>
      <c r="D73" s="76">
        <v>1</v>
      </c>
      <c r="E73" s="25">
        <v>790000</v>
      </c>
      <c r="F73" s="9">
        <v>8.4745762711864406E-3</v>
      </c>
      <c r="G73" s="9">
        <v>1.1123653304000307E-2</v>
      </c>
    </row>
    <row r="74" spans="1:7">
      <c r="C74" t="s">
        <v>81</v>
      </c>
      <c r="D74" s="76">
        <v>1</v>
      </c>
      <c r="E74" s="25">
        <v>277500</v>
      </c>
      <c r="F74" s="9">
        <v>8.4745762711864406E-3</v>
      </c>
      <c r="G74" s="9">
        <v>3.9073592302026391E-3</v>
      </c>
    </row>
    <row r="75" spans="1:7">
      <c r="D75" s="76"/>
      <c r="E75" s="25"/>
      <c r="F75" s="9"/>
      <c r="G75" s="9"/>
    </row>
    <row r="76" spans="1:7">
      <c r="B76" t="s">
        <v>113</v>
      </c>
      <c r="D76" s="76">
        <v>1</v>
      </c>
      <c r="E76" s="25">
        <v>747500</v>
      </c>
      <c r="F76" s="9">
        <v>8.4745762711864406E-3</v>
      </c>
      <c r="G76" s="9">
        <v>1.0525228917392696E-2</v>
      </c>
    </row>
    <row r="77" spans="1:7">
      <c r="C77" t="s">
        <v>114</v>
      </c>
      <c r="D77" s="76">
        <v>1</v>
      </c>
      <c r="E77" s="25">
        <v>747500</v>
      </c>
      <c r="F77" s="9">
        <v>8.4745762711864406E-3</v>
      </c>
      <c r="G77" s="9">
        <v>1.0525228917392696E-2</v>
      </c>
    </row>
    <row r="78" spans="1:7">
      <c r="D78" s="76"/>
      <c r="E78" s="25"/>
      <c r="F78" s="9"/>
      <c r="G78" s="9"/>
    </row>
    <row r="79" spans="1:7">
      <c r="A79" t="s">
        <v>63</v>
      </c>
      <c r="D79" s="76">
        <v>3</v>
      </c>
      <c r="E79" s="25">
        <v>2006000</v>
      </c>
      <c r="F79" s="9">
        <v>2.5423728813559324E-2</v>
      </c>
      <c r="G79" s="9">
        <v>2.824563104787926E-2</v>
      </c>
    </row>
    <row r="80" spans="1:7">
      <c r="B80" t="s">
        <v>57</v>
      </c>
      <c r="D80" s="76">
        <v>2</v>
      </c>
      <c r="E80" s="25">
        <v>1156000</v>
      </c>
      <c r="F80" s="9">
        <v>1.6949152542372881E-2</v>
      </c>
      <c r="G80" s="9">
        <v>1.6277143315727032E-2</v>
      </c>
    </row>
    <row r="81" spans="1:7">
      <c r="C81" t="s">
        <v>99</v>
      </c>
      <c r="D81" s="76">
        <v>2</v>
      </c>
      <c r="E81" s="25">
        <v>1156000</v>
      </c>
      <c r="F81" s="9">
        <v>1.6949152542372881E-2</v>
      </c>
      <c r="G81" s="9">
        <v>1.6277143315727032E-2</v>
      </c>
    </row>
    <row r="82" spans="1:7">
      <c r="D82" s="76"/>
      <c r="E82" s="25"/>
      <c r="F82" s="9"/>
      <c r="G82" s="9"/>
    </row>
    <row r="83" spans="1:7">
      <c r="B83" t="s">
        <v>111</v>
      </c>
      <c r="D83" s="76">
        <v>1</v>
      </c>
      <c r="E83" s="25">
        <v>850000</v>
      </c>
      <c r="F83" s="9">
        <v>8.4745762711864406E-3</v>
      </c>
      <c r="G83" s="9">
        <v>1.1968487732152229E-2</v>
      </c>
    </row>
    <row r="84" spans="1:7">
      <c r="C84" t="s">
        <v>112</v>
      </c>
      <c r="D84" s="76">
        <v>1</v>
      </c>
      <c r="E84" s="25">
        <v>850000</v>
      </c>
      <c r="F84" s="9">
        <v>8.4745762711864406E-3</v>
      </c>
      <c r="G84" s="9">
        <v>1.1968487732152229E-2</v>
      </c>
    </row>
    <row r="85" spans="1:7">
      <c r="D85" s="76"/>
      <c r="E85" s="25"/>
      <c r="F85" s="9"/>
      <c r="G85" s="9"/>
    </row>
    <row r="86" spans="1:7">
      <c r="A86" t="s">
        <v>109</v>
      </c>
      <c r="D86" s="76">
        <v>2</v>
      </c>
      <c r="E86" s="25">
        <v>619000</v>
      </c>
      <c r="F86" s="9">
        <v>1.6949152542372881E-2</v>
      </c>
      <c r="G86" s="9">
        <v>8.7158751837673291E-3</v>
      </c>
    </row>
    <row r="87" spans="1:7">
      <c r="B87" t="s">
        <v>35</v>
      </c>
      <c r="D87" s="76">
        <v>2</v>
      </c>
      <c r="E87" s="25">
        <v>619000</v>
      </c>
      <c r="F87" s="9">
        <v>1.6949152542372881E-2</v>
      </c>
      <c r="G87" s="9">
        <v>8.7158751837673291E-3</v>
      </c>
    </row>
    <row r="88" spans="1:7">
      <c r="C88" t="s">
        <v>110</v>
      </c>
      <c r="D88" s="76">
        <v>2</v>
      </c>
      <c r="E88" s="25">
        <v>619000</v>
      </c>
      <c r="F88" s="9">
        <v>1.6949152542372881E-2</v>
      </c>
      <c r="G88" s="9">
        <v>8.7158751837673291E-3</v>
      </c>
    </row>
    <row r="89" spans="1:7">
      <c r="D89" s="76"/>
      <c r="E89" s="25"/>
      <c r="F89" s="9"/>
      <c r="G89" s="9"/>
    </row>
    <row r="90" spans="1:7">
      <c r="A90" t="s">
        <v>82</v>
      </c>
      <c r="D90" s="76">
        <v>4</v>
      </c>
      <c r="E90" s="25">
        <v>2316082</v>
      </c>
      <c r="F90" s="9">
        <v>3.3898305084745763E-2</v>
      </c>
      <c r="G90" s="9">
        <v>3.2611763533715997E-2</v>
      </c>
    </row>
    <row r="91" spans="1:7">
      <c r="B91" t="s">
        <v>35</v>
      </c>
      <c r="D91" s="76">
        <v>4</v>
      </c>
      <c r="E91" s="25">
        <v>2316082</v>
      </c>
      <c r="F91" s="9">
        <v>3.3898305084745763E-2</v>
      </c>
      <c r="G91" s="9">
        <v>3.2611763533715997E-2</v>
      </c>
    </row>
    <row r="92" spans="1:7">
      <c r="C92" t="s">
        <v>83</v>
      </c>
      <c r="D92" s="76">
        <v>4</v>
      </c>
      <c r="E92" s="25">
        <v>2316082</v>
      </c>
      <c r="F92" s="9">
        <v>3.3898305084745763E-2</v>
      </c>
      <c r="G92" s="9">
        <v>3.2611763533715997E-2</v>
      </c>
    </row>
    <row r="93" spans="1:7">
      <c r="D93" s="76"/>
      <c r="E93" s="25"/>
      <c r="F93" s="9"/>
      <c r="G93" s="9"/>
    </row>
    <row r="94" spans="1:7">
      <c r="A94" t="s">
        <v>31</v>
      </c>
      <c r="D94" s="76">
        <v>118</v>
      </c>
      <c r="E94" s="25">
        <v>71019833</v>
      </c>
      <c r="F94" s="9">
        <v>1</v>
      </c>
      <c r="G94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20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5" t="s">
        <v>1</v>
      </c>
      <c r="B1" t="s">
        <v>30</v>
      </c>
    </row>
    <row r="3" spans="1:6">
      <c r="C3" s="75" t="s">
        <v>51</v>
      </c>
    </row>
    <row r="4" spans="1:6">
      <c r="A4" s="75" t="s">
        <v>50</v>
      </c>
      <c r="B4" s="75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236</v>
      </c>
      <c r="C5" s="76">
        <v>1</v>
      </c>
      <c r="D5" s="25">
        <v>284050</v>
      </c>
      <c r="E5" s="9">
        <v>1.1904761904761904E-2</v>
      </c>
      <c r="F5" s="9">
        <v>6.1933652533048122E-3</v>
      </c>
    </row>
    <row r="6" spans="1:6">
      <c r="B6" t="s">
        <v>109</v>
      </c>
      <c r="C6" s="76">
        <v>1</v>
      </c>
      <c r="D6" s="25">
        <v>284050</v>
      </c>
      <c r="E6" s="9">
        <v>1.1904761904761904E-2</v>
      </c>
      <c r="F6" s="9">
        <v>6.1933652533048122E-3</v>
      </c>
    </row>
    <row r="7" spans="1:6">
      <c r="C7" s="76"/>
      <c r="D7" s="25"/>
      <c r="E7" s="9"/>
      <c r="F7" s="9"/>
    </row>
    <row r="8" spans="1:6">
      <c r="A8" t="s">
        <v>224</v>
      </c>
      <c r="C8" s="76">
        <v>1</v>
      </c>
      <c r="D8" s="25">
        <v>1300000</v>
      </c>
      <c r="E8" s="9">
        <v>1.1904761904761904E-2</v>
      </c>
      <c r="F8" s="9">
        <v>2.8344921067756577E-2</v>
      </c>
    </row>
    <row r="9" spans="1:6">
      <c r="B9" t="s">
        <v>40</v>
      </c>
      <c r="C9" s="76">
        <v>1</v>
      </c>
      <c r="D9" s="25">
        <v>1300000</v>
      </c>
      <c r="E9" s="9">
        <v>1.1904761904761904E-2</v>
      </c>
      <c r="F9" s="9">
        <v>2.8344921067756577E-2</v>
      </c>
    </row>
    <row r="10" spans="1:6">
      <c r="C10" s="76"/>
      <c r="D10" s="25"/>
      <c r="E10" s="9"/>
      <c r="F10" s="9"/>
    </row>
    <row r="11" spans="1:6">
      <c r="A11" t="s">
        <v>203</v>
      </c>
      <c r="C11" s="76">
        <v>2</v>
      </c>
      <c r="D11" s="25">
        <v>446000</v>
      </c>
      <c r="E11" s="9">
        <v>2.3809523809523808E-2</v>
      </c>
      <c r="F11" s="9">
        <v>9.7244883047841787E-3</v>
      </c>
    </row>
    <row r="12" spans="1:6">
      <c r="B12" t="s">
        <v>40</v>
      </c>
      <c r="C12" s="76">
        <v>2</v>
      </c>
      <c r="D12" s="25">
        <v>446000</v>
      </c>
      <c r="E12" s="9">
        <v>2.3809523809523808E-2</v>
      </c>
      <c r="F12" s="9">
        <v>9.7244883047841787E-3</v>
      </c>
    </row>
    <row r="13" spans="1:6">
      <c r="C13" s="76"/>
      <c r="D13" s="25"/>
      <c r="E13" s="9"/>
      <c r="F13" s="9"/>
    </row>
    <row r="14" spans="1:6">
      <c r="A14" t="s">
        <v>173</v>
      </c>
      <c r="C14" s="76">
        <v>3</v>
      </c>
      <c r="D14" s="25">
        <v>684250</v>
      </c>
      <c r="E14" s="9">
        <v>3.5714285714285712E-2</v>
      </c>
      <c r="F14" s="9">
        <v>1.491924018508649E-2</v>
      </c>
    </row>
    <row r="15" spans="1:6">
      <c r="B15" t="s">
        <v>39</v>
      </c>
      <c r="C15" s="76">
        <v>1</v>
      </c>
      <c r="D15" s="25">
        <v>327750</v>
      </c>
      <c r="E15" s="9">
        <v>1.1904761904761904E-2</v>
      </c>
      <c r="F15" s="9">
        <v>7.1461906768901674E-3</v>
      </c>
    </row>
    <row r="16" spans="1:6">
      <c r="B16" t="s">
        <v>68</v>
      </c>
      <c r="C16" s="76">
        <v>2</v>
      </c>
      <c r="D16" s="25">
        <v>356500</v>
      </c>
      <c r="E16" s="9">
        <v>2.3809523809523808E-2</v>
      </c>
      <c r="F16" s="9">
        <v>7.7730495081963225E-3</v>
      </c>
    </row>
    <row r="17" spans="1:6">
      <c r="C17" s="76"/>
      <c r="D17" s="25"/>
      <c r="E17" s="9"/>
      <c r="F17" s="9"/>
    </row>
    <row r="18" spans="1:6">
      <c r="A18" t="s">
        <v>125</v>
      </c>
      <c r="C18" s="76">
        <v>10</v>
      </c>
      <c r="D18" s="25">
        <v>1954000</v>
      </c>
      <c r="E18" s="9">
        <v>0.11904761904761904</v>
      </c>
      <c r="F18" s="9">
        <v>4.2604596743381809E-2</v>
      </c>
    </row>
    <row r="19" spans="1:6">
      <c r="B19" t="s">
        <v>39</v>
      </c>
      <c r="C19" s="76">
        <v>1</v>
      </c>
      <c r="D19" s="25">
        <v>249000</v>
      </c>
      <c r="E19" s="9">
        <v>1.1904761904761904E-2</v>
      </c>
      <c r="F19" s="9">
        <v>5.4291425737472213E-3</v>
      </c>
    </row>
    <row r="20" spans="1:6">
      <c r="B20" t="s">
        <v>40</v>
      </c>
      <c r="C20" s="76">
        <v>5</v>
      </c>
      <c r="D20" s="25">
        <v>1071000</v>
      </c>
      <c r="E20" s="9">
        <v>5.9523809523809521E-2</v>
      </c>
      <c r="F20" s="9">
        <v>2.3351854202744073E-2</v>
      </c>
    </row>
    <row r="21" spans="1:6">
      <c r="B21" t="s">
        <v>68</v>
      </c>
      <c r="C21" s="76">
        <v>4</v>
      </c>
      <c r="D21" s="25">
        <v>634000</v>
      </c>
      <c r="E21" s="9">
        <v>4.7619047619047616E-2</v>
      </c>
      <c r="F21" s="9">
        <v>1.3823599966890514E-2</v>
      </c>
    </row>
    <row r="22" spans="1:6">
      <c r="C22" s="76"/>
      <c r="D22" s="25"/>
      <c r="E22" s="9"/>
      <c r="F22" s="9"/>
    </row>
    <row r="23" spans="1:6">
      <c r="A23" t="s">
        <v>187</v>
      </c>
      <c r="C23" s="76">
        <v>1</v>
      </c>
      <c r="D23" s="25">
        <v>280000</v>
      </c>
      <c r="E23" s="9">
        <v>1.1904761904761904E-2</v>
      </c>
      <c r="F23" s="9">
        <v>6.1050599222860318E-3</v>
      </c>
    </row>
    <row r="24" spans="1:6">
      <c r="B24" t="s">
        <v>68</v>
      </c>
      <c r="C24" s="76">
        <v>1</v>
      </c>
      <c r="D24" s="25">
        <v>280000</v>
      </c>
      <c r="E24" s="9">
        <v>1.1904761904761904E-2</v>
      </c>
      <c r="F24" s="9">
        <v>6.1050599222860318E-3</v>
      </c>
    </row>
    <row r="25" spans="1:6">
      <c r="C25" s="76"/>
      <c r="D25" s="25"/>
      <c r="E25" s="9"/>
      <c r="F25" s="9"/>
    </row>
    <row r="26" spans="1:6">
      <c r="A26" t="s">
        <v>161</v>
      </c>
      <c r="C26" s="76">
        <v>1</v>
      </c>
      <c r="D26" s="25">
        <v>309665</v>
      </c>
      <c r="E26" s="9">
        <v>1.1904761904761904E-2</v>
      </c>
      <c r="F26" s="9">
        <v>6.7518692172667998E-3</v>
      </c>
    </row>
    <row r="27" spans="1:6">
      <c r="B27" t="s">
        <v>68</v>
      </c>
      <c r="C27" s="76">
        <v>1</v>
      </c>
      <c r="D27" s="25">
        <v>309665</v>
      </c>
      <c r="E27" s="9">
        <v>1.1904761904761904E-2</v>
      </c>
      <c r="F27" s="9">
        <v>6.7518692172667998E-3</v>
      </c>
    </row>
    <row r="28" spans="1:6">
      <c r="C28" s="76"/>
      <c r="D28" s="25"/>
      <c r="E28" s="9"/>
      <c r="F28" s="9"/>
    </row>
    <row r="29" spans="1:6">
      <c r="A29" t="s">
        <v>215</v>
      </c>
      <c r="C29" s="76">
        <v>1</v>
      </c>
      <c r="D29" s="25">
        <v>308000</v>
      </c>
      <c r="E29" s="9">
        <v>1.1904761904761904E-2</v>
      </c>
      <c r="F29" s="9">
        <v>6.7155659145146348E-3</v>
      </c>
    </row>
    <row r="30" spans="1:6">
      <c r="B30" t="s">
        <v>68</v>
      </c>
      <c r="C30" s="76">
        <v>1</v>
      </c>
      <c r="D30" s="25">
        <v>308000</v>
      </c>
      <c r="E30" s="9">
        <v>1.1904761904761904E-2</v>
      </c>
      <c r="F30" s="9">
        <v>6.7155659145146348E-3</v>
      </c>
    </row>
    <row r="31" spans="1:6">
      <c r="C31" s="76"/>
      <c r="D31" s="25"/>
      <c r="E31" s="9"/>
      <c r="F31" s="9"/>
    </row>
    <row r="32" spans="1:6">
      <c r="A32" t="s">
        <v>153</v>
      </c>
      <c r="C32" s="76">
        <v>2</v>
      </c>
      <c r="D32" s="25">
        <v>462500</v>
      </c>
      <c r="E32" s="9">
        <v>2.3809523809523808E-2</v>
      </c>
      <c r="F32" s="9">
        <v>1.0084250764490321E-2</v>
      </c>
    </row>
    <row r="33" spans="1:6">
      <c r="B33" t="s">
        <v>41</v>
      </c>
      <c r="C33" s="76">
        <v>1</v>
      </c>
      <c r="D33" s="25">
        <v>387500</v>
      </c>
      <c r="E33" s="9">
        <v>1.1904761904761904E-2</v>
      </c>
      <c r="F33" s="9">
        <v>8.448966856735133E-3</v>
      </c>
    </row>
    <row r="34" spans="1:6">
      <c r="B34" t="s">
        <v>39</v>
      </c>
      <c r="C34" s="76">
        <v>1</v>
      </c>
      <c r="D34" s="25">
        <v>75000</v>
      </c>
      <c r="E34" s="9">
        <v>1.1904761904761904E-2</v>
      </c>
      <c r="F34" s="9">
        <v>1.6352839077551872E-3</v>
      </c>
    </row>
    <row r="35" spans="1:6">
      <c r="C35" s="76"/>
      <c r="D35" s="25"/>
      <c r="E35" s="9"/>
      <c r="F35" s="9"/>
    </row>
    <row r="36" spans="1:6">
      <c r="A36" t="s">
        <v>128</v>
      </c>
      <c r="C36" s="76">
        <v>1</v>
      </c>
      <c r="D36" s="25">
        <v>238000</v>
      </c>
      <c r="E36" s="9">
        <v>1.1904761904761904E-2</v>
      </c>
      <c r="F36" s="9">
        <v>5.1893009339431268E-3</v>
      </c>
    </row>
    <row r="37" spans="1:6">
      <c r="B37" t="s">
        <v>39</v>
      </c>
      <c r="C37" s="76">
        <v>1</v>
      </c>
      <c r="D37" s="25">
        <v>238000</v>
      </c>
      <c r="E37" s="9">
        <v>1.1904761904761904E-2</v>
      </c>
      <c r="F37" s="9">
        <v>5.1893009339431268E-3</v>
      </c>
    </row>
    <row r="38" spans="1:6">
      <c r="C38" s="76"/>
      <c r="D38" s="25"/>
      <c r="E38" s="9"/>
      <c r="F38" s="9"/>
    </row>
    <row r="39" spans="1:6">
      <c r="A39" t="s">
        <v>186</v>
      </c>
      <c r="C39" s="76">
        <v>2</v>
      </c>
      <c r="D39" s="25">
        <v>635930</v>
      </c>
      <c r="E39" s="9">
        <v>2.3809523809523808E-2</v>
      </c>
      <c r="F39" s="9">
        <v>1.3865681272783415E-2</v>
      </c>
    </row>
    <row r="40" spans="1:6">
      <c r="B40" t="s">
        <v>40</v>
      </c>
      <c r="C40" s="76">
        <v>2</v>
      </c>
      <c r="D40" s="25">
        <v>635930</v>
      </c>
      <c r="E40" s="9">
        <v>2.3809523809523808E-2</v>
      </c>
      <c r="F40" s="9">
        <v>1.3865681272783415E-2</v>
      </c>
    </row>
    <row r="41" spans="1:6">
      <c r="C41" s="76"/>
      <c r="D41" s="25"/>
      <c r="E41" s="9"/>
      <c r="F41" s="9"/>
    </row>
    <row r="42" spans="1:6">
      <c r="A42" t="s">
        <v>189</v>
      </c>
      <c r="C42" s="76">
        <v>2</v>
      </c>
      <c r="D42" s="25">
        <v>721800</v>
      </c>
      <c r="E42" s="9">
        <v>2.3809523809523808E-2</v>
      </c>
      <c r="F42" s="9">
        <v>1.573797232823592E-2</v>
      </c>
    </row>
    <row r="43" spans="1:6">
      <c r="B43" t="s">
        <v>68</v>
      </c>
      <c r="C43" s="76">
        <v>2</v>
      </c>
      <c r="D43" s="25">
        <v>721800</v>
      </c>
      <c r="E43" s="9">
        <v>2.3809523809523808E-2</v>
      </c>
      <c r="F43" s="9">
        <v>1.573797232823592E-2</v>
      </c>
    </row>
    <row r="44" spans="1:6">
      <c r="C44" s="76"/>
      <c r="D44" s="25"/>
      <c r="E44" s="9"/>
      <c r="F44" s="9"/>
    </row>
    <row r="45" spans="1:6">
      <c r="A45" t="s">
        <v>136</v>
      </c>
      <c r="C45" s="76">
        <v>6</v>
      </c>
      <c r="D45" s="25">
        <v>2111000</v>
      </c>
      <c r="E45" s="9">
        <v>7.1428571428571425E-2</v>
      </c>
      <c r="F45" s="9">
        <v>4.6027791056949333E-2</v>
      </c>
    </row>
    <row r="46" spans="1:6">
      <c r="B46" t="s">
        <v>41</v>
      </c>
      <c r="C46" s="76">
        <v>1</v>
      </c>
      <c r="D46" s="25">
        <v>313000</v>
      </c>
      <c r="E46" s="9">
        <v>1.1904761904761904E-2</v>
      </c>
      <c r="F46" s="9">
        <v>6.8245848416983142E-3</v>
      </c>
    </row>
    <row r="47" spans="1:6">
      <c r="B47" t="s">
        <v>40</v>
      </c>
      <c r="C47" s="76">
        <v>3</v>
      </c>
      <c r="D47" s="25">
        <v>808000</v>
      </c>
      <c r="E47" s="9">
        <v>3.5714285714285712E-2</v>
      </c>
      <c r="F47" s="9">
        <v>1.7617458632882547E-2</v>
      </c>
    </row>
    <row r="48" spans="1:6">
      <c r="B48" t="s">
        <v>68</v>
      </c>
      <c r="C48" s="76">
        <v>2</v>
      </c>
      <c r="D48" s="25">
        <v>990000</v>
      </c>
      <c r="E48" s="9">
        <v>2.3809523809523808E-2</v>
      </c>
      <c r="F48" s="9">
        <v>2.1585747582368468E-2</v>
      </c>
    </row>
    <row r="49" spans="1:6">
      <c r="C49" s="76"/>
      <c r="D49" s="25"/>
      <c r="E49" s="9"/>
      <c r="F49" s="9"/>
    </row>
    <row r="50" spans="1:6">
      <c r="A50" t="s">
        <v>201</v>
      </c>
      <c r="C50" s="76">
        <v>4</v>
      </c>
      <c r="D50" s="25">
        <v>661000</v>
      </c>
      <c r="E50" s="9">
        <v>4.7619047619047616E-2</v>
      </c>
      <c r="F50" s="9">
        <v>1.4412302173682383E-2</v>
      </c>
    </row>
    <row r="51" spans="1:6">
      <c r="B51" t="s">
        <v>40</v>
      </c>
      <c r="C51" s="76">
        <v>4</v>
      </c>
      <c r="D51" s="25">
        <v>661000</v>
      </c>
      <c r="E51" s="9">
        <v>4.7619047619047616E-2</v>
      </c>
      <c r="F51" s="9">
        <v>1.4412302173682383E-2</v>
      </c>
    </row>
    <row r="52" spans="1:6">
      <c r="C52" s="76"/>
      <c r="D52" s="25"/>
      <c r="E52" s="9"/>
      <c r="F52" s="9"/>
    </row>
    <row r="53" spans="1:6">
      <c r="A53" t="s">
        <v>130</v>
      </c>
      <c r="C53" s="76">
        <v>2</v>
      </c>
      <c r="D53" s="25">
        <v>341000</v>
      </c>
      <c r="E53" s="9">
        <v>2.3809523809523808E-2</v>
      </c>
      <c r="F53" s="9">
        <v>7.4350908339269172E-3</v>
      </c>
    </row>
    <row r="54" spans="1:6">
      <c r="B54" t="s">
        <v>39</v>
      </c>
      <c r="C54" s="76">
        <v>1</v>
      </c>
      <c r="D54" s="25">
        <v>143000</v>
      </c>
      <c r="E54" s="9">
        <v>1.1904761904761904E-2</v>
      </c>
      <c r="F54" s="9">
        <v>3.1179413174532234E-3</v>
      </c>
    </row>
    <row r="55" spans="1:6">
      <c r="B55" t="s">
        <v>68</v>
      </c>
      <c r="C55" s="76">
        <v>1</v>
      </c>
      <c r="D55" s="25">
        <v>198000</v>
      </c>
      <c r="E55" s="9">
        <v>1.1904761904761904E-2</v>
      </c>
      <c r="F55" s="9">
        <v>4.3171495164736938E-3</v>
      </c>
    </row>
    <row r="56" spans="1:6">
      <c r="C56" s="76"/>
      <c r="D56" s="25"/>
      <c r="E56" s="9"/>
      <c r="F56" s="9"/>
    </row>
    <row r="57" spans="1:6">
      <c r="A57" t="s">
        <v>163</v>
      </c>
      <c r="C57" s="76">
        <v>5</v>
      </c>
      <c r="D57" s="25">
        <v>1469475</v>
      </c>
      <c r="E57" s="9">
        <v>5.9523809523809521E-2</v>
      </c>
      <c r="F57" s="9">
        <v>3.2040117604647381E-2</v>
      </c>
    </row>
    <row r="58" spans="1:6">
      <c r="B58" t="s">
        <v>39</v>
      </c>
      <c r="C58" s="76">
        <v>4</v>
      </c>
      <c r="D58" s="25">
        <v>1312475</v>
      </c>
      <c r="E58" s="9">
        <v>4.7619047619047616E-2</v>
      </c>
      <c r="F58" s="9">
        <v>2.8616923291079857E-2</v>
      </c>
    </row>
    <row r="59" spans="1:6">
      <c r="B59" t="s">
        <v>40</v>
      </c>
      <c r="C59" s="76">
        <v>1</v>
      </c>
      <c r="D59" s="25">
        <v>157000</v>
      </c>
      <c r="E59" s="9">
        <v>1.1904761904761904E-2</v>
      </c>
      <c r="F59" s="9">
        <v>3.4231943135675249E-3</v>
      </c>
    </row>
    <row r="60" spans="1:6">
      <c r="C60" s="76"/>
      <c r="D60" s="25"/>
      <c r="E60" s="9"/>
      <c r="F60" s="9"/>
    </row>
    <row r="61" spans="1:6">
      <c r="A61" t="s">
        <v>151</v>
      </c>
      <c r="C61" s="76">
        <v>7</v>
      </c>
      <c r="D61" s="25">
        <v>14022007</v>
      </c>
      <c r="E61" s="9">
        <v>8.3333333333333329E-2</v>
      </c>
      <c r="F61" s="9">
        <v>0.30573283202040785</v>
      </c>
    </row>
    <row r="62" spans="1:6">
      <c r="B62" t="s">
        <v>41</v>
      </c>
      <c r="C62" s="76">
        <v>1</v>
      </c>
      <c r="D62" s="25">
        <v>200000</v>
      </c>
      <c r="E62" s="9">
        <v>1.1904761904761904E-2</v>
      </c>
      <c r="F62" s="9">
        <v>4.3607570873471658E-3</v>
      </c>
    </row>
    <row r="63" spans="1:6">
      <c r="B63" t="s">
        <v>39</v>
      </c>
      <c r="C63" s="76">
        <v>2</v>
      </c>
      <c r="D63" s="25">
        <v>525000</v>
      </c>
      <c r="E63" s="9">
        <v>2.3809523809523808E-2</v>
      </c>
      <c r="F63" s="9">
        <v>1.1446987354286309E-2</v>
      </c>
    </row>
    <row r="64" spans="1:6">
      <c r="B64" t="s">
        <v>40</v>
      </c>
      <c r="C64" s="76">
        <v>1</v>
      </c>
      <c r="D64" s="25">
        <v>12928000</v>
      </c>
      <c r="E64" s="9">
        <v>1.1904761904761904E-2</v>
      </c>
      <c r="F64" s="9">
        <v>0.28187933812612076</v>
      </c>
    </row>
    <row r="65" spans="1:6">
      <c r="B65" t="s">
        <v>68</v>
      </c>
      <c r="C65" s="76">
        <v>3</v>
      </c>
      <c r="D65" s="25">
        <v>369007</v>
      </c>
      <c r="E65" s="9">
        <v>3.5714285714285712E-2</v>
      </c>
      <c r="F65" s="9">
        <v>8.0457494526535774E-3</v>
      </c>
    </row>
    <row r="66" spans="1:6">
      <c r="C66" s="76"/>
      <c r="D66" s="25"/>
      <c r="E66" s="9"/>
      <c r="F66" s="9"/>
    </row>
    <row r="67" spans="1:6">
      <c r="A67" t="s">
        <v>207</v>
      </c>
      <c r="C67" s="76">
        <v>2</v>
      </c>
      <c r="D67" s="25">
        <v>752870</v>
      </c>
      <c r="E67" s="9">
        <v>2.3809523809523808E-2</v>
      </c>
      <c r="F67" s="9">
        <v>1.6415415941755301E-2</v>
      </c>
    </row>
    <row r="68" spans="1:6">
      <c r="B68" t="s">
        <v>40</v>
      </c>
      <c r="C68" s="76">
        <v>1</v>
      </c>
      <c r="D68" s="25">
        <v>276500</v>
      </c>
      <c r="E68" s="9">
        <v>1.1904761904761904E-2</v>
      </c>
      <c r="F68" s="9">
        <v>6.0287466732574565E-3</v>
      </c>
    </row>
    <row r="69" spans="1:6">
      <c r="B69" t="s">
        <v>109</v>
      </c>
      <c r="C69" s="76">
        <v>1</v>
      </c>
      <c r="D69" s="25">
        <v>476370</v>
      </c>
      <c r="E69" s="9">
        <v>1.1904761904761904E-2</v>
      </c>
      <c r="F69" s="9">
        <v>1.0386669268497847E-2</v>
      </c>
    </row>
    <row r="70" spans="1:6">
      <c r="C70" s="76"/>
      <c r="D70" s="25"/>
      <c r="E70" s="9"/>
      <c r="F70" s="9"/>
    </row>
    <row r="71" spans="1:6">
      <c r="A71" t="s">
        <v>166</v>
      </c>
      <c r="C71" s="76">
        <v>1</v>
      </c>
      <c r="D71" s="25">
        <v>306700</v>
      </c>
      <c r="E71" s="9">
        <v>1.1904761904761904E-2</v>
      </c>
      <c r="F71" s="9">
        <v>6.6872209934468784E-3</v>
      </c>
    </row>
    <row r="72" spans="1:6">
      <c r="B72" t="s">
        <v>41</v>
      </c>
      <c r="C72" s="76">
        <v>1</v>
      </c>
      <c r="D72" s="25">
        <v>306700</v>
      </c>
      <c r="E72" s="9">
        <v>1.1904761904761904E-2</v>
      </c>
      <c r="F72" s="9">
        <v>6.6872209934468784E-3</v>
      </c>
    </row>
    <row r="73" spans="1:6">
      <c r="C73" s="76"/>
      <c r="D73" s="25"/>
      <c r="E73" s="9"/>
      <c r="F73" s="9"/>
    </row>
    <row r="74" spans="1:6">
      <c r="A74" t="s">
        <v>122</v>
      </c>
      <c r="C74" s="76">
        <v>11</v>
      </c>
      <c r="D74" s="25">
        <v>3322790</v>
      </c>
      <c r="E74" s="9">
        <v>0.13095238095238096</v>
      </c>
      <c r="F74" s="9">
        <v>7.2449400211331436E-2</v>
      </c>
    </row>
    <row r="75" spans="1:6">
      <c r="B75" t="s">
        <v>41</v>
      </c>
      <c r="C75" s="76">
        <v>2</v>
      </c>
      <c r="D75" s="25">
        <v>519015</v>
      </c>
      <c r="E75" s="9">
        <v>2.3809523809523808E-2</v>
      </c>
      <c r="F75" s="9">
        <v>1.1316491698447445E-2</v>
      </c>
    </row>
    <row r="76" spans="1:6">
      <c r="B76" t="s">
        <v>40</v>
      </c>
      <c r="C76" s="76">
        <v>6</v>
      </c>
      <c r="D76" s="25">
        <v>1854786</v>
      </c>
      <c r="E76" s="9">
        <v>7.1428571428571425E-2</v>
      </c>
      <c r="F76" s="9">
        <v>4.0441355975061502E-2</v>
      </c>
    </row>
    <row r="77" spans="1:6">
      <c r="B77" t="s">
        <v>68</v>
      </c>
      <c r="C77" s="76">
        <v>3</v>
      </c>
      <c r="D77" s="25">
        <v>948989</v>
      </c>
      <c r="E77" s="9">
        <v>3.5714285714285712E-2</v>
      </c>
      <c r="F77" s="9">
        <v>2.0691552537822497E-2</v>
      </c>
    </row>
    <row r="78" spans="1:6">
      <c r="C78" s="76"/>
      <c r="D78" s="25"/>
      <c r="E78" s="9"/>
      <c r="F78" s="9"/>
    </row>
    <row r="79" spans="1:6">
      <c r="A79" t="s">
        <v>140</v>
      </c>
      <c r="C79" s="76">
        <v>6</v>
      </c>
      <c r="D79" s="25">
        <v>1560900</v>
      </c>
      <c r="E79" s="9">
        <v>7.1428571428571425E-2</v>
      </c>
      <c r="F79" s="9">
        <v>3.4033528688200955E-2</v>
      </c>
    </row>
    <row r="80" spans="1:6">
      <c r="B80" t="s">
        <v>39</v>
      </c>
      <c r="C80" s="76">
        <v>1</v>
      </c>
      <c r="D80" s="25">
        <v>152500</v>
      </c>
      <c r="E80" s="9">
        <v>1.1904761904761904E-2</v>
      </c>
      <c r="F80" s="9">
        <v>3.3250772791022136E-3</v>
      </c>
    </row>
    <row r="81" spans="1:6">
      <c r="B81" t="s">
        <v>40</v>
      </c>
      <c r="C81" s="76">
        <v>2</v>
      </c>
      <c r="D81" s="25">
        <v>690400</v>
      </c>
      <c r="E81" s="9">
        <v>2.3809523809523808E-2</v>
      </c>
      <c r="F81" s="9">
        <v>1.5053333465522416E-2</v>
      </c>
    </row>
    <row r="82" spans="1:6">
      <c r="B82" t="s">
        <v>68</v>
      </c>
      <c r="C82" s="76">
        <v>3</v>
      </c>
      <c r="D82" s="25">
        <v>718000</v>
      </c>
      <c r="E82" s="9">
        <v>3.5714285714285712E-2</v>
      </c>
      <c r="F82" s="9">
        <v>1.5655117943576324E-2</v>
      </c>
    </row>
    <row r="83" spans="1:6">
      <c r="C83" s="76"/>
      <c r="D83" s="25"/>
      <c r="E83" s="9"/>
      <c r="F83" s="9"/>
    </row>
    <row r="84" spans="1:6">
      <c r="A84" t="s">
        <v>177</v>
      </c>
      <c r="C84" s="76">
        <v>1</v>
      </c>
      <c r="D84" s="25">
        <v>1700000</v>
      </c>
      <c r="E84" s="9">
        <v>1.1904761904761904E-2</v>
      </c>
      <c r="F84" s="9">
        <v>3.7066435242450908E-2</v>
      </c>
    </row>
    <row r="85" spans="1:6">
      <c r="B85" t="s">
        <v>39</v>
      </c>
      <c r="C85" s="76">
        <v>1</v>
      </c>
      <c r="D85" s="25">
        <v>1700000</v>
      </c>
      <c r="E85" s="9">
        <v>1.1904761904761904E-2</v>
      </c>
      <c r="F85" s="9">
        <v>3.7066435242450908E-2</v>
      </c>
    </row>
    <row r="86" spans="1:6">
      <c r="C86" s="76"/>
      <c r="D86" s="25"/>
      <c r="E86" s="9"/>
      <c r="F86" s="9"/>
    </row>
    <row r="87" spans="1:6">
      <c r="A87" t="s">
        <v>191</v>
      </c>
      <c r="C87" s="76">
        <v>1</v>
      </c>
      <c r="D87" s="25">
        <v>396983</v>
      </c>
      <c r="E87" s="9">
        <v>1.1904761904761904E-2</v>
      </c>
      <c r="F87" s="9">
        <v>8.6557321540316999E-3</v>
      </c>
    </row>
    <row r="88" spans="1:6">
      <c r="B88" t="s">
        <v>39</v>
      </c>
      <c r="C88" s="76">
        <v>1</v>
      </c>
      <c r="D88" s="25">
        <v>396983</v>
      </c>
      <c r="E88" s="9">
        <v>1.1904761904761904E-2</v>
      </c>
      <c r="F88" s="9">
        <v>8.6557321540316999E-3</v>
      </c>
    </row>
    <row r="89" spans="1:6">
      <c r="C89" s="76"/>
      <c r="D89" s="25"/>
      <c r="E89" s="9"/>
      <c r="F89" s="9"/>
    </row>
    <row r="90" spans="1:6">
      <c r="A90" t="s">
        <v>238</v>
      </c>
      <c r="C90" s="76">
        <v>1</v>
      </c>
      <c r="D90" s="25">
        <v>6064942.7000000002</v>
      </c>
      <c r="E90" s="9">
        <v>1.1904761904761904E-2</v>
      </c>
      <c r="F90" s="9">
        <v>0.13223870931689727</v>
      </c>
    </row>
    <row r="91" spans="1:6">
      <c r="B91" t="s">
        <v>39</v>
      </c>
      <c r="C91" s="76">
        <v>1</v>
      </c>
      <c r="D91" s="25">
        <v>6064942.7000000002</v>
      </c>
      <c r="E91" s="9">
        <v>1.1904761904761904E-2</v>
      </c>
      <c r="F91" s="9">
        <v>0.13223870931689727</v>
      </c>
    </row>
    <row r="92" spans="1:6">
      <c r="C92" s="76"/>
      <c r="D92" s="25"/>
      <c r="E92" s="9"/>
      <c r="F92" s="9"/>
    </row>
    <row r="93" spans="1:6">
      <c r="A93" t="s">
        <v>181</v>
      </c>
      <c r="C93" s="76">
        <v>1</v>
      </c>
      <c r="D93" s="25">
        <v>300287</v>
      </c>
      <c r="E93" s="9">
        <v>1.1904761904761904E-2</v>
      </c>
      <c r="F93" s="9">
        <v>6.547393317441092E-3</v>
      </c>
    </row>
    <row r="94" spans="1:6">
      <c r="B94" t="s">
        <v>39</v>
      </c>
      <c r="C94" s="76">
        <v>1</v>
      </c>
      <c r="D94" s="25">
        <v>300287</v>
      </c>
      <c r="E94" s="9">
        <v>1.1904761904761904E-2</v>
      </c>
      <c r="F94" s="9">
        <v>6.547393317441092E-3</v>
      </c>
    </row>
    <row r="95" spans="1:6">
      <c r="C95" s="76"/>
      <c r="D95" s="25"/>
      <c r="E95" s="9"/>
      <c r="F95" s="9"/>
    </row>
    <row r="96" spans="1:6">
      <c r="A96" t="s">
        <v>134</v>
      </c>
      <c r="C96" s="76">
        <v>1</v>
      </c>
      <c r="D96" s="25">
        <v>245000</v>
      </c>
      <c r="E96" s="9">
        <v>1.1904761904761904E-2</v>
      </c>
      <c r="F96" s="9">
        <v>5.3419274320002782E-3</v>
      </c>
    </row>
    <row r="97" spans="1:6">
      <c r="B97" t="s">
        <v>68</v>
      </c>
      <c r="C97" s="76">
        <v>1</v>
      </c>
      <c r="D97" s="25">
        <v>245000</v>
      </c>
      <c r="E97" s="9">
        <v>1.1904761904761904E-2</v>
      </c>
      <c r="F97" s="9">
        <v>5.3419274320002782E-3</v>
      </c>
    </row>
    <row r="98" spans="1:6">
      <c r="C98" s="76"/>
      <c r="D98" s="25"/>
      <c r="E98" s="9"/>
      <c r="F98" s="9"/>
    </row>
    <row r="99" spans="1:6">
      <c r="A99" t="s">
        <v>170</v>
      </c>
      <c r="C99" s="76">
        <v>2</v>
      </c>
      <c r="D99" s="25">
        <v>507000</v>
      </c>
      <c r="E99" s="9">
        <v>2.3809523809523808E-2</v>
      </c>
      <c r="F99" s="9">
        <v>1.1054519216425064E-2</v>
      </c>
    </row>
    <row r="100" spans="1:6">
      <c r="B100" t="s">
        <v>40</v>
      </c>
      <c r="C100" s="76">
        <v>2</v>
      </c>
      <c r="D100" s="25">
        <v>507000</v>
      </c>
      <c r="E100" s="9">
        <v>2.3809523809523808E-2</v>
      </c>
      <c r="F100" s="9">
        <v>1.1054519216425064E-2</v>
      </c>
    </row>
    <row r="101" spans="1:6">
      <c r="C101" s="76"/>
      <c r="D101" s="25"/>
      <c r="E101" s="9"/>
      <c r="F101" s="9"/>
    </row>
    <row r="102" spans="1:6">
      <c r="A102" t="s">
        <v>221</v>
      </c>
      <c r="C102" s="76">
        <v>1</v>
      </c>
      <c r="D102" s="25">
        <v>368000</v>
      </c>
      <c r="E102" s="9">
        <v>1.1904761904761904E-2</v>
      </c>
      <c r="F102" s="9">
        <v>8.0237930407187838E-3</v>
      </c>
    </row>
    <row r="103" spans="1:6">
      <c r="B103" t="s">
        <v>40</v>
      </c>
      <c r="C103" s="76">
        <v>1</v>
      </c>
      <c r="D103" s="25">
        <v>368000</v>
      </c>
      <c r="E103" s="9">
        <v>1.1904761904761904E-2</v>
      </c>
      <c r="F103" s="9">
        <v>8.0237930407187838E-3</v>
      </c>
    </row>
    <row r="104" spans="1:6">
      <c r="C104" s="76"/>
      <c r="D104" s="25"/>
      <c r="E104" s="9"/>
      <c r="F104" s="9"/>
    </row>
    <row r="105" spans="1:6">
      <c r="A105" t="s">
        <v>148</v>
      </c>
      <c r="C105" s="76">
        <v>1</v>
      </c>
      <c r="D105" s="25">
        <v>100000</v>
      </c>
      <c r="E105" s="9">
        <v>1.1904761904761904E-2</v>
      </c>
      <c r="F105" s="9">
        <v>2.1803785436735829E-3</v>
      </c>
    </row>
    <row r="106" spans="1:6">
      <c r="B106" t="s">
        <v>40</v>
      </c>
      <c r="C106" s="76">
        <v>1</v>
      </c>
      <c r="D106" s="25">
        <v>100000</v>
      </c>
      <c r="E106" s="9">
        <v>1.1904761904761904E-2</v>
      </c>
      <c r="F106" s="9">
        <v>2.1803785436735829E-3</v>
      </c>
    </row>
    <row r="107" spans="1:6">
      <c r="C107" s="76"/>
      <c r="D107" s="25"/>
      <c r="E107" s="9"/>
      <c r="F107" s="9"/>
    </row>
    <row r="108" spans="1:6">
      <c r="A108" t="s">
        <v>145</v>
      </c>
      <c r="C108" s="76">
        <v>1</v>
      </c>
      <c r="D108" s="25">
        <v>214946</v>
      </c>
      <c r="E108" s="9">
        <v>1.1904761904761904E-2</v>
      </c>
      <c r="F108" s="9">
        <v>4.6866364644846193E-3</v>
      </c>
    </row>
    <row r="109" spans="1:6">
      <c r="B109" t="s">
        <v>40</v>
      </c>
      <c r="C109" s="76">
        <v>1</v>
      </c>
      <c r="D109" s="25">
        <v>214946</v>
      </c>
      <c r="E109" s="9">
        <v>1.1904761904761904E-2</v>
      </c>
      <c r="F109" s="9">
        <v>4.6866364644846193E-3</v>
      </c>
    </row>
    <row r="110" spans="1:6">
      <c r="C110" s="76"/>
      <c r="D110" s="25"/>
      <c r="E110" s="9"/>
      <c r="F110" s="9"/>
    </row>
    <row r="111" spans="1:6">
      <c r="A111" t="s">
        <v>116</v>
      </c>
      <c r="C111" s="76">
        <v>1</v>
      </c>
      <c r="D111" s="25">
        <v>116000</v>
      </c>
      <c r="E111" s="9">
        <v>1.1904761904761904E-2</v>
      </c>
      <c r="F111" s="9">
        <v>2.5292391106613559E-3</v>
      </c>
    </row>
    <row r="112" spans="1:6">
      <c r="B112" t="s">
        <v>40</v>
      </c>
      <c r="C112" s="76">
        <v>1</v>
      </c>
      <c r="D112" s="25">
        <v>116000</v>
      </c>
      <c r="E112" s="9">
        <v>1.1904761904761904E-2</v>
      </c>
      <c r="F112" s="9">
        <v>2.5292391106613559E-3</v>
      </c>
    </row>
    <row r="113" spans="1:6">
      <c r="C113" s="76"/>
      <c r="D113" s="25"/>
      <c r="E113" s="9"/>
      <c r="F113" s="9"/>
    </row>
    <row r="114" spans="1:6">
      <c r="A114" t="s">
        <v>138</v>
      </c>
      <c r="C114" s="76">
        <v>1</v>
      </c>
      <c r="D114" s="25">
        <v>454500</v>
      </c>
      <c r="E114" s="9">
        <v>1.1904761904761904E-2</v>
      </c>
      <c r="F114" s="9">
        <v>9.9098204809964334E-3</v>
      </c>
    </row>
    <row r="115" spans="1:6">
      <c r="B115" t="s">
        <v>40</v>
      </c>
      <c r="C115" s="76">
        <v>1</v>
      </c>
      <c r="D115" s="25">
        <v>454500</v>
      </c>
      <c r="E115" s="9">
        <v>1.1904761904761904E-2</v>
      </c>
      <c r="F115" s="9">
        <v>9.9098204809964334E-3</v>
      </c>
    </row>
    <row r="116" spans="1:6">
      <c r="C116" s="76"/>
      <c r="D116" s="25"/>
      <c r="E116" s="9"/>
      <c r="F116" s="9"/>
    </row>
    <row r="117" spans="1:6">
      <c r="A117" t="s">
        <v>233</v>
      </c>
      <c r="C117" s="76">
        <v>1</v>
      </c>
      <c r="D117" s="25">
        <v>3224000</v>
      </c>
      <c r="E117" s="9">
        <v>1.1904761904761904E-2</v>
      </c>
      <c r="F117" s="9">
        <v>7.0295404248036306E-2</v>
      </c>
    </row>
    <row r="118" spans="1:6">
      <c r="B118" t="s">
        <v>40</v>
      </c>
      <c r="C118" s="76">
        <v>1</v>
      </c>
      <c r="D118" s="25">
        <v>3224000</v>
      </c>
      <c r="E118" s="9">
        <v>1.1904761904761904E-2</v>
      </c>
      <c r="F118" s="9">
        <v>7.0295404248036306E-2</v>
      </c>
    </row>
    <row r="119" spans="1:6">
      <c r="C119" s="76"/>
      <c r="D119" s="25"/>
      <c r="E119" s="9"/>
      <c r="F119" s="9"/>
    </row>
    <row r="120" spans="1:6">
      <c r="A120" t="s">
        <v>31</v>
      </c>
      <c r="C120" s="76">
        <v>84</v>
      </c>
      <c r="D120" s="25">
        <v>45863595.700000003</v>
      </c>
      <c r="E120" s="9">
        <v>1</v>
      </c>
      <c r="F120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19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5" t="s">
        <v>0</v>
      </c>
      <c r="B1" s="85" t="s">
        <v>42</v>
      </c>
      <c r="C1" s="85" t="s">
        <v>26</v>
      </c>
      <c r="D1" s="85" t="s">
        <v>33</v>
      </c>
      <c r="E1" s="85" t="s">
        <v>29</v>
      </c>
      <c r="F1" s="85" t="s">
        <v>36</v>
      </c>
      <c r="G1" s="85" t="s">
        <v>43</v>
      </c>
      <c r="H1" s="85" t="s">
        <v>44</v>
      </c>
      <c r="I1" s="85" t="s">
        <v>45</v>
      </c>
      <c r="J1" s="85" t="s">
        <v>37</v>
      </c>
      <c r="K1" s="90" t="s">
        <v>53</v>
      </c>
      <c r="L1">
        <v>119</v>
      </c>
    </row>
    <row r="2" spans="1:12" ht="15">
      <c r="A2" s="107" t="s">
        <v>106</v>
      </c>
      <c r="B2" s="107" t="s">
        <v>239</v>
      </c>
      <c r="C2" s="107" t="s">
        <v>107</v>
      </c>
      <c r="D2" s="107" t="s">
        <v>108</v>
      </c>
      <c r="E2" s="107" t="s">
        <v>69</v>
      </c>
      <c r="F2" s="108">
        <v>526221</v>
      </c>
      <c r="G2" s="109">
        <v>320000</v>
      </c>
      <c r="H2" s="107" t="s">
        <v>72</v>
      </c>
      <c r="I2" s="107" t="s">
        <v>84</v>
      </c>
      <c r="J2" s="110">
        <v>44490</v>
      </c>
    </row>
    <row r="3" spans="1:12" ht="15">
      <c r="A3" s="107" t="s">
        <v>109</v>
      </c>
      <c r="B3" s="107" t="s">
        <v>240</v>
      </c>
      <c r="C3" s="107" t="s">
        <v>35</v>
      </c>
      <c r="D3" s="107" t="s">
        <v>110</v>
      </c>
      <c r="E3" s="107" t="s">
        <v>69</v>
      </c>
      <c r="F3" s="108">
        <v>526503</v>
      </c>
      <c r="G3" s="109">
        <v>299000</v>
      </c>
      <c r="H3" s="107" t="s">
        <v>72</v>
      </c>
      <c r="I3" s="107" t="s">
        <v>84</v>
      </c>
      <c r="J3" s="110">
        <v>44497</v>
      </c>
    </row>
    <row r="4" spans="1:12" ht="15">
      <c r="A4" s="107" t="s">
        <v>109</v>
      </c>
      <c r="B4" s="107" t="s">
        <v>240</v>
      </c>
      <c r="C4" s="107" t="s">
        <v>35</v>
      </c>
      <c r="D4" s="107" t="s">
        <v>110</v>
      </c>
      <c r="E4" s="107" t="s">
        <v>69</v>
      </c>
      <c r="F4" s="108">
        <v>526265</v>
      </c>
      <c r="G4" s="109">
        <v>320000</v>
      </c>
      <c r="H4" s="107" t="s">
        <v>72</v>
      </c>
      <c r="I4" s="107" t="s">
        <v>84</v>
      </c>
      <c r="J4" s="110">
        <v>44491</v>
      </c>
    </row>
    <row r="5" spans="1:12" ht="15">
      <c r="A5" s="107" t="s">
        <v>82</v>
      </c>
      <c r="B5" s="107" t="s">
        <v>241</v>
      </c>
      <c r="C5" s="107" t="s">
        <v>35</v>
      </c>
      <c r="D5" s="107" t="s">
        <v>83</v>
      </c>
      <c r="E5" s="107" t="s">
        <v>69</v>
      </c>
      <c r="F5" s="108">
        <v>526419</v>
      </c>
      <c r="G5" s="109">
        <v>549950</v>
      </c>
      <c r="H5" s="107" t="s">
        <v>84</v>
      </c>
      <c r="I5" s="107" t="s">
        <v>84</v>
      </c>
      <c r="J5" s="110">
        <v>44495</v>
      </c>
    </row>
    <row r="6" spans="1:12" ht="15">
      <c r="A6" s="107" t="s">
        <v>82</v>
      </c>
      <c r="B6" s="107" t="s">
        <v>241</v>
      </c>
      <c r="C6" s="107" t="s">
        <v>35</v>
      </c>
      <c r="D6" s="107" t="s">
        <v>83</v>
      </c>
      <c r="E6" s="107" t="s">
        <v>69</v>
      </c>
      <c r="F6" s="108">
        <v>526485</v>
      </c>
      <c r="G6" s="109">
        <v>596529</v>
      </c>
      <c r="H6" s="107" t="s">
        <v>84</v>
      </c>
      <c r="I6" s="107" t="s">
        <v>84</v>
      </c>
      <c r="J6" s="110">
        <v>44496</v>
      </c>
    </row>
    <row r="7" spans="1:12" ht="15">
      <c r="A7" s="107" t="s">
        <v>82</v>
      </c>
      <c r="B7" s="107" t="s">
        <v>241</v>
      </c>
      <c r="C7" s="107" t="s">
        <v>35</v>
      </c>
      <c r="D7" s="107" t="s">
        <v>83</v>
      </c>
      <c r="E7" s="107" t="s">
        <v>69</v>
      </c>
      <c r="F7" s="108">
        <v>525734</v>
      </c>
      <c r="G7" s="109">
        <v>559950</v>
      </c>
      <c r="H7" s="107" t="s">
        <v>84</v>
      </c>
      <c r="I7" s="107" t="s">
        <v>84</v>
      </c>
      <c r="J7" s="110">
        <v>44476</v>
      </c>
    </row>
    <row r="8" spans="1:12" ht="15">
      <c r="A8" s="107" t="s">
        <v>82</v>
      </c>
      <c r="B8" s="107" t="s">
        <v>241</v>
      </c>
      <c r="C8" s="107" t="s">
        <v>35</v>
      </c>
      <c r="D8" s="107" t="s">
        <v>83</v>
      </c>
      <c r="E8" s="107" t="s">
        <v>69</v>
      </c>
      <c r="F8" s="108">
        <v>526545</v>
      </c>
      <c r="G8" s="109">
        <v>609653</v>
      </c>
      <c r="H8" s="107" t="s">
        <v>84</v>
      </c>
      <c r="I8" s="107" t="s">
        <v>84</v>
      </c>
      <c r="J8" s="110">
        <v>44497</v>
      </c>
    </row>
    <row r="9" spans="1:12" ht="15">
      <c r="A9" s="107" t="s">
        <v>41</v>
      </c>
      <c r="B9" s="107" t="s">
        <v>242</v>
      </c>
      <c r="C9" s="107" t="s">
        <v>27</v>
      </c>
      <c r="D9" s="107" t="s">
        <v>105</v>
      </c>
      <c r="E9" s="107" t="s">
        <v>93</v>
      </c>
      <c r="F9" s="108">
        <v>526202</v>
      </c>
      <c r="G9" s="109">
        <v>3500000</v>
      </c>
      <c r="H9" s="107" t="s">
        <v>72</v>
      </c>
      <c r="I9" s="107" t="s">
        <v>84</v>
      </c>
      <c r="J9" s="110">
        <v>44490</v>
      </c>
    </row>
    <row r="10" spans="1:12" ht="15">
      <c r="A10" s="107" t="s">
        <v>41</v>
      </c>
      <c r="B10" s="107" t="s">
        <v>242</v>
      </c>
      <c r="C10" s="107" t="s">
        <v>27</v>
      </c>
      <c r="D10" s="107" t="s">
        <v>85</v>
      </c>
      <c r="E10" s="107" t="s">
        <v>78</v>
      </c>
      <c r="F10" s="108">
        <v>526034</v>
      </c>
      <c r="G10" s="109">
        <v>100000</v>
      </c>
      <c r="H10" s="107" t="s">
        <v>72</v>
      </c>
      <c r="I10" s="107" t="s">
        <v>84</v>
      </c>
      <c r="J10" s="110">
        <v>44484</v>
      </c>
    </row>
    <row r="11" spans="1:12" ht="15">
      <c r="A11" s="107" t="s">
        <v>41</v>
      </c>
      <c r="B11" s="107" t="s">
        <v>242</v>
      </c>
      <c r="C11" s="107" t="s">
        <v>27</v>
      </c>
      <c r="D11" s="107" t="s">
        <v>103</v>
      </c>
      <c r="E11" s="107" t="s">
        <v>69</v>
      </c>
      <c r="F11" s="108">
        <v>526534</v>
      </c>
      <c r="G11" s="109">
        <v>415000</v>
      </c>
      <c r="H11" s="107" t="s">
        <v>72</v>
      </c>
      <c r="I11" s="107" t="s">
        <v>84</v>
      </c>
      <c r="J11" s="110">
        <v>44497</v>
      </c>
    </row>
    <row r="12" spans="1:12" ht="15">
      <c r="A12" s="107" t="s">
        <v>41</v>
      </c>
      <c r="B12" s="107" t="s">
        <v>242</v>
      </c>
      <c r="C12" s="107" t="s">
        <v>57</v>
      </c>
      <c r="D12" s="107" t="s">
        <v>90</v>
      </c>
      <c r="E12" s="107" t="s">
        <v>69</v>
      </c>
      <c r="F12" s="108">
        <v>525867</v>
      </c>
      <c r="G12" s="109">
        <v>392000</v>
      </c>
      <c r="H12" s="107" t="s">
        <v>72</v>
      </c>
      <c r="I12" s="107" t="s">
        <v>84</v>
      </c>
      <c r="J12" s="110">
        <v>44481</v>
      </c>
    </row>
    <row r="13" spans="1:12" ht="15">
      <c r="A13" s="107" t="s">
        <v>41</v>
      </c>
      <c r="B13" s="107" t="s">
        <v>242</v>
      </c>
      <c r="C13" s="107" t="s">
        <v>27</v>
      </c>
      <c r="D13" s="107" t="s">
        <v>85</v>
      </c>
      <c r="E13" s="107" t="s">
        <v>69</v>
      </c>
      <c r="F13" s="108">
        <v>525742</v>
      </c>
      <c r="G13" s="109">
        <v>530000</v>
      </c>
      <c r="H13" s="107" t="s">
        <v>72</v>
      </c>
      <c r="I13" s="107" t="s">
        <v>84</v>
      </c>
      <c r="J13" s="110">
        <v>44476</v>
      </c>
    </row>
    <row r="14" spans="1:12" ht="15">
      <c r="A14" s="107" t="s">
        <v>41</v>
      </c>
      <c r="B14" s="107" t="s">
        <v>242</v>
      </c>
      <c r="C14" s="107" t="s">
        <v>27</v>
      </c>
      <c r="D14" s="107" t="s">
        <v>103</v>
      </c>
      <c r="E14" s="107" t="s">
        <v>102</v>
      </c>
      <c r="F14" s="108">
        <v>526120</v>
      </c>
      <c r="G14" s="109">
        <v>9400000</v>
      </c>
      <c r="H14" s="107" t="s">
        <v>72</v>
      </c>
      <c r="I14" s="107" t="s">
        <v>84</v>
      </c>
      <c r="J14" s="110">
        <v>44488</v>
      </c>
    </row>
    <row r="15" spans="1:12" ht="15">
      <c r="A15" s="107" t="s">
        <v>39</v>
      </c>
      <c r="B15" s="107" t="s">
        <v>243</v>
      </c>
      <c r="C15" s="107" t="s">
        <v>28</v>
      </c>
      <c r="D15" s="107" t="s">
        <v>91</v>
      </c>
      <c r="E15" s="107" t="s">
        <v>69</v>
      </c>
      <c r="F15" s="108">
        <v>525870</v>
      </c>
      <c r="G15" s="109">
        <v>525000</v>
      </c>
      <c r="H15" s="107" t="s">
        <v>72</v>
      </c>
      <c r="I15" s="107" t="s">
        <v>84</v>
      </c>
      <c r="J15" s="110">
        <v>44481</v>
      </c>
    </row>
    <row r="16" spans="1:12" ht="15">
      <c r="A16" s="107" t="s">
        <v>39</v>
      </c>
      <c r="B16" s="107" t="s">
        <v>243</v>
      </c>
      <c r="C16" s="107" t="s">
        <v>58</v>
      </c>
      <c r="D16" s="107" t="s">
        <v>76</v>
      </c>
      <c r="E16" s="107" t="s">
        <v>78</v>
      </c>
      <c r="F16" s="108">
        <v>526026</v>
      </c>
      <c r="G16" s="109">
        <v>249500</v>
      </c>
      <c r="H16" s="107" t="s">
        <v>72</v>
      </c>
      <c r="I16" s="107" t="s">
        <v>84</v>
      </c>
      <c r="J16" s="110">
        <v>44484</v>
      </c>
    </row>
    <row r="17" spans="1:10" ht="15">
      <c r="A17" s="107" t="s">
        <v>39</v>
      </c>
      <c r="B17" s="107" t="s">
        <v>243</v>
      </c>
      <c r="C17" s="107" t="s">
        <v>58</v>
      </c>
      <c r="D17" s="107" t="s">
        <v>76</v>
      </c>
      <c r="E17" s="107" t="s">
        <v>69</v>
      </c>
      <c r="F17" s="108">
        <v>526513</v>
      </c>
      <c r="G17" s="109">
        <v>360000</v>
      </c>
      <c r="H17" s="107" t="s">
        <v>72</v>
      </c>
      <c r="I17" s="107" t="s">
        <v>84</v>
      </c>
      <c r="J17" s="110">
        <v>44497</v>
      </c>
    </row>
    <row r="18" spans="1:10" ht="15">
      <c r="A18" s="107" t="s">
        <v>39</v>
      </c>
      <c r="B18" s="107" t="s">
        <v>243</v>
      </c>
      <c r="C18" s="107" t="s">
        <v>28</v>
      </c>
      <c r="D18" s="107" t="s">
        <v>48</v>
      </c>
      <c r="E18" s="107" t="s">
        <v>69</v>
      </c>
      <c r="F18" s="108">
        <v>526554</v>
      </c>
      <c r="G18" s="109">
        <v>463000</v>
      </c>
      <c r="H18" s="107" t="s">
        <v>72</v>
      </c>
      <c r="I18" s="107" t="s">
        <v>84</v>
      </c>
      <c r="J18" s="110">
        <v>44497</v>
      </c>
    </row>
    <row r="19" spans="1:10" ht="15">
      <c r="A19" s="107" t="s">
        <v>39</v>
      </c>
      <c r="B19" s="107" t="s">
        <v>243</v>
      </c>
      <c r="C19" s="107" t="s">
        <v>58</v>
      </c>
      <c r="D19" s="107" t="s">
        <v>76</v>
      </c>
      <c r="E19" s="107" t="s">
        <v>92</v>
      </c>
      <c r="F19" s="108">
        <v>526511</v>
      </c>
      <c r="G19" s="109">
        <v>260000</v>
      </c>
      <c r="H19" s="107" t="s">
        <v>72</v>
      </c>
      <c r="I19" s="107" t="s">
        <v>84</v>
      </c>
      <c r="J19" s="110">
        <v>44497</v>
      </c>
    </row>
    <row r="20" spans="1:10" ht="15">
      <c r="A20" s="107" t="s">
        <v>39</v>
      </c>
      <c r="B20" s="107" t="s">
        <v>243</v>
      </c>
      <c r="C20" s="107" t="s">
        <v>58</v>
      </c>
      <c r="D20" s="107" t="s">
        <v>76</v>
      </c>
      <c r="E20" s="107" t="s">
        <v>69</v>
      </c>
      <c r="F20" s="108">
        <v>526520</v>
      </c>
      <c r="G20" s="109">
        <v>474000</v>
      </c>
      <c r="H20" s="107" t="s">
        <v>72</v>
      </c>
      <c r="I20" s="107" t="s">
        <v>84</v>
      </c>
      <c r="J20" s="110">
        <v>44497</v>
      </c>
    </row>
    <row r="21" spans="1:10" ht="15">
      <c r="A21" s="107" t="s">
        <v>39</v>
      </c>
      <c r="B21" s="107" t="s">
        <v>243</v>
      </c>
      <c r="C21" s="107" t="s">
        <v>46</v>
      </c>
      <c r="D21" s="107" t="s">
        <v>47</v>
      </c>
      <c r="E21" s="107" t="s">
        <v>69</v>
      </c>
      <c r="F21" s="108">
        <v>525641</v>
      </c>
      <c r="G21" s="109">
        <v>420000</v>
      </c>
      <c r="H21" s="107" t="s">
        <v>72</v>
      </c>
      <c r="I21" s="107" t="s">
        <v>84</v>
      </c>
      <c r="J21" s="110">
        <v>44474</v>
      </c>
    </row>
    <row r="22" spans="1:10" ht="15">
      <c r="A22" s="107" t="s">
        <v>39</v>
      </c>
      <c r="B22" s="107" t="s">
        <v>243</v>
      </c>
      <c r="C22" s="107" t="s">
        <v>28</v>
      </c>
      <c r="D22" s="107" t="s">
        <v>91</v>
      </c>
      <c r="E22" s="107" t="s">
        <v>93</v>
      </c>
      <c r="F22" s="108">
        <v>526539</v>
      </c>
      <c r="G22" s="109">
        <v>750000</v>
      </c>
      <c r="H22" s="107" t="s">
        <v>72</v>
      </c>
      <c r="I22" s="107" t="s">
        <v>84</v>
      </c>
      <c r="J22" s="110">
        <v>44497</v>
      </c>
    </row>
    <row r="23" spans="1:10" ht="15">
      <c r="A23" s="107" t="s">
        <v>39</v>
      </c>
      <c r="B23" s="107" t="s">
        <v>243</v>
      </c>
      <c r="C23" s="107" t="s">
        <v>58</v>
      </c>
      <c r="D23" s="107" t="s">
        <v>76</v>
      </c>
      <c r="E23" s="107" t="s">
        <v>69</v>
      </c>
      <c r="F23" s="108">
        <v>525784</v>
      </c>
      <c r="G23" s="109">
        <v>802500</v>
      </c>
      <c r="H23" s="107" t="s">
        <v>72</v>
      </c>
      <c r="I23" s="107" t="s">
        <v>84</v>
      </c>
      <c r="J23" s="110">
        <v>44477</v>
      </c>
    </row>
    <row r="24" spans="1:10" ht="15">
      <c r="A24" s="107" t="s">
        <v>39</v>
      </c>
      <c r="B24" s="107" t="s">
        <v>243</v>
      </c>
      <c r="C24" s="107" t="s">
        <v>94</v>
      </c>
      <c r="D24" s="107" t="s">
        <v>95</v>
      </c>
      <c r="E24" s="107" t="s">
        <v>69</v>
      </c>
      <c r="F24" s="108">
        <v>525941</v>
      </c>
      <c r="G24" s="109">
        <v>564000</v>
      </c>
      <c r="H24" s="107" t="s">
        <v>72</v>
      </c>
      <c r="I24" s="107" t="s">
        <v>84</v>
      </c>
      <c r="J24" s="110">
        <v>44482</v>
      </c>
    </row>
    <row r="25" spans="1:10" ht="15">
      <c r="A25" s="107" t="s">
        <v>39</v>
      </c>
      <c r="B25" s="107" t="s">
        <v>243</v>
      </c>
      <c r="C25" s="107" t="s">
        <v>97</v>
      </c>
      <c r="D25" s="107" t="s">
        <v>73</v>
      </c>
      <c r="E25" s="107" t="s">
        <v>69</v>
      </c>
      <c r="F25" s="108">
        <v>525974</v>
      </c>
      <c r="G25" s="109">
        <v>345000</v>
      </c>
      <c r="H25" s="107" t="s">
        <v>72</v>
      </c>
      <c r="I25" s="107" t="s">
        <v>84</v>
      </c>
      <c r="J25" s="110">
        <v>44483</v>
      </c>
    </row>
    <row r="26" spans="1:10" ht="15">
      <c r="A26" s="107" t="s">
        <v>39</v>
      </c>
      <c r="B26" s="107" t="s">
        <v>243</v>
      </c>
      <c r="C26" s="107" t="s">
        <v>58</v>
      </c>
      <c r="D26" s="107" t="s">
        <v>76</v>
      </c>
      <c r="E26" s="107" t="s">
        <v>69</v>
      </c>
      <c r="F26" s="108">
        <v>526038</v>
      </c>
      <c r="G26" s="109">
        <v>530000</v>
      </c>
      <c r="H26" s="107" t="s">
        <v>72</v>
      </c>
      <c r="I26" s="107" t="s">
        <v>84</v>
      </c>
      <c r="J26" s="110">
        <v>44484</v>
      </c>
    </row>
    <row r="27" spans="1:10" ht="15">
      <c r="A27" s="107" t="s">
        <v>39</v>
      </c>
      <c r="B27" s="107" t="s">
        <v>243</v>
      </c>
      <c r="C27" s="107" t="s">
        <v>58</v>
      </c>
      <c r="D27" s="107" t="s">
        <v>59</v>
      </c>
      <c r="E27" s="107" t="s">
        <v>69</v>
      </c>
      <c r="F27" s="108">
        <v>526116</v>
      </c>
      <c r="G27" s="109">
        <v>390000</v>
      </c>
      <c r="H27" s="107" t="s">
        <v>72</v>
      </c>
      <c r="I27" s="107" t="s">
        <v>84</v>
      </c>
      <c r="J27" s="110">
        <v>44488</v>
      </c>
    </row>
    <row r="28" spans="1:10" ht="15">
      <c r="A28" s="107" t="s">
        <v>39</v>
      </c>
      <c r="B28" s="107" t="s">
        <v>243</v>
      </c>
      <c r="C28" s="107" t="s">
        <v>58</v>
      </c>
      <c r="D28" s="107" t="s">
        <v>59</v>
      </c>
      <c r="E28" s="107" t="s">
        <v>69</v>
      </c>
      <c r="F28" s="108">
        <v>526122</v>
      </c>
      <c r="G28" s="109">
        <v>810000</v>
      </c>
      <c r="H28" s="107" t="s">
        <v>72</v>
      </c>
      <c r="I28" s="107" t="s">
        <v>84</v>
      </c>
      <c r="J28" s="110">
        <v>44488</v>
      </c>
    </row>
    <row r="29" spans="1:10" ht="15">
      <c r="A29" s="107" t="s">
        <v>39</v>
      </c>
      <c r="B29" s="107" t="s">
        <v>243</v>
      </c>
      <c r="C29" s="107" t="s">
        <v>58</v>
      </c>
      <c r="D29" s="107" t="s">
        <v>59</v>
      </c>
      <c r="E29" s="107" t="s">
        <v>69</v>
      </c>
      <c r="F29" s="108">
        <v>525779</v>
      </c>
      <c r="G29" s="109">
        <v>519900</v>
      </c>
      <c r="H29" s="107" t="s">
        <v>72</v>
      </c>
      <c r="I29" s="107" t="s">
        <v>84</v>
      </c>
      <c r="J29" s="110">
        <v>44477</v>
      </c>
    </row>
    <row r="30" spans="1:10" ht="15">
      <c r="A30" s="107" t="s">
        <v>39</v>
      </c>
      <c r="B30" s="107" t="s">
        <v>243</v>
      </c>
      <c r="C30" s="107" t="s">
        <v>58</v>
      </c>
      <c r="D30" s="107" t="s">
        <v>59</v>
      </c>
      <c r="E30" s="107" t="s">
        <v>69</v>
      </c>
      <c r="F30" s="108">
        <v>526148</v>
      </c>
      <c r="G30" s="109">
        <v>730000</v>
      </c>
      <c r="H30" s="107" t="s">
        <v>72</v>
      </c>
      <c r="I30" s="107" t="s">
        <v>84</v>
      </c>
      <c r="J30" s="110">
        <v>44489</v>
      </c>
    </row>
    <row r="31" spans="1:10" ht="15">
      <c r="A31" s="107" t="s">
        <v>39</v>
      </c>
      <c r="B31" s="107" t="s">
        <v>243</v>
      </c>
      <c r="C31" s="107" t="s">
        <v>28</v>
      </c>
      <c r="D31" s="107" t="s">
        <v>91</v>
      </c>
      <c r="E31" s="107" t="s">
        <v>69</v>
      </c>
      <c r="F31" s="108">
        <v>526149</v>
      </c>
      <c r="G31" s="109">
        <v>455000</v>
      </c>
      <c r="H31" s="107" t="s">
        <v>72</v>
      </c>
      <c r="I31" s="107" t="s">
        <v>84</v>
      </c>
      <c r="J31" s="110">
        <v>44489</v>
      </c>
    </row>
    <row r="32" spans="1:10" ht="15">
      <c r="A32" s="107" t="s">
        <v>39</v>
      </c>
      <c r="B32" s="107" t="s">
        <v>243</v>
      </c>
      <c r="C32" s="107" t="s">
        <v>58</v>
      </c>
      <c r="D32" s="107" t="s">
        <v>104</v>
      </c>
      <c r="E32" s="107" t="s">
        <v>69</v>
      </c>
      <c r="F32" s="108">
        <v>526181</v>
      </c>
      <c r="G32" s="109">
        <v>1060000</v>
      </c>
      <c r="H32" s="107" t="s">
        <v>72</v>
      </c>
      <c r="I32" s="107" t="s">
        <v>84</v>
      </c>
      <c r="J32" s="110">
        <v>44490</v>
      </c>
    </row>
    <row r="33" spans="1:10" ht="15">
      <c r="A33" s="107" t="s">
        <v>39</v>
      </c>
      <c r="B33" s="107" t="s">
        <v>243</v>
      </c>
      <c r="C33" s="107" t="s">
        <v>58</v>
      </c>
      <c r="D33" s="107" t="s">
        <v>76</v>
      </c>
      <c r="E33" s="107" t="s">
        <v>69</v>
      </c>
      <c r="F33" s="108">
        <v>525560</v>
      </c>
      <c r="G33" s="109">
        <v>387000</v>
      </c>
      <c r="H33" s="107" t="s">
        <v>72</v>
      </c>
      <c r="I33" s="107" t="s">
        <v>84</v>
      </c>
      <c r="J33" s="110">
        <v>44470</v>
      </c>
    </row>
    <row r="34" spans="1:10" ht="15">
      <c r="A34" s="107" t="s">
        <v>39</v>
      </c>
      <c r="B34" s="107" t="s">
        <v>243</v>
      </c>
      <c r="C34" s="107" t="s">
        <v>58</v>
      </c>
      <c r="D34" s="107" t="s">
        <v>59</v>
      </c>
      <c r="E34" s="107" t="s">
        <v>69</v>
      </c>
      <c r="F34" s="108">
        <v>525989</v>
      </c>
      <c r="G34" s="109">
        <v>408000</v>
      </c>
      <c r="H34" s="107" t="s">
        <v>72</v>
      </c>
      <c r="I34" s="107" t="s">
        <v>84</v>
      </c>
      <c r="J34" s="110">
        <v>44483</v>
      </c>
    </row>
    <row r="35" spans="1:10" ht="15">
      <c r="A35" s="107" t="s">
        <v>39</v>
      </c>
      <c r="B35" s="107" t="s">
        <v>243</v>
      </c>
      <c r="C35" s="107" t="s">
        <v>58</v>
      </c>
      <c r="D35" s="107" t="s">
        <v>59</v>
      </c>
      <c r="E35" s="107" t="s">
        <v>69</v>
      </c>
      <c r="F35" s="108">
        <v>525987</v>
      </c>
      <c r="G35" s="109">
        <v>500000</v>
      </c>
      <c r="H35" s="107" t="s">
        <v>72</v>
      </c>
      <c r="I35" s="107" t="s">
        <v>84</v>
      </c>
      <c r="J35" s="110">
        <v>44483</v>
      </c>
    </row>
    <row r="36" spans="1:10" ht="15">
      <c r="A36" s="107" t="s">
        <v>63</v>
      </c>
      <c r="B36" s="107" t="s">
        <v>244</v>
      </c>
      <c r="C36" s="107" t="s">
        <v>57</v>
      </c>
      <c r="D36" s="107" t="s">
        <v>99</v>
      </c>
      <c r="E36" s="107" t="s">
        <v>69</v>
      </c>
      <c r="F36" s="108">
        <v>526011</v>
      </c>
      <c r="G36" s="109">
        <v>441000</v>
      </c>
      <c r="H36" s="107" t="s">
        <v>72</v>
      </c>
      <c r="I36" s="107" t="s">
        <v>84</v>
      </c>
      <c r="J36" s="110">
        <v>44484</v>
      </c>
    </row>
    <row r="37" spans="1:10" ht="15">
      <c r="A37" s="107" t="s">
        <v>63</v>
      </c>
      <c r="B37" s="107" t="s">
        <v>244</v>
      </c>
      <c r="C37" s="107" t="s">
        <v>111</v>
      </c>
      <c r="D37" s="107" t="s">
        <v>112</v>
      </c>
      <c r="E37" s="107" t="s">
        <v>69</v>
      </c>
      <c r="F37" s="108">
        <v>526312</v>
      </c>
      <c r="G37" s="109">
        <v>850000</v>
      </c>
      <c r="H37" s="107" t="s">
        <v>72</v>
      </c>
      <c r="I37" s="107" t="s">
        <v>84</v>
      </c>
      <c r="J37" s="110">
        <v>44491</v>
      </c>
    </row>
    <row r="38" spans="1:10" ht="15">
      <c r="A38" s="107" t="s">
        <v>63</v>
      </c>
      <c r="B38" s="107" t="s">
        <v>244</v>
      </c>
      <c r="C38" s="107" t="s">
        <v>57</v>
      </c>
      <c r="D38" s="107" t="s">
        <v>99</v>
      </c>
      <c r="E38" s="107" t="s">
        <v>69</v>
      </c>
      <c r="F38" s="108">
        <v>526514</v>
      </c>
      <c r="G38" s="109">
        <v>715000</v>
      </c>
      <c r="H38" s="107" t="s">
        <v>72</v>
      </c>
      <c r="I38" s="107" t="s">
        <v>84</v>
      </c>
      <c r="J38" s="110">
        <v>44497</v>
      </c>
    </row>
    <row r="39" spans="1:10" ht="15">
      <c r="A39" s="107" t="s">
        <v>68</v>
      </c>
      <c r="B39" s="107" t="s">
        <v>245</v>
      </c>
      <c r="C39" s="107" t="s">
        <v>58</v>
      </c>
      <c r="D39" s="107" t="s">
        <v>73</v>
      </c>
      <c r="E39" s="107" t="s">
        <v>69</v>
      </c>
      <c r="F39" s="108">
        <v>525556</v>
      </c>
      <c r="G39" s="109">
        <v>530000</v>
      </c>
      <c r="H39" s="107" t="s">
        <v>72</v>
      </c>
      <c r="I39" s="107" t="s">
        <v>84</v>
      </c>
      <c r="J39" s="110">
        <v>44470</v>
      </c>
    </row>
    <row r="40" spans="1:10" ht="15">
      <c r="A40" s="107" t="s">
        <v>68</v>
      </c>
      <c r="B40" s="107" t="s">
        <v>245</v>
      </c>
      <c r="C40" s="107" t="s">
        <v>58</v>
      </c>
      <c r="D40" s="107" t="s">
        <v>61</v>
      </c>
      <c r="E40" s="107" t="s">
        <v>69</v>
      </c>
      <c r="F40" s="108">
        <v>525564</v>
      </c>
      <c r="G40" s="109">
        <v>595000</v>
      </c>
      <c r="H40" s="107" t="s">
        <v>72</v>
      </c>
      <c r="I40" s="107" t="s">
        <v>84</v>
      </c>
      <c r="J40" s="110">
        <v>44470</v>
      </c>
    </row>
    <row r="41" spans="1:10" ht="15">
      <c r="A41" s="107" t="s">
        <v>68</v>
      </c>
      <c r="B41" s="107" t="s">
        <v>245</v>
      </c>
      <c r="C41" s="107" t="s">
        <v>58</v>
      </c>
      <c r="D41" s="107" t="s">
        <v>62</v>
      </c>
      <c r="E41" s="107" t="s">
        <v>93</v>
      </c>
      <c r="F41" s="108">
        <v>526523</v>
      </c>
      <c r="G41" s="109">
        <v>380000</v>
      </c>
      <c r="H41" s="107" t="s">
        <v>72</v>
      </c>
      <c r="I41" s="107" t="s">
        <v>84</v>
      </c>
      <c r="J41" s="110">
        <v>44497</v>
      </c>
    </row>
    <row r="42" spans="1:10" ht="15">
      <c r="A42" s="107" t="s">
        <v>68</v>
      </c>
      <c r="B42" s="107" t="s">
        <v>245</v>
      </c>
      <c r="C42" s="107" t="s">
        <v>27</v>
      </c>
      <c r="D42" s="107" t="s">
        <v>87</v>
      </c>
      <c r="E42" s="107" t="s">
        <v>69</v>
      </c>
      <c r="F42" s="108">
        <v>525798</v>
      </c>
      <c r="G42" s="109">
        <v>412000</v>
      </c>
      <c r="H42" s="107" t="s">
        <v>72</v>
      </c>
      <c r="I42" s="107" t="s">
        <v>84</v>
      </c>
      <c r="J42" s="110">
        <v>44477</v>
      </c>
    </row>
    <row r="43" spans="1:10" ht="15">
      <c r="A43" s="107" t="s">
        <v>68</v>
      </c>
      <c r="B43" s="107" t="s">
        <v>245</v>
      </c>
      <c r="C43" s="107" t="s">
        <v>58</v>
      </c>
      <c r="D43" s="107" t="s">
        <v>62</v>
      </c>
      <c r="E43" s="107" t="s">
        <v>69</v>
      </c>
      <c r="F43" s="108">
        <v>526039</v>
      </c>
      <c r="G43" s="109">
        <v>385000</v>
      </c>
      <c r="H43" s="107" t="s">
        <v>72</v>
      </c>
      <c r="I43" s="107" t="s">
        <v>84</v>
      </c>
      <c r="J43" s="110">
        <v>44484</v>
      </c>
    </row>
    <row r="44" spans="1:10" ht="15">
      <c r="A44" s="107" t="s">
        <v>68</v>
      </c>
      <c r="B44" s="107" t="s">
        <v>245</v>
      </c>
      <c r="C44" s="107" t="s">
        <v>58</v>
      </c>
      <c r="D44" s="107" t="s">
        <v>62</v>
      </c>
      <c r="E44" s="107" t="s">
        <v>69</v>
      </c>
      <c r="F44" s="108">
        <v>525855</v>
      </c>
      <c r="G44" s="109">
        <v>425000</v>
      </c>
      <c r="H44" s="107" t="s">
        <v>72</v>
      </c>
      <c r="I44" s="107" t="s">
        <v>84</v>
      </c>
      <c r="J44" s="110">
        <v>44481</v>
      </c>
    </row>
    <row r="45" spans="1:10" ht="15">
      <c r="A45" s="107" t="s">
        <v>68</v>
      </c>
      <c r="B45" s="107" t="s">
        <v>245</v>
      </c>
      <c r="C45" s="107" t="s">
        <v>80</v>
      </c>
      <c r="D45" s="107" t="s">
        <v>81</v>
      </c>
      <c r="E45" s="107" t="s">
        <v>69</v>
      </c>
      <c r="F45" s="108">
        <v>525699</v>
      </c>
      <c r="G45" s="109">
        <v>277500</v>
      </c>
      <c r="H45" s="107" t="s">
        <v>72</v>
      </c>
      <c r="I45" s="107" t="s">
        <v>84</v>
      </c>
      <c r="J45" s="110">
        <v>44475</v>
      </c>
    </row>
    <row r="46" spans="1:10" ht="15">
      <c r="A46" s="107" t="s">
        <v>68</v>
      </c>
      <c r="B46" s="107" t="s">
        <v>245</v>
      </c>
      <c r="C46" s="107" t="s">
        <v>27</v>
      </c>
      <c r="D46" s="107" t="s">
        <v>49</v>
      </c>
      <c r="E46" s="107" t="s">
        <v>69</v>
      </c>
      <c r="F46" s="108">
        <v>526429</v>
      </c>
      <c r="G46" s="109">
        <v>180000</v>
      </c>
      <c r="H46" s="107" t="s">
        <v>72</v>
      </c>
      <c r="I46" s="107" t="s">
        <v>84</v>
      </c>
      <c r="J46" s="110">
        <v>44495</v>
      </c>
    </row>
    <row r="47" spans="1:10" ht="15">
      <c r="A47" s="107" t="s">
        <v>68</v>
      </c>
      <c r="B47" s="107" t="s">
        <v>245</v>
      </c>
      <c r="C47" s="107" t="s">
        <v>58</v>
      </c>
      <c r="D47" s="107" t="s">
        <v>62</v>
      </c>
      <c r="E47" s="107" t="s">
        <v>92</v>
      </c>
      <c r="F47" s="108">
        <v>526087</v>
      </c>
      <c r="G47" s="109">
        <v>436000</v>
      </c>
      <c r="H47" s="107" t="s">
        <v>84</v>
      </c>
      <c r="I47" s="107" t="s">
        <v>84</v>
      </c>
      <c r="J47" s="110">
        <v>44487</v>
      </c>
    </row>
    <row r="48" spans="1:10" ht="15">
      <c r="A48" s="107" t="s">
        <v>68</v>
      </c>
      <c r="B48" s="107" t="s">
        <v>245</v>
      </c>
      <c r="C48" s="107" t="s">
        <v>58</v>
      </c>
      <c r="D48" s="107" t="s">
        <v>61</v>
      </c>
      <c r="E48" s="107" t="s">
        <v>69</v>
      </c>
      <c r="F48" s="108">
        <v>525567</v>
      </c>
      <c r="G48" s="109">
        <v>495000</v>
      </c>
      <c r="H48" s="107" t="s">
        <v>72</v>
      </c>
      <c r="I48" s="107" t="s">
        <v>84</v>
      </c>
      <c r="J48" s="110">
        <v>44470</v>
      </c>
    </row>
    <row r="49" spans="1:10" ht="15">
      <c r="A49" s="107" t="s">
        <v>68</v>
      </c>
      <c r="B49" s="107" t="s">
        <v>245</v>
      </c>
      <c r="C49" s="107" t="s">
        <v>58</v>
      </c>
      <c r="D49" s="107" t="s">
        <v>62</v>
      </c>
      <c r="E49" s="107" t="s">
        <v>69</v>
      </c>
      <c r="F49" s="108">
        <v>526009</v>
      </c>
      <c r="G49" s="109">
        <v>475000</v>
      </c>
      <c r="H49" s="107" t="s">
        <v>72</v>
      </c>
      <c r="I49" s="107" t="s">
        <v>84</v>
      </c>
      <c r="J49" s="110">
        <v>44484</v>
      </c>
    </row>
    <row r="50" spans="1:10" ht="15">
      <c r="A50" s="107" t="s">
        <v>68</v>
      </c>
      <c r="B50" s="107" t="s">
        <v>245</v>
      </c>
      <c r="C50" s="107" t="s">
        <v>58</v>
      </c>
      <c r="D50" s="107" t="s">
        <v>61</v>
      </c>
      <c r="E50" s="107" t="s">
        <v>69</v>
      </c>
      <c r="F50" s="108">
        <v>526124</v>
      </c>
      <c r="G50" s="109">
        <v>360000</v>
      </c>
      <c r="H50" s="107" t="s">
        <v>84</v>
      </c>
      <c r="I50" s="107" t="s">
        <v>84</v>
      </c>
      <c r="J50" s="110">
        <v>44488</v>
      </c>
    </row>
    <row r="51" spans="1:10" ht="15">
      <c r="A51" s="107" t="s">
        <v>68</v>
      </c>
      <c r="B51" s="107" t="s">
        <v>245</v>
      </c>
      <c r="C51" s="107" t="s">
        <v>27</v>
      </c>
      <c r="D51" s="107" t="s">
        <v>101</v>
      </c>
      <c r="E51" s="107" t="s">
        <v>100</v>
      </c>
      <c r="F51" s="108">
        <v>526023</v>
      </c>
      <c r="G51" s="109">
        <v>655000</v>
      </c>
      <c r="H51" s="107" t="s">
        <v>72</v>
      </c>
      <c r="I51" s="107" t="s">
        <v>84</v>
      </c>
      <c r="J51" s="110">
        <v>44484</v>
      </c>
    </row>
    <row r="52" spans="1:10" ht="15">
      <c r="A52" s="107" t="s">
        <v>68</v>
      </c>
      <c r="B52" s="107" t="s">
        <v>245</v>
      </c>
      <c r="C52" s="107" t="s">
        <v>58</v>
      </c>
      <c r="D52" s="107" t="s">
        <v>61</v>
      </c>
      <c r="E52" s="107" t="s">
        <v>69</v>
      </c>
      <c r="F52" s="108">
        <v>526031</v>
      </c>
      <c r="G52" s="109">
        <v>385000</v>
      </c>
      <c r="H52" s="107" t="s">
        <v>72</v>
      </c>
      <c r="I52" s="107" t="s">
        <v>84</v>
      </c>
      <c r="J52" s="110">
        <v>44484</v>
      </c>
    </row>
    <row r="53" spans="1:10" ht="15">
      <c r="A53" s="107" t="s">
        <v>68</v>
      </c>
      <c r="B53" s="107" t="s">
        <v>245</v>
      </c>
      <c r="C53" s="107" t="s">
        <v>27</v>
      </c>
      <c r="D53" s="107" t="s">
        <v>49</v>
      </c>
      <c r="E53" s="107" t="s">
        <v>69</v>
      </c>
      <c r="F53" s="108">
        <v>526033</v>
      </c>
      <c r="G53" s="109">
        <v>450000</v>
      </c>
      <c r="H53" s="107" t="s">
        <v>72</v>
      </c>
      <c r="I53" s="107" t="s">
        <v>84</v>
      </c>
      <c r="J53" s="110">
        <v>44484</v>
      </c>
    </row>
    <row r="54" spans="1:10" ht="15">
      <c r="A54" s="107" t="s">
        <v>68</v>
      </c>
      <c r="B54" s="107" t="s">
        <v>245</v>
      </c>
      <c r="C54" s="107" t="s">
        <v>58</v>
      </c>
      <c r="D54" s="107" t="s">
        <v>62</v>
      </c>
      <c r="E54" s="107" t="s">
        <v>69</v>
      </c>
      <c r="F54" s="108">
        <v>526399</v>
      </c>
      <c r="G54" s="109">
        <v>280000</v>
      </c>
      <c r="H54" s="107" t="s">
        <v>72</v>
      </c>
      <c r="I54" s="107" t="s">
        <v>84</v>
      </c>
      <c r="J54" s="110">
        <v>44495</v>
      </c>
    </row>
    <row r="55" spans="1:10" ht="15">
      <c r="A55" s="107" t="s">
        <v>68</v>
      </c>
      <c r="B55" s="107" t="s">
        <v>245</v>
      </c>
      <c r="C55" s="107" t="s">
        <v>58</v>
      </c>
      <c r="D55" s="107" t="s">
        <v>61</v>
      </c>
      <c r="E55" s="107" t="s">
        <v>86</v>
      </c>
      <c r="F55" s="108">
        <v>526079</v>
      </c>
      <c r="G55" s="109">
        <v>318000</v>
      </c>
      <c r="H55" s="107" t="s">
        <v>72</v>
      </c>
      <c r="I55" s="107" t="s">
        <v>84</v>
      </c>
      <c r="J55" s="110">
        <v>44487</v>
      </c>
    </row>
    <row r="56" spans="1:10" ht="15">
      <c r="A56" s="107" t="s">
        <v>68</v>
      </c>
      <c r="B56" s="107" t="s">
        <v>245</v>
      </c>
      <c r="C56" s="107" t="s">
        <v>58</v>
      </c>
      <c r="D56" s="107" t="s">
        <v>62</v>
      </c>
      <c r="E56" s="107" t="s">
        <v>92</v>
      </c>
      <c r="F56" s="108">
        <v>526085</v>
      </c>
      <c r="G56" s="109">
        <v>439000</v>
      </c>
      <c r="H56" s="107" t="s">
        <v>84</v>
      </c>
      <c r="I56" s="107" t="s">
        <v>84</v>
      </c>
      <c r="J56" s="110">
        <v>44487</v>
      </c>
    </row>
    <row r="57" spans="1:10" ht="15">
      <c r="A57" s="107" t="s">
        <v>68</v>
      </c>
      <c r="B57" s="107" t="s">
        <v>245</v>
      </c>
      <c r="C57" s="107" t="s">
        <v>74</v>
      </c>
      <c r="D57" s="107" t="s">
        <v>75</v>
      </c>
      <c r="E57" s="107" t="s">
        <v>69</v>
      </c>
      <c r="F57" s="108">
        <v>525558</v>
      </c>
      <c r="G57" s="109">
        <v>390000</v>
      </c>
      <c r="H57" s="107" t="s">
        <v>72</v>
      </c>
      <c r="I57" s="107" t="s">
        <v>84</v>
      </c>
      <c r="J57" s="110">
        <v>44470</v>
      </c>
    </row>
    <row r="58" spans="1:10" ht="15">
      <c r="A58" s="107" t="s">
        <v>68</v>
      </c>
      <c r="B58" s="107" t="s">
        <v>245</v>
      </c>
      <c r="C58" s="107" t="s">
        <v>70</v>
      </c>
      <c r="D58" s="107" t="s">
        <v>71</v>
      </c>
      <c r="E58" s="107" t="s">
        <v>69</v>
      </c>
      <c r="F58" s="108">
        <v>525680</v>
      </c>
      <c r="G58" s="109">
        <v>757000</v>
      </c>
      <c r="H58" s="107" t="s">
        <v>72</v>
      </c>
      <c r="I58" s="107" t="s">
        <v>84</v>
      </c>
      <c r="J58" s="110">
        <v>44475</v>
      </c>
    </row>
    <row r="59" spans="1:10" ht="15">
      <c r="A59" s="107" t="s">
        <v>68</v>
      </c>
      <c r="B59" s="107" t="s">
        <v>245</v>
      </c>
      <c r="C59" s="107" t="s">
        <v>58</v>
      </c>
      <c r="D59" s="107" t="s">
        <v>61</v>
      </c>
      <c r="E59" s="107" t="s">
        <v>69</v>
      </c>
      <c r="F59" s="108">
        <v>526400</v>
      </c>
      <c r="G59" s="109">
        <v>640000</v>
      </c>
      <c r="H59" s="107" t="s">
        <v>72</v>
      </c>
      <c r="I59" s="107" t="s">
        <v>84</v>
      </c>
      <c r="J59" s="110">
        <v>44495</v>
      </c>
    </row>
    <row r="60" spans="1:10" ht="15">
      <c r="A60" s="107" t="s">
        <v>68</v>
      </c>
      <c r="B60" s="107" t="s">
        <v>245</v>
      </c>
      <c r="C60" s="107" t="s">
        <v>58</v>
      </c>
      <c r="D60" s="107" t="s">
        <v>73</v>
      </c>
      <c r="E60" s="107" t="s">
        <v>69</v>
      </c>
      <c r="F60" s="108">
        <v>526320</v>
      </c>
      <c r="G60" s="109">
        <v>295000</v>
      </c>
      <c r="H60" s="107" t="s">
        <v>72</v>
      </c>
      <c r="I60" s="107" t="s">
        <v>84</v>
      </c>
      <c r="J60" s="110">
        <v>44491</v>
      </c>
    </row>
    <row r="61" spans="1:10" ht="15">
      <c r="A61" s="107" t="s">
        <v>68</v>
      </c>
      <c r="B61" s="107" t="s">
        <v>245</v>
      </c>
      <c r="C61" s="107" t="s">
        <v>58</v>
      </c>
      <c r="D61" s="107" t="s">
        <v>62</v>
      </c>
      <c r="E61" s="107" t="s">
        <v>69</v>
      </c>
      <c r="F61" s="108">
        <v>525724</v>
      </c>
      <c r="G61" s="109">
        <v>1402000</v>
      </c>
      <c r="H61" s="107" t="s">
        <v>72</v>
      </c>
      <c r="I61" s="107" t="s">
        <v>84</v>
      </c>
      <c r="J61" s="110">
        <v>44476</v>
      </c>
    </row>
    <row r="62" spans="1:10" ht="15">
      <c r="A62" s="107" t="s">
        <v>68</v>
      </c>
      <c r="B62" s="107" t="s">
        <v>245</v>
      </c>
      <c r="C62" s="107" t="s">
        <v>58</v>
      </c>
      <c r="D62" s="107" t="s">
        <v>61</v>
      </c>
      <c r="E62" s="107" t="s">
        <v>69</v>
      </c>
      <c r="F62" s="108">
        <v>525660</v>
      </c>
      <c r="G62" s="109">
        <v>254900</v>
      </c>
      <c r="H62" s="107" t="s">
        <v>72</v>
      </c>
      <c r="I62" s="107" t="s">
        <v>84</v>
      </c>
      <c r="J62" s="110">
        <v>44474</v>
      </c>
    </row>
    <row r="63" spans="1:10" ht="15">
      <c r="A63" s="107" t="s">
        <v>68</v>
      </c>
      <c r="B63" s="107" t="s">
        <v>245</v>
      </c>
      <c r="C63" s="107" t="s">
        <v>80</v>
      </c>
      <c r="D63" s="107" t="s">
        <v>115</v>
      </c>
      <c r="E63" s="107" t="s">
        <v>69</v>
      </c>
      <c r="F63" s="108">
        <v>526371</v>
      </c>
      <c r="G63" s="109">
        <v>790000</v>
      </c>
      <c r="H63" s="107" t="s">
        <v>72</v>
      </c>
      <c r="I63" s="107" t="s">
        <v>84</v>
      </c>
      <c r="J63" s="110">
        <v>44494</v>
      </c>
    </row>
    <row r="64" spans="1:10" ht="15">
      <c r="A64" s="107" t="s">
        <v>68</v>
      </c>
      <c r="B64" s="107" t="s">
        <v>245</v>
      </c>
      <c r="C64" s="107" t="s">
        <v>70</v>
      </c>
      <c r="D64" s="107" t="s">
        <v>71</v>
      </c>
      <c r="E64" s="107" t="s">
        <v>69</v>
      </c>
      <c r="F64" s="108">
        <v>525541</v>
      </c>
      <c r="G64" s="109">
        <v>250000</v>
      </c>
      <c r="H64" s="107" t="s">
        <v>72</v>
      </c>
      <c r="I64" s="107" t="s">
        <v>84</v>
      </c>
      <c r="J64" s="110">
        <v>44470</v>
      </c>
    </row>
    <row r="65" spans="1:10" ht="15">
      <c r="A65" s="107" t="s">
        <v>68</v>
      </c>
      <c r="B65" s="107" t="s">
        <v>245</v>
      </c>
      <c r="C65" s="107" t="s">
        <v>58</v>
      </c>
      <c r="D65" s="107" t="s">
        <v>62</v>
      </c>
      <c r="E65" s="107" t="s">
        <v>69</v>
      </c>
      <c r="F65" s="108">
        <v>526378</v>
      </c>
      <c r="G65" s="109">
        <v>355000</v>
      </c>
      <c r="H65" s="107" t="s">
        <v>72</v>
      </c>
      <c r="I65" s="107" t="s">
        <v>84</v>
      </c>
      <c r="J65" s="110">
        <v>44494</v>
      </c>
    </row>
    <row r="66" spans="1:10" ht="15">
      <c r="A66" s="107" t="s">
        <v>68</v>
      </c>
      <c r="B66" s="107" t="s">
        <v>245</v>
      </c>
      <c r="C66" s="107" t="s">
        <v>27</v>
      </c>
      <c r="D66" s="107" t="s">
        <v>119</v>
      </c>
      <c r="E66" s="107" t="s">
        <v>86</v>
      </c>
      <c r="F66" s="108">
        <v>526559</v>
      </c>
      <c r="G66" s="109">
        <v>245000</v>
      </c>
      <c r="H66" s="107" t="s">
        <v>72</v>
      </c>
      <c r="I66" s="107" t="s">
        <v>84</v>
      </c>
      <c r="J66" s="110">
        <v>44497</v>
      </c>
    </row>
    <row r="67" spans="1:10" ht="15">
      <c r="A67" s="107" t="s">
        <v>68</v>
      </c>
      <c r="B67" s="107" t="s">
        <v>245</v>
      </c>
      <c r="C67" s="107" t="s">
        <v>58</v>
      </c>
      <c r="D67" s="107" t="s">
        <v>62</v>
      </c>
      <c r="E67" s="107" t="s">
        <v>69</v>
      </c>
      <c r="F67" s="108">
        <v>526322</v>
      </c>
      <c r="G67" s="109">
        <v>360000</v>
      </c>
      <c r="H67" s="107" t="s">
        <v>84</v>
      </c>
      <c r="I67" s="107" t="s">
        <v>84</v>
      </c>
      <c r="J67" s="110">
        <v>44491</v>
      </c>
    </row>
    <row r="68" spans="1:10" ht="15">
      <c r="A68" s="107" t="s">
        <v>68</v>
      </c>
      <c r="B68" s="107" t="s">
        <v>245</v>
      </c>
      <c r="C68" s="107" t="s">
        <v>113</v>
      </c>
      <c r="D68" s="107" t="s">
        <v>114</v>
      </c>
      <c r="E68" s="107" t="s">
        <v>69</v>
      </c>
      <c r="F68" s="108">
        <v>526368</v>
      </c>
      <c r="G68" s="109">
        <v>747500</v>
      </c>
      <c r="H68" s="107" t="s">
        <v>72</v>
      </c>
      <c r="I68" s="107" t="s">
        <v>84</v>
      </c>
      <c r="J68" s="110">
        <v>44494</v>
      </c>
    </row>
    <row r="69" spans="1:10" ht="15">
      <c r="A69" s="107" t="s">
        <v>68</v>
      </c>
      <c r="B69" s="107" t="s">
        <v>245</v>
      </c>
      <c r="C69" s="107" t="s">
        <v>58</v>
      </c>
      <c r="D69" s="107" t="s">
        <v>62</v>
      </c>
      <c r="E69" s="107" t="s">
        <v>69</v>
      </c>
      <c r="F69" s="108">
        <v>526157</v>
      </c>
      <c r="G69" s="109">
        <v>355000</v>
      </c>
      <c r="H69" s="107" t="s">
        <v>72</v>
      </c>
      <c r="I69" s="107" t="s">
        <v>84</v>
      </c>
      <c r="J69" s="110">
        <v>44489</v>
      </c>
    </row>
    <row r="70" spans="1:10" ht="15">
      <c r="A70" s="107" t="s">
        <v>68</v>
      </c>
      <c r="B70" s="107" t="s">
        <v>245</v>
      </c>
      <c r="C70" s="107" t="s">
        <v>58</v>
      </c>
      <c r="D70" s="107" t="s">
        <v>62</v>
      </c>
      <c r="E70" s="107" t="s">
        <v>69</v>
      </c>
      <c r="F70" s="108">
        <v>525981</v>
      </c>
      <c r="G70" s="109">
        <v>680000</v>
      </c>
      <c r="H70" s="107" t="s">
        <v>72</v>
      </c>
      <c r="I70" s="107" t="s">
        <v>84</v>
      </c>
      <c r="J70" s="110">
        <v>44483</v>
      </c>
    </row>
    <row r="71" spans="1:10" ht="15">
      <c r="A71" s="107" t="s">
        <v>68</v>
      </c>
      <c r="B71" s="107" t="s">
        <v>245</v>
      </c>
      <c r="C71" s="107" t="s">
        <v>58</v>
      </c>
      <c r="D71" s="107" t="s">
        <v>62</v>
      </c>
      <c r="E71" s="107" t="s">
        <v>69</v>
      </c>
      <c r="F71" s="108">
        <v>526352</v>
      </c>
      <c r="G71" s="109">
        <v>380000</v>
      </c>
      <c r="H71" s="107" t="s">
        <v>72</v>
      </c>
      <c r="I71" s="107" t="s">
        <v>84</v>
      </c>
      <c r="J71" s="110">
        <v>44494</v>
      </c>
    </row>
    <row r="72" spans="1:10" ht="15">
      <c r="A72" s="107" t="s">
        <v>68</v>
      </c>
      <c r="B72" s="107" t="s">
        <v>245</v>
      </c>
      <c r="C72" s="107" t="s">
        <v>70</v>
      </c>
      <c r="D72" s="107" t="s">
        <v>71</v>
      </c>
      <c r="E72" s="107" t="s">
        <v>69</v>
      </c>
      <c r="F72" s="108">
        <v>526167</v>
      </c>
      <c r="G72" s="109">
        <v>337000</v>
      </c>
      <c r="H72" s="107" t="s">
        <v>72</v>
      </c>
      <c r="I72" s="107" t="s">
        <v>84</v>
      </c>
      <c r="J72" s="110">
        <v>44489</v>
      </c>
    </row>
    <row r="73" spans="1:10" ht="15">
      <c r="A73" s="107" t="s">
        <v>68</v>
      </c>
      <c r="B73" s="107" t="s">
        <v>245</v>
      </c>
      <c r="C73" s="107" t="s">
        <v>27</v>
      </c>
      <c r="D73" s="107" t="s">
        <v>49</v>
      </c>
      <c r="E73" s="107" t="s">
        <v>69</v>
      </c>
      <c r="F73" s="108">
        <v>526330</v>
      </c>
      <c r="G73" s="109">
        <v>375000</v>
      </c>
      <c r="H73" s="107" t="s">
        <v>72</v>
      </c>
      <c r="I73" s="107" t="s">
        <v>84</v>
      </c>
      <c r="J73" s="110">
        <v>44491</v>
      </c>
    </row>
    <row r="74" spans="1:10" ht="15">
      <c r="A74" s="107" t="s">
        <v>68</v>
      </c>
      <c r="B74" s="107" t="s">
        <v>245</v>
      </c>
      <c r="C74" s="107" t="s">
        <v>58</v>
      </c>
      <c r="D74" s="107" t="s">
        <v>62</v>
      </c>
      <c r="E74" s="107" t="s">
        <v>69</v>
      </c>
      <c r="F74" s="108">
        <v>526246</v>
      </c>
      <c r="G74" s="109">
        <v>455000</v>
      </c>
      <c r="H74" s="107" t="s">
        <v>72</v>
      </c>
      <c r="I74" s="107" t="s">
        <v>84</v>
      </c>
      <c r="J74" s="110">
        <v>44491</v>
      </c>
    </row>
    <row r="75" spans="1:10" ht="15">
      <c r="A75" s="107" t="s">
        <v>68</v>
      </c>
      <c r="B75" s="107" t="s">
        <v>245</v>
      </c>
      <c r="C75" s="107" t="s">
        <v>58</v>
      </c>
      <c r="D75" s="107" t="s">
        <v>62</v>
      </c>
      <c r="E75" s="107" t="s">
        <v>92</v>
      </c>
      <c r="F75" s="108">
        <v>526243</v>
      </c>
      <c r="G75" s="109">
        <v>269000</v>
      </c>
      <c r="H75" s="107" t="s">
        <v>72</v>
      </c>
      <c r="I75" s="107" t="s">
        <v>84</v>
      </c>
      <c r="J75" s="110">
        <v>44491</v>
      </c>
    </row>
    <row r="76" spans="1:10" ht="15">
      <c r="A76" s="107" t="s">
        <v>68</v>
      </c>
      <c r="B76" s="107" t="s">
        <v>245</v>
      </c>
      <c r="C76" s="107" t="s">
        <v>58</v>
      </c>
      <c r="D76" s="107" t="s">
        <v>73</v>
      </c>
      <c r="E76" s="107" t="s">
        <v>69</v>
      </c>
      <c r="F76" s="108">
        <v>526160</v>
      </c>
      <c r="G76" s="109">
        <v>385000</v>
      </c>
      <c r="H76" s="107" t="s">
        <v>72</v>
      </c>
      <c r="I76" s="107" t="s">
        <v>84</v>
      </c>
      <c r="J76" s="110">
        <v>44489</v>
      </c>
    </row>
    <row r="77" spans="1:10" ht="15">
      <c r="A77" s="107" t="s">
        <v>68</v>
      </c>
      <c r="B77" s="107" t="s">
        <v>245</v>
      </c>
      <c r="C77" s="107" t="s">
        <v>27</v>
      </c>
      <c r="D77" s="107" t="s">
        <v>49</v>
      </c>
      <c r="E77" s="107" t="s">
        <v>69</v>
      </c>
      <c r="F77" s="108">
        <v>525659</v>
      </c>
      <c r="G77" s="109">
        <v>175000</v>
      </c>
      <c r="H77" s="107" t="s">
        <v>72</v>
      </c>
      <c r="I77" s="107" t="s">
        <v>84</v>
      </c>
      <c r="J77" s="110">
        <v>44474</v>
      </c>
    </row>
    <row r="78" spans="1:10" ht="15">
      <c r="A78" s="107" t="s">
        <v>68</v>
      </c>
      <c r="B78" s="107" t="s">
        <v>245</v>
      </c>
      <c r="C78" s="107" t="s">
        <v>58</v>
      </c>
      <c r="D78" s="107" t="s">
        <v>62</v>
      </c>
      <c r="E78" s="107" t="s">
        <v>69</v>
      </c>
      <c r="F78" s="108">
        <v>526159</v>
      </c>
      <c r="G78" s="109">
        <v>605000</v>
      </c>
      <c r="H78" s="107" t="s">
        <v>72</v>
      </c>
      <c r="I78" s="107" t="s">
        <v>84</v>
      </c>
      <c r="J78" s="110">
        <v>44489</v>
      </c>
    </row>
    <row r="79" spans="1:10" ht="15">
      <c r="A79" s="107" t="s">
        <v>40</v>
      </c>
      <c r="B79" s="107" t="s">
        <v>246</v>
      </c>
      <c r="C79" s="107" t="s">
        <v>58</v>
      </c>
      <c r="D79" s="107" t="s">
        <v>79</v>
      </c>
      <c r="E79" s="107" t="s">
        <v>69</v>
      </c>
      <c r="F79" s="108">
        <v>526180</v>
      </c>
      <c r="G79" s="109">
        <v>657000</v>
      </c>
      <c r="H79" s="107" t="s">
        <v>72</v>
      </c>
      <c r="I79" s="107" t="s">
        <v>84</v>
      </c>
      <c r="J79" s="110">
        <v>44490</v>
      </c>
    </row>
    <row r="80" spans="1:10" ht="15">
      <c r="A80" s="107" t="s">
        <v>40</v>
      </c>
      <c r="B80" s="107" t="s">
        <v>246</v>
      </c>
      <c r="C80" s="107" t="s">
        <v>58</v>
      </c>
      <c r="D80" s="107" t="s">
        <v>79</v>
      </c>
      <c r="E80" s="107" t="s">
        <v>69</v>
      </c>
      <c r="F80" s="108">
        <v>526482</v>
      </c>
      <c r="G80" s="109">
        <v>670000</v>
      </c>
      <c r="H80" s="107" t="s">
        <v>72</v>
      </c>
      <c r="I80" s="107" t="s">
        <v>84</v>
      </c>
      <c r="J80" s="110">
        <v>44496</v>
      </c>
    </row>
    <row r="81" spans="1:10" ht="15">
      <c r="A81" s="107" t="s">
        <v>40</v>
      </c>
      <c r="B81" s="107" t="s">
        <v>246</v>
      </c>
      <c r="C81" s="107" t="s">
        <v>58</v>
      </c>
      <c r="D81" s="107" t="s">
        <v>60</v>
      </c>
      <c r="E81" s="107" t="s">
        <v>69</v>
      </c>
      <c r="F81" s="108">
        <v>526475</v>
      </c>
      <c r="G81" s="109">
        <v>750000</v>
      </c>
      <c r="H81" s="107" t="s">
        <v>72</v>
      </c>
      <c r="I81" s="107" t="s">
        <v>84</v>
      </c>
      <c r="J81" s="110">
        <v>44496</v>
      </c>
    </row>
    <row r="82" spans="1:10" ht="15">
      <c r="A82" s="107" t="s">
        <v>40</v>
      </c>
      <c r="B82" s="107" t="s">
        <v>246</v>
      </c>
      <c r="C82" s="107" t="s">
        <v>58</v>
      </c>
      <c r="D82" s="107" t="s">
        <v>34</v>
      </c>
      <c r="E82" s="107" t="s">
        <v>78</v>
      </c>
      <c r="F82" s="108">
        <v>526021</v>
      </c>
      <c r="G82" s="109">
        <v>619423</v>
      </c>
      <c r="H82" s="107" t="s">
        <v>72</v>
      </c>
      <c r="I82" s="107" t="s">
        <v>84</v>
      </c>
      <c r="J82" s="110">
        <v>44484</v>
      </c>
    </row>
    <row r="83" spans="1:10" ht="15">
      <c r="A83" s="107" t="s">
        <v>40</v>
      </c>
      <c r="B83" s="107" t="s">
        <v>246</v>
      </c>
      <c r="C83" s="107" t="s">
        <v>58</v>
      </c>
      <c r="D83" s="107" t="s">
        <v>79</v>
      </c>
      <c r="E83" s="107" t="s">
        <v>69</v>
      </c>
      <c r="F83" s="108">
        <v>526219</v>
      </c>
      <c r="G83" s="109">
        <v>635000</v>
      </c>
      <c r="H83" s="107" t="s">
        <v>72</v>
      </c>
      <c r="I83" s="107" t="s">
        <v>84</v>
      </c>
      <c r="J83" s="110">
        <v>44490</v>
      </c>
    </row>
    <row r="84" spans="1:10" ht="15">
      <c r="A84" s="107" t="s">
        <v>40</v>
      </c>
      <c r="B84" s="107" t="s">
        <v>246</v>
      </c>
      <c r="C84" s="107" t="s">
        <v>58</v>
      </c>
      <c r="D84" s="107" t="s">
        <v>60</v>
      </c>
      <c r="E84" s="107" t="s">
        <v>69</v>
      </c>
      <c r="F84" s="108">
        <v>526127</v>
      </c>
      <c r="G84" s="109">
        <v>431000</v>
      </c>
      <c r="H84" s="107" t="s">
        <v>72</v>
      </c>
      <c r="I84" s="107" t="s">
        <v>84</v>
      </c>
      <c r="J84" s="110">
        <v>44488</v>
      </c>
    </row>
    <row r="85" spans="1:10" ht="15">
      <c r="A85" s="107" t="s">
        <v>40</v>
      </c>
      <c r="B85" s="107" t="s">
        <v>246</v>
      </c>
      <c r="C85" s="107" t="s">
        <v>58</v>
      </c>
      <c r="D85" s="107" t="s">
        <v>79</v>
      </c>
      <c r="E85" s="107" t="s">
        <v>92</v>
      </c>
      <c r="F85" s="108">
        <v>525873</v>
      </c>
      <c r="G85" s="109">
        <v>185000</v>
      </c>
      <c r="H85" s="107" t="s">
        <v>72</v>
      </c>
      <c r="I85" s="107" t="s">
        <v>84</v>
      </c>
      <c r="J85" s="110">
        <v>44481</v>
      </c>
    </row>
    <row r="86" spans="1:10" ht="15">
      <c r="A86" s="107" t="s">
        <v>40</v>
      </c>
      <c r="B86" s="107" t="s">
        <v>246</v>
      </c>
      <c r="C86" s="107" t="s">
        <v>58</v>
      </c>
      <c r="D86" s="107" t="s">
        <v>60</v>
      </c>
      <c r="E86" s="107" t="s">
        <v>69</v>
      </c>
      <c r="F86" s="108">
        <v>526326</v>
      </c>
      <c r="G86" s="109">
        <v>628500</v>
      </c>
      <c r="H86" s="107" t="s">
        <v>72</v>
      </c>
      <c r="I86" s="107" t="s">
        <v>84</v>
      </c>
      <c r="J86" s="110">
        <v>44491</v>
      </c>
    </row>
    <row r="87" spans="1:10" ht="15">
      <c r="A87" s="107" t="s">
        <v>40</v>
      </c>
      <c r="B87" s="107" t="s">
        <v>246</v>
      </c>
      <c r="C87" s="107" t="s">
        <v>58</v>
      </c>
      <c r="D87" s="107" t="s">
        <v>79</v>
      </c>
      <c r="E87" s="107" t="s">
        <v>69</v>
      </c>
      <c r="F87" s="108">
        <v>525977</v>
      </c>
      <c r="G87" s="109">
        <v>390000</v>
      </c>
      <c r="H87" s="107" t="s">
        <v>72</v>
      </c>
      <c r="I87" s="107" t="s">
        <v>84</v>
      </c>
      <c r="J87" s="110">
        <v>44483</v>
      </c>
    </row>
    <row r="88" spans="1:10" ht="15">
      <c r="A88" s="107" t="s">
        <v>40</v>
      </c>
      <c r="B88" s="107" t="s">
        <v>246</v>
      </c>
      <c r="C88" s="107" t="s">
        <v>58</v>
      </c>
      <c r="D88" s="107" t="s">
        <v>79</v>
      </c>
      <c r="E88" s="107" t="s">
        <v>69</v>
      </c>
      <c r="F88" s="108">
        <v>526357</v>
      </c>
      <c r="G88" s="109">
        <v>475000</v>
      </c>
      <c r="H88" s="107" t="s">
        <v>72</v>
      </c>
      <c r="I88" s="107" t="s">
        <v>84</v>
      </c>
      <c r="J88" s="110">
        <v>44494</v>
      </c>
    </row>
    <row r="89" spans="1:10" ht="15">
      <c r="A89" s="107" t="s">
        <v>40</v>
      </c>
      <c r="B89" s="107" t="s">
        <v>246</v>
      </c>
      <c r="C89" s="107" t="s">
        <v>58</v>
      </c>
      <c r="D89" s="107" t="s">
        <v>60</v>
      </c>
      <c r="E89" s="107" t="s">
        <v>69</v>
      </c>
      <c r="F89" s="108">
        <v>525930</v>
      </c>
      <c r="G89" s="109">
        <v>416000</v>
      </c>
      <c r="H89" s="107" t="s">
        <v>72</v>
      </c>
      <c r="I89" s="107" t="s">
        <v>84</v>
      </c>
      <c r="J89" s="110">
        <v>44482</v>
      </c>
    </row>
    <row r="90" spans="1:10" ht="15">
      <c r="A90" s="107" t="s">
        <v>40</v>
      </c>
      <c r="B90" s="107" t="s">
        <v>246</v>
      </c>
      <c r="C90" s="107" t="s">
        <v>58</v>
      </c>
      <c r="D90" s="107" t="s">
        <v>60</v>
      </c>
      <c r="E90" s="107" t="s">
        <v>69</v>
      </c>
      <c r="F90" s="108">
        <v>526028</v>
      </c>
      <c r="G90" s="109">
        <v>385000</v>
      </c>
      <c r="H90" s="107" t="s">
        <v>72</v>
      </c>
      <c r="I90" s="107" t="s">
        <v>84</v>
      </c>
      <c r="J90" s="110">
        <v>44484</v>
      </c>
    </row>
    <row r="91" spans="1:10" ht="15">
      <c r="A91" s="107" t="s">
        <v>40</v>
      </c>
      <c r="B91" s="107" t="s">
        <v>246</v>
      </c>
      <c r="C91" s="107" t="s">
        <v>58</v>
      </c>
      <c r="D91" s="107" t="s">
        <v>34</v>
      </c>
      <c r="E91" s="107" t="s">
        <v>93</v>
      </c>
      <c r="F91" s="108">
        <v>525924</v>
      </c>
      <c r="G91" s="109">
        <v>3195000</v>
      </c>
      <c r="H91" s="107" t="s">
        <v>72</v>
      </c>
      <c r="I91" s="107" t="s">
        <v>84</v>
      </c>
      <c r="J91" s="110">
        <v>44482</v>
      </c>
    </row>
    <row r="92" spans="1:10" ht="15">
      <c r="A92" s="107" t="s">
        <v>40</v>
      </c>
      <c r="B92" s="107" t="s">
        <v>246</v>
      </c>
      <c r="C92" s="107" t="s">
        <v>58</v>
      </c>
      <c r="D92" s="107" t="s">
        <v>60</v>
      </c>
      <c r="E92" s="107" t="s">
        <v>69</v>
      </c>
      <c r="F92" s="108">
        <v>526111</v>
      </c>
      <c r="G92" s="109">
        <v>208000</v>
      </c>
      <c r="H92" s="107" t="s">
        <v>72</v>
      </c>
      <c r="I92" s="107" t="s">
        <v>84</v>
      </c>
      <c r="J92" s="110">
        <v>44488</v>
      </c>
    </row>
    <row r="93" spans="1:10" ht="15">
      <c r="A93" s="107" t="s">
        <v>40</v>
      </c>
      <c r="B93" s="107" t="s">
        <v>246</v>
      </c>
      <c r="C93" s="107" t="s">
        <v>58</v>
      </c>
      <c r="D93" s="107" t="s">
        <v>79</v>
      </c>
      <c r="E93" s="107" t="s">
        <v>86</v>
      </c>
      <c r="F93" s="108">
        <v>526217</v>
      </c>
      <c r="G93" s="109">
        <v>270000</v>
      </c>
      <c r="H93" s="107" t="s">
        <v>72</v>
      </c>
      <c r="I93" s="107" t="s">
        <v>84</v>
      </c>
      <c r="J93" s="110">
        <v>44490</v>
      </c>
    </row>
    <row r="94" spans="1:10" ht="15">
      <c r="A94" s="107" t="s">
        <v>40</v>
      </c>
      <c r="B94" s="107" t="s">
        <v>246</v>
      </c>
      <c r="C94" s="107" t="s">
        <v>58</v>
      </c>
      <c r="D94" s="107" t="s">
        <v>34</v>
      </c>
      <c r="E94" s="107" t="s">
        <v>78</v>
      </c>
      <c r="F94" s="108">
        <v>526081</v>
      </c>
      <c r="G94" s="109">
        <v>1450000</v>
      </c>
      <c r="H94" s="107" t="s">
        <v>72</v>
      </c>
      <c r="I94" s="107" t="s">
        <v>84</v>
      </c>
      <c r="J94" s="110">
        <v>44487</v>
      </c>
    </row>
    <row r="95" spans="1:10" ht="15">
      <c r="A95" s="107" t="s">
        <v>40</v>
      </c>
      <c r="B95" s="107" t="s">
        <v>246</v>
      </c>
      <c r="C95" s="107" t="s">
        <v>58</v>
      </c>
      <c r="D95" s="107" t="s">
        <v>79</v>
      </c>
      <c r="E95" s="107" t="s">
        <v>78</v>
      </c>
      <c r="F95" s="108">
        <v>526551</v>
      </c>
      <c r="G95" s="109">
        <v>340000</v>
      </c>
      <c r="H95" s="107" t="s">
        <v>72</v>
      </c>
      <c r="I95" s="107" t="s">
        <v>84</v>
      </c>
      <c r="J95" s="110">
        <v>44497</v>
      </c>
    </row>
    <row r="96" spans="1:10" ht="15">
      <c r="A96" s="107" t="s">
        <v>40</v>
      </c>
      <c r="B96" s="107" t="s">
        <v>246</v>
      </c>
      <c r="C96" s="107" t="s">
        <v>58</v>
      </c>
      <c r="D96" s="107" t="s">
        <v>34</v>
      </c>
      <c r="E96" s="107" t="s">
        <v>93</v>
      </c>
      <c r="F96" s="108">
        <v>525925</v>
      </c>
      <c r="G96" s="109">
        <v>210000</v>
      </c>
      <c r="H96" s="107" t="s">
        <v>72</v>
      </c>
      <c r="I96" s="107" t="s">
        <v>84</v>
      </c>
      <c r="J96" s="110">
        <v>44482</v>
      </c>
    </row>
    <row r="97" spans="1:10" ht="15">
      <c r="A97" s="107" t="s">
        <v>40</v>
      </c>
      <c r="B97" s="107" t="s">
        <v>246</v>
      </c>
      <c r="C97" s="107" t="s">
        <v>58</v>
      </c>
      <c r="D97" s="107" t="s">
        <v>79</v>
      </c>
      <c r="E97" s="107" t="s">
        <v>69</v>
      </c>
      <c r="F97" s="108">
        <v>526310</v>
      </c>
      <c r="G97" s="109">
        <v>344000</v>
      </c>
      <c r="H97" s="107" t="s">
        <v>72</v>
      </c>
      <c r="I97" s="107" t="s">
        <v>84</v>
      </c>
      <c r="J97" s="110">
        <v>44491</v>
      </c>
    </row>
    <row r="98" spans="1:10" ht="15">
      <c r="A98" s="107" t="s">
        <v>40</v>
      </c>
      <c r="B98" s="107" t="s">
        <v>246</v>
      </c>
      <c r="C98" s="107" t="s">
        <v>58</v>
      </c>
      <c r="D98" s="107" t="s">
        <v>79</v>
      </c>
      <c r="E98" s="107" t="s">
        <v>69</v>
      </c>
      <c r="F98" s="108">
        <v>526292</v>
      </c>
      <c r="G98" s="109">
        <v>460000</v>
      </c>
      <c r="H98" s="107" t="s">
        <v>72</v>
      </c>
      <c r="I98" s="107" t="s">
        <v>84</v>
      </c>
      <c r="J98" s="110">
        <v>44491</v>
      </c>
    </row>
    <row r="99" spans="1:10" ht="15">
      <c r="A99" s="107" t="s">
        <v>40</v>
      </c>
      <c r="B99" s="107" t="s">
        <v>246</v>
      </c>
      <c r="C99" s="107" t="s">
        <v>58</v>
      </c>
      <c r="D99" s="107" t="s">
        <v>79</v>
      </c>
      <c r="E99" s="107" t="s">
        <v>86</v>
      </c>
      <c r="F99" s="108">
        <v>526240</v>
      </c>
      <c r="G99" s="109">
        <v>315000</v>
      </c>
      <c r="H99" s="107" t="s">
        <v>72</v>
      </c>
      <c r="I99" s="107" t="s">
        <v>84</v>
      </c>
      <c r="J99" s="110">
        <v>44491</v>
      </c>
    </row>
    <row r="100" spans="1:10" ht="15">
      <c r="A100" s="107" t="s">
        <v>40</v>
      </c>
      <c r="B100" s="107" t="s">
        <v>246</v>
      </c>
      <c r="C100" s="107" t="s">
        <v>58</v>
      </c>
      <c r="D100" s="107" t="s">
        <v>79</v>
      </c>
      <c r="E100" s="107" t="s">
        <v>69</v>
      </c>
      <c r="F100" s="108">
        <v>526525</v>
      </c>
      <c r="G100" s="109">
        <v>475000</v>
      </c>
      <c r="H100" s="107" t="s">
        <v>72</v>
      </c>
      <c r="I100" s="107" t="s">
        <v>84</v>
      </c>
      <c r="J100" s="110">
        <v>44497</v>
      </c>
    </row>
    <row r="101" spans="1:10" ht="15">
      <c r="A101" s="107" t="s">
        <v>40</v>
      </c>
      <c r="B101" s="107" t="s">
        <v>246</v>
      </c>
      <c r="C101" s="107" t="s">
        <v>70</v>
      </c>
      <c r="D101" s="107" t="s">
        <v>118</v>
      </c>
      <c r="E101" s="107" t="s">
        <v>93</v>
      </c>
      <c r="F101" s="108">
        <v>526528</v>
      </c>
      <c r="G101" s="109">
        <v>675000</v>
      </c>
      <c r="H101" s="107" t="s">
        <v>72</v>
      </c>
      <c r="I101" s="107" t="s">
        <v>84</v>
      </c>
      <c r="J101" s="110">
        <v>44497</v>
      </c>
    </row>
    <row r="102" spans="1:10" ht="15">
      <c r="A102" s="107" t="s">
        <v>40</v>
      </c>
      <c r="B102" s="107" t="s">
        <v>246</v>
      </c>
      <c r="C102" s="107" t="s">
        <v>58</v>
      </c>
      <c r="D102" s="107" t="s">
        <v>79</v>
      </c>
      <c r="E102" s="107" t="s">
        <v>69</v>
      </c>
      <c r="F102" s="108">
        <v>525621</v>
      </c>
      <c r="G102" s="109">
        <v>332228</v>
      </c>
      <c r="H102" s="107" t="s">
        <v>72</v>
      </c>
      <c r="I102" s="107" t="s">
        <v>84</v>
      </c>
      <c r="J102" s="110">
        <v>44473</v>
      </c>
    </row>
    <row r="103" spans="1:10" ht="15">
      <c r="A103" s="107" t="s">
        <v>40</v>
      </c>
      <c r="B103" s="107" t="s">
        <v>246</v>
      </c>
      <c r="C103" s="107" t="s">
        <v>58</v>
      </c>
      <c r="D103" s="107" t="s">
        <v>60</v>
      </c>
      <c r="E103" s="107" t="s">
        <v>69</v>
      </c>
      <c r="F103" s="108">
        <v>525705</v>
      </c>
      <c r="G103" s="109">
        <v>400000</v>
      </c>
      <c r="H103" s="107" t="s">
        <v>72</v>
      </c>
      <c r="I103" s="107" t="s">
        <v>84</v>
      </c>
      <c r="J103" s="110">
        <v>44475</v>
      </c>
    </row>
    <row r="104" spans="1:10" ht="15">
      <c r="A104" s="107" t="s">
        <v>40</v>
      </c>
      <c r="B104" s="107" t="s">
        <v>246</v>
      </c>
      <c r="C104" s="107" t="s">
        <v>58</v>
      </c>
      <c r="D104" s="107" t="s">
        <v>79</v>
      </c>
      <c r="E104" s="107" t="s">
        <v>69</v>
      </c>
      <c r="F104" s="108">
        <v>526082</v>
      </c>
      <c r="G104" s="109">
        <v>455000</v>
      </c>
      <c r="H104" s="107" t="s">
        <v>72</v>
      </c>
      <c r="I104" s="107" t="s">
        <v>84</v>
      </c>
      <c r="J104" s="110">
        <v>44487</v>
      </c>
    </row>
    <row r="105" spans="1:10" ht="15">
      <c r="A105" s="107" t="s">
        <v>40</v>
      </c>
      <c r="B105" s="107" t="s">
        <v>246</v>
      </c>
      <c r="C105" s="107" t="s">
        <v>58</v>
      </c>
      <c r="D105" s="107" t="s">
        <v>79</v>
      </c>
      <c r="E105" s="107" t="s">
        <v>69</v>
      </c>
      <c r="F105" s="108">
        <v>525638</v>
      </c>
      <c r="G105" s="109">
        <v>410000</v>
      </c>
      <c r="H105" s="107" t="s">
        <v>72</v>
      </c>
      <c r="I105" s="107" t="s">
        <v>84</v>
      </c>
      <c r="J105" s="110">
        <v>44474</v>
      </c>
    </row>
    <row r="106" spans="1:10" ht="15">
      <c r="A106" s="107" t="s">
        <v>40</v>
      </c>
      <c r="B106" s="107" t="s">
        <v>246</v>
      </c>
      <c r="C106" s="107" t="s">
        <v>58</v>
      </c>
      <c r="D106" s="107" t="s">
        <v>79</v>
      </c>
      <c r="E106" s="107" t="s">
        <v>69</v>
      </c>
      <c r="F106" s="108">
        <v>526288</v>
      </c>
      <c r="G106" s="109">
        <v>700000</v>
      </c>
      <c r="H106" s="107" t="s">
        <v>72</v>
      </c>
      <c r="I106" s="107" t="s">
        <v>84</v>
      </c>
      <c r="J106" s="110">
        <v>44491</v>
      </c>
    </row>
    <row r="107" spans="1:10" ht="15">
      <c r="A107" s="107" t="s">
        <v>40</v>
      </c>
      <c r="B107" s="107" t="s">
        <v>246</v>
      </c>
      <c r="C107" s="107" t="s">
        <v>58</v>
      </c>
      <c r="D107" s="107" t="s">
        <v>60</v>
      </c>
      <c r="E107" s="107" t="s">
        <v>93</v>
      </c>
      <c r="F107" s="108">
        <v>526294</v>
      </c>
      <c r="G107" s="109">
        <v>105000</v>
      </c>
      <c r="H107" s="107" t="s">
        <v>72</v>
      </c>
      <c r="I107" s="107" t="s">
        <v>84</v>
      </c>
      <c r="J107" s="110">
        <v>44491</v>
      </c>
    </row>
    <row r="108" spans="1:10" ht="15">
      <c r="A108" s="107" t="s">
        <v>40</v>
      </c>
      <c r="B108" s="107" t="s">
        <v>246</v>
      </c>
      <c r="C108" s="107" t="s">
        <v>88</v>
      </c>
      <c r="D108" s="107" t="s">
        <v>89</v>
      </c>
      <c r="E108" s="107" t="s">
        <v>69</v>
      </c>
      <c r="F108" s="108">
        <v>525799</v>
      </c>
      <c r="G108" s="109">
        <v>735000</v>
      </c>
      <c r="H108" s="107" t="s">
        <v>72</v>
      </c>
      <c r="I108" s="107" t="s">
        <v>84</v>
      </c>
      <c r="J108" s="110">
        <v>44477</v>
      </c>
    </row>
    <row r="109" spans="1:10" ht="15">
      <c r="A109" s="107" t="s">
        <v>40</v>
      </c>
      <c r="B109" s="107" t="s">
        <v>246</v>
      </c>
      <c r="C109" s="107" t="s">
        <v>58</v>
      </c>
      <c r="D109" s="107" t="s">
        <v>60</v>
      </c>
      <c r="E109" s="107" t="s">
        <v>69</v>
      </c>
      <c r="F109" s="108">
        <v>526296</v>
      </c>
      <c r="G109" s="109">
        <v>565000</v>
      </c>
      <c r="H109" s="107" t="s">
        <v>72</v>
      </c>
      <c r="I109" s="107" t="s">
        <v>84</v>
      </c>
      <c r="J109" s="110">
        <v>44491</v>
      </c>
    </row>
    <row r="110" spans="1:10" ht="15">
      <c r="A110" s="107" t="s">
        <v>40</v>
      </c>
      <c r="B110" s="107" t="s">
        <v>246</v>
      </c>
      <c r="C110" s="107" t="s">
        <v>58</v>
      </c>
      <c r="D110" s="107" t="s">
        <v>79</v>
      </c>
      <c r="E110" s="107" t="s">
        <v>78</v>
      </c>
      <c r="F110" s="108">
        <v>525620</v>
      </c>
      <c r="G110" s="109">
        <v>70000</v>
      </c>
      <c r="H110" s="107" t="s">
        <v>72</v>
      </c>
      <c r="I110" s="107" t="s">
        <v>84</v>
      </c>
      <c r="J110" s="110">
        <v>44473</v>
      </c>
    </row>
    <row r="111" spans="1:10" ht="15">
      <c r="A111" s="107" t="s">
        <v>40</v>
      </c>
      <c r="B111" s="107" t="s">
        <v>246</v>
      </c>
      <c r="C111" s="107" t="s">
        <v>58</v>
      </c>
      <c r="D111" s="107" t="s">
        <v>79</v>
      </c>
      <c r="E111" s="107" t="s">
        <v>69</v>
      </c>
      <c r="F111" s="108">
        <v>525687</v>
      </c>
      <c r="G111" s="109">
        <v>395900</v>
      </c>
      <c r="H111" s="107" t="s">
        <v>72</v>
      </c>
      <c r="I111" s="107" t="s">
        <v>84</v>
      </c>
      <c r="J111" s="110">
        <v>44475</v>
      </c>
    </row>
    <row r="112" spans="1:10" ht="15">
      <c r="A112" s="107" t="s">
        <v>40</v>
      </c>
      <c r="B112" s="107" t="s">
        <v>246</v>
      </c>
      <c r="C112" s="107" t="s">
        <v>58</v>
      </c>
      <c r="D112" s="107" t="s">
        <v>79</v>
      </c>
      <c r="E112" s="107" t="s">
        <v>69</v>
      </c>
      <c r="F112" s="108">
        <v>526365</v>
      </c>
      <c r="G112" s="109">
        <v>440000</v>
      </c>
      <c r="H112" s="107" t="s">
        <v>72</v>
      </c>
      <c r="I112" s="107" t="s">
        <v>84</v>
      </c>
      <c r="J112" s="110">
        <v>44494</v>
      </c>
    </row>
    <row r="113" spans="1:10" ht="15">
      <c r="A113" s="107" t="s">
        <v>40</v>
      </c>
      <c r="B113" s="107" t="s">
        <v>246</v>
      </c>
      <c r="C113" s="107" t="s">
        <v>58</v>
      </c>
      <c r="D113" s="107" t="s">
        <v>60</v>
      </c>
      <c r="E113" s="107" t="s">
        <v>78</v>
      </c>
      <c r="F113" s="108">
        <v>526386</v>
      </c>
      <c r="G113" s="109">
        <v>581000</v>
      </c>
      <c r="H113" s="107" t="s">
        <v>72</v>
      </c>
      <c r="I113" s="107" t="s">
        <v>84</v>
      </c>
      <c r="J113" s="110">
        <v>44494</v>
      </c>
    </row>
    <row r="114" spans="1:10" ht="15">
      <c r="A114" s="107" t="s">
        <v>40</v>
      </c>
      <c r="B114" s="107" t="s">
        <v>246</v>
      </c>
      <c r="C114" s="107" t="s">
        <v>58</v>
      </c>
      <c r="D114" s="107" t="s">
        <v>60</v>
      </c>
      <c r="E114" s="107" t="s">
        <v>69</v>
      </c>
      <c r="F114" s="108">
        <v>526248</v>
      </c>
      <c r="G114" s="109">
        <v>1333000</v>
      </c>
      <c r="H114" s="107" t="s">
        <v>72</v>
      </c>
      <c r="I114" s="107" t="s">
        <v>84</v>
      </c>
      <c r="J114" s="110">
        <v>44491</v>
      </c>
    </row>
    <row r="115" spans="1:10" ht="15">
      <c r="A115" s="107" t="s">
        <v>54</v>
      </c>
      <c r="B115" s="107" t="s">
        <v>247</v>
      </c>
      <c r="C115" s="107" t="s">
        <v>35</v>
      </c>
      <c r="D115" s="107" t="s">
        <v>77</v>
      </c>
      <c r="E115" s="107" t="s">
        <v>78</v>
      </c>
      <c r="F115" s="108">
        <v>525834</v>
      </c>
      <c r="G115" s="109">
        <v>50000</v>
      </c>
      <c r="H115" s="107" t="s">
        <v>72</v>
      </c>
      <c r="I115" s="107" t="s">
        <v>84</v>
      </c>
      <c r="J115" s="110">
        <v>44480</v>
      </c>
    </row>
    <row r="116" spans="1:10" ht="15">
      <c r="A116" s="107" t="s">
        <v>54</v>
      </c>
      <c r="B116" s="107" t="s">
        <v>247</v>
      </c>
      <c r="C116" s="107" t="s">
        <v>35</v>
      </c>
      <c r="D116" s="107" t="s">
        <v>77</v>
      </c>
      <c r="E116" s="107" t="s">
        <v>69</v>
      </c>
      <c r="F116" s="108">
        <v>526309</v>
      </c>
      <c r="G116" s="109">
        <v>250000</v>
      </c>
      <c r="H116" s="107" t="s">
        <v>72</v>
      </c>
      <c r="I116" s="107" t="s">
        <v>84</v>
      </c>
      <c r="J116" s="110">
        <v>44491</v>
      </c>
    </row>
    <row r="117" spans="1:10" ht="15">
      <c r="A117" s="107" t="s">
        <v>54</v>
      </c>
      <c r="B117" s="107" t="s">
        <v>247</v>
      </c>
      <c r="C117" s="107" t="s">
        <v>35</v>
      </c>
      <c r="D117" s="107" t="s">
        <v>77</v>
      </c>
      <c r="E117" s="107" t="s">
        <v>86</v>
      </c>
      <c r="F117" s="108">
        <v>525754</v>
      </c>
      <c r="G117" s="109">
        <v>338000</v>
      </c>
      <c r="H117" s="107" t="s">
        <v>72</v>
      </c>
      <c r="I117" s="107" t="s">
        <v>84</v>
      </c>
      <c r="J117" s="110">
        <v>44476</v>
      </c>
    </row>
    <row r="118" spans="1:10" ht="15">
      <c r="A118" s="107" t="s">
        <v>54</v>
      </c>
      <c r="B118" s="107" t="s">
        <v>247</v>
      </c>
      <c r="C118" s="107" t="s">
        <v>35</v>
      </c>
      <c r="D118" s="107" t="s">
        <v>77</v>
      </c>
      <c r="E118" s="107" t="s">
        <v>69</v>
      </c>
      <c r="F118" s="108">
        <v>525617</v>
      </c>
      <c r="G118" s="109">
        <v>655000</v>
      </c>
      <c r="H118" s="107" t="s">
        <v>72</v>
      </c>
      <c r="I118" s="107" t="s">
        <v>84</v>
      </c>
      <c r="J118" s="110">
        <v>44473</v>
      </c>
    </row>
    <row r="119" spans="1:10" ht="15">
      <c r="A119" s="107" t="s">
        <v>54</v>
      </c>
      <c r="B119" s="107" t="s">
        <v>247</v>
      </c>
      <c r="C119" s="107" t="s">
        <v>35</v>
      </c>
      <c r="D119" s="107" t="s">
        <v>77</v>
      </c>
      <c r="E119" s="107" t="s">
        <v>69</v>
      </c>
      <c r="F119" s="108">
        <v>525937</v>
      </c>
      <c r="G119" s="109">
        <v>439900</v>
      </c>
      <c r="H119" s="107" t="s">
        <v>72</v>
      </c>
      <c r="I119" s="107" t="s">
        <v>84</v>
      </c>
      <c r="J119" s="110">
        <v>44482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85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6" t="s">
        <v>0</v>
      </c>
      <c r="B1" s="86" t="s">
        <v>42</v>
      </c>
      <c r="C1" s="86" t="s">
        <v>1</v>
      </c>
      <c r="D1" s="86" t="s">
        <v>38</v>
      </c>
      <c r="E1" s="86" t="s">
        <v>36</v>
      </c>
      <c r="F1" s="86" t="s">
        <v>43</v>
      </c>
      <c r="G1" s="86" t="s">
        <v>37</v>
      </c>
      <c r="H1" s="86" t="s">
        <v>50</v>
      </c>
      <c r="L1">
        <v>85</v>
      </c>
    </row>
    <row r="2" spans="1:12" ht="30">
      <c r="A2" s="111" t="s">
        <v>109</v>
      </c>
      <c r="B2" s="111" t="s">
        <v>240</v>
      </c>
      <c r="C2" s="111" t="s">
        <v>121</v>
      </c>
      <c r="D2" s="111" t="s">
        <v>117</v>
      </c>
      <c r="E2" s="112">
        <v>526505</v>
      </c>
      <c r="F2" s="113">
        <v>284050</v>
      </c>
      <c r="G2" s="114">
        <v>44497</v>
      </c>
      <c r="H2" s="111" t="s">
        <v>236</v>
      </c>
    </row>
    <row r="3" spans="1:12" ht="30">
      <c r="A3" s="111" t="s">
        <v>109</v>
      </c>
      <c r="B3" s="111" t="s">
        <v>240</v>
      </c>
      <c r="C3" s="111" t="s">
        <v>168</v>
      </c>
      <c r="D3" s="111" t="s">
        <v>206</v>
      </c>
      <c r="E3" s="112">
        <v>526349</v>
      </c>
      <c r="F3" s="113">
        <v>476370</v>
      </c>
      <c r="G3" s="114">
        <v>44494</v>
      </c>
      <c r="H3" s="111" t="s">
        <v>207</v>
      </c>
    </row>
    <row r="4" spans="1:12" ht="15">
      <c r="A4" s="111" t="s">
        <v>41</v>
      </c>
      <c r="B4" s="111" t="s">
        <v>242</v>
      </c>
      <c r="C4" s="111" t="s">
        <v>121</v>
      </c>
      <c r="D4" s="111" t="s">
        <v>165</v>
      </c>
      <c r="E4" s="112">
        <v>525850</v>
      </c>
      <c r="F4" s="113">
        <v>306700</v>
      </c>
      <c r="G4" s="114">
        <v>44481</v>
      </c>
      <c r="H4" s="111" t="s">
        <v>166</v>
      </c>
    </row>
    <row r="5" spans="1:12" ht="15">
      <c r="A5" s="111" t="s">
        <v>41</v>
      </c>
      <c r="B5" s="111" t="s">
        <v>242</v>
      </c>
      <c r="C5" s="111" t="s">
        <v>121</v>
      </c>
      <c r="D5" s="111" t="s">
        <v>150</v>
      </c>
      <c r="E5" s="112">
        <v>525772</v>
      </c>
      <c r="F5" s="113">
        <v>200000</v>
      </c>
      <c r="G5" s="114">
        <v>44477</v>
      </c>
      <c r="H5" s="111" t="s">
        <v>151</v>
      </c>
    </row>
    <row r="6" spans="1:12" ht="15">
      <c r="A6" s="111" t="s">
        <v>41</v>
      </c>
      <c r="B6" s="111" t="s">
        <v>242</v>
      </c>
      <c r="C6" s="111" t="s">
        <v>121</v>
      </c>
      <c r="D6" s="111" t="s">
        <v>159</v>
      </c>
      <c r="E6" s="112">
        <v>525782</v>
      </c>
      <c r="F6" s="113">
        <v>313000</v>
      </c>
      <c r="G6" s="114">
        <v>44477</v>
      </c>
      <c r="H6" s="111" t="s">
        <v>136</v>
      </c>
    </row>
    <row r="7" spans="1:12" ht="15">
      <c r="A7" s="111" t="s">
        <v>41</v>
      </c>
      <c r="B7" s="111" t="s">
        <v>242</v>
      </c>
      <c r="C7" s="111" t="s">
        <v>121</v>
      </c>
      <c r="D7" s="111" t="s">
        <v>178</v>
      </c>
      <c r="E7" s="112">
        <v>525940</v>
      </c>
      <c r="F7" s="113">
        <v>334015</v>
      </c>
      <c r="G7" s="114">
        <v>44482</v>
      </c>
      <c r="H7" s="111" t="s">
        <v>122</v>
      </c>
    </row>
    <row r="8" spans="1:12" ht="15">
      <c r="A8" s="111" t="s">
        <v>41</v>
      </c>
      <c r="B8" s="111" t="s">
        <v>242</v>
      </c>
      <c r="C8" s="111" t="s">
        <v>121</v>
      </c>
      <c r="D8" s="111" t="s">
        <v>199</v>
      </c>
      <c r="E8" s="112">
        <v>526158</v>
      </c>
      <c r="F8" s="113">
        <v>387500</v>
      </c>
      <c r="G8" s="114">
        <v>44489</v>
      </c>
      <c r="H8" s="111" t="s">
        <v>153</v>
      </c>
    </row>
    <row r="9" spans="1:12" ht="15">
      <c r="A9" s="111" t="s">
        <v>41</v>
      </c>
      <c r="B9" s="111" t="s">
        <v>242</v>
      </c>
      <c r="C9" s="111" t="s">
        <v>121</v>
      </c>
      <c r="D9" s="111" t="s">
        <v>120</v>
      </c>
      <c r="E9" s="112">
        <v>525539</v>
      </c>
      <c r="F9" s="113">
        <v>185000</v>
      </c>
      <c r="G9" s="114">
        <v>44470</v>
      </c>
      <c r="H9" s="111" t="s">
        <v>122</v>
      </c>
    </row>
    <row r="10" spans="1:12" ht="15">
      <c r="A10" s="111" t="s">
        <v>39</v>
      </c>
      <c r="B10" s="111" t="s">
        <v>243</v>
      </c>
      <c r="C10" s="111" t="s">
        <v>121</v>
      </c>
      <c r="D10" s="111" t="s">
        <v>230</v>
      </c>
      <c r="E10" s="112">
        <v>526465</v>
      </c>
      <c r="F10" s="113">
        <v>249000</v>
      </c>
      <c r="G10" s="114">
        <v>44496</v>
      </c>
      <c r="H10" s="111" t="s">
        <v>125</v>
      </c>
    </row>
    <row r="11" spans="1:12" ht="15">
      <c r="A11" s="111" t="s">
        <v>39</v>
      </c>
      <c r="B11" s="111" t="s">
        <v>243</v>
      </c>
      <c r="C11" s="111" t="s">
        <v>121</v>
      </c>
      <c r="D11" s="111" t="s">
        <v>139</v>
      </c>
      <c r="E11" s="112">
        <v>525683</v>
      </c>
      <c r="F11" s="113">
        <v>152500</v>
      </c>
      <c r="G11" s="114">
        <v>44475</v>
      </c>
      <c r="H11" s="111" t="s">
        <v>140</v>
      </c>
    </row>
    <row r="12" spans="1:12" ht="15">
      <c r="A12" s="111" t="s">
        <v>39</v>
      </c>
      <c r="B12" s="111" t="s">
        <v>243</v>
      </c>
      <c r="C12" s="111" t="s">
        <v>121</v>
      </c>
      <c r="D12" s="111" t="s">
        <v>228</v>
      </c>
      <c r="E12" s="112">
        <v>526446</v>
      </c>
      <c r="F12" s="113">
        <v>300000</v>
      </c>
      <c r="G12" s="114">
        <v>44496</v>
      </c>
      <c r="H12" s="111" t="s">
        <v>163</v>
      </c>
    </row>
    <row r="13" spans="1:12" ht="15">
      <c r="A13" s="111" t="s">
        <v>39</v>
      </c>
      <c r="B13" s="111" t="s">
        <v>243</v>
      </c>
      <c r="C13" s="111" t="s">
        <v>121</v>
      </c>
      <c r="D13" s="111" t="s">
        <v>129</v>
      </c>
      <c r="E13" s="112">
        <v>525605</v>
      </c>
      <c r="F13" s="113">
        <v>143000</v>
      </c>
      <c r="G13" s="114">
        <v>44473</v>
      </c>
      <c r="H13" s="111" t="s">
        <v>130</v>
      </c>
    </row>
    <row r="14" spans="1:12" ht="30">
      <c r="A14" s="111" t="s">
        <v>39</v>
      </c>
      <c r="B14" s="111" t="s">
        <v>243</v>
      </c>
      <c r="C14" s="111" t="s">
        <v>127</v>
      </c>
      <c r="D14" s="111" t="s">
        <v>126</v>
      </c>
      <c r="E14" s="112">
        <v>525572</v>
      </c>
      <c r="F14" s="113">
        <v>238000</v>
      </c>
      <c r="G14" s="114">
        <v>44470</v>
      </c>
      <c r="H14" s="111" t="s">
        <v>128</v>
      </c>
    </row>
    <row r="15" spans="1:12" ht="15">
      <c r="A15" s="111" t="s">
        <v>39</v>
      </c>
      <c r="B15" s="111" t="s">
        <v>243</v>
      </c>
      <c r="C15" s="111" t="s">
        <v>121</v>
      </c>
      <c r="D15" s="111" t="s">
        <v>227</v>
      </c>
      <c r="E15" s="112">
        <v>526440</v>
      </c>
      <c r="F15" s="113">
        <v>191000</v>
      </c>
      <c r="G15" s="114">
        <v>44496</v>
      </c>
      <c r="H15" s="111" t="s">
        <v>163</v>
      </c>
    </row>
    <row r="16" spans="1:12" ht="15">
      <c r="A16" s="111" t="s">
        <v>39</v>
      </c>
      <c r="B16" s="111" t="s">
        <v>243</v>
      </c>
      <c r="C16" s="111" t="s">
        <v>93</v>
      </c>
      <c r="D16" s="111" t="s">
        <v>176</v>
      </c>
      <c r="E16" s="112">
        <v>525935</v>
      </c>
      <c r="F16" s="113">
        <v>1700000</v>
      </c>
      <c r="G16" s="114">
        <v>44482</v>
      </c>
      <c r="H16" s="111" t="s">
        <v>177</v>
      </c>
    </row>
    <row r="17" spans="1:8" ht="15">
      <c r="A17" s="111" t="s">
        <v>39</v>
      </c>
      <c r="B17" s="111" t="s">
        <v>243</v>
      </c>
      <c r="C17" s="111" t="s">
        <v>121</v>
      </c>
      <c r="D17" s="111" t="s">
        <v>162</v>
      </c>
      <c r="E17" s="112">
        <v>525811</v>
      </c>
      <c r="F17" s="113">
        <v>300000</v>
      </c>
      <c r="G17" s="114">
        <v>44480</v>
      </c>
      <c r="H17" s="111" t="s">
        <v>163</v>
      </c>
    </row>
    <row r="18" spans="1:8" ht="15">
      <c r="A18" s="111" t="s">
        <v>39</v>
      </c>
      <c r="B18" s="111" t="s">
        <v>243</v>
      </c>
      <c r="C18" s="111" t="s">
        <v>121</v>
      </c>
      <c r="D18" s="111" t="s">
        <v>164</v>
      </c>
      <c r="E18" s="112">
        <v>525849</v>
      </c>
      <c r="F18" s="113">
        <v>250000</v>
      </c>
      <c r="G18" s="114">
        <v>44481</v>
      </c>
      <c r="H18" s="111" t="s">
        <v>151</v>
      </c>
    </row>
    <row r="19" spans="1:8" ht="15">
      <c r="A19" s="111" t="s">
        <v>39</v>
      </c>
      <c r="B19" s="111" t="s">
        <v>243</v>
      </c>
      <c r="C19" s="111" t="s">
        <v>93</v>
      </c>
      <c r="D19" s="111" t="s">
        <v>190</v>
      </c>
      <c r="E19" s="112">
        <v>526044</v>
      </c>
      <c r="F19" s="113">
        <v>396983</v>
      </c>
      <c r="G19" s="114">
        <v>44487</v>
      </c>
      <c r="H19" s="111" t="s">
        <v>191</v>
      </c>
    </row>
    <row r="20" spans="1:8" ht="15">
      <c r="A20" s="111" t="s">
        <v>39</v>
      </c>
      <c r="B20" s="111" t="s">
        <v>243</v>
      </c>
      <c r="C20" s="111" t="s">
        <v>183</v>
      </c>
      <c r="D20" s="111" t="s">
        <v>237</v>
      </c>
      <c r="E20" s="112">
        <v>526519</v>
      </c>
      <c r="F20" s="113">
        <v>6064942.7000000002</v>
      </c>
      <c r="G20" s="114">
        <v>44497</v>
      </c>
      <c r="H20" s="111" t="s">
        <v>238</v>
      </c>
    </row>
    <row r="21" spans="1:8" ht="15">
      <c r="A21" s="111" t="s">
        <v>39</v>
      </c>
      <c r="B21" s="111" t="s">
        <v>243</v>
      </c>
      <c r="C21" s="111" t="s">
        <v>121</v>
      </c>
      <c r="D21" s="111" t="s">
        <v>171</v>
      </c>
      <c r="E21" s="112">
        <v>525891</v>
      </c>
      <c r="F21" s="113">
        <v>521475</v>
      </c>
      <c r="G21" s="114">
        <v>44482</v>
      </c>
      <c r="H21" s="111" t="s">
        <v>163</v>
      </c>
    </row>
    <row r="22" spans="1:8" ht="15">
      <c r="A22" s="111" t="s">
        <v>39</v>
      </c>
      <c r="B22" s="111" t="s">
        <v>243</v>
      </c>
      <c r="C22" s="111" t="s">
        <v>121</v>
      </c>
      <c r="D22" s="111" t="s">
        <v>179</v>
      </c>
      <c r="E22" s="112">
        <v>525952</v>
      </c>
      <c r="F22" s="113">
        <v>275000</v>
      </c>
      <c r="G22" s="114">
        <v>44483</v>
      </c>
      <c r="H22" s="111" t="s">
        <v>151</v>
      </c>
    </row>
    <row r="23" spans="1:8" ht="15">
      <c r="A23" s="111" t="s">
        <v>39</v>
      </c>
      <c r="B23" s="111" t="s">
        <v>243</v>
      </c>
      <c r="C23" s="111" t="s">
        <v>121</v>
      </c>
      <c r="D23" s="111" t="s">
        <v>180</v>
      </c>
      <c r="E23" s="112">
        <v>525954</v>
      </c>
      <c r="F23" s="113">
        <v>300287</v>
      </c>
      <c r="G23" s="114">
        <v>44483</v>
      </c>
      <c r="H23" s="111" t="s">
        <v>181</v>
      </c>
    </row>
    <row r="24" spans="1:8" ht="15">
      <c r="A24" s="111" t="s">
        <v>39</v>
      </c>
      <c r="B24" s="111" t="s">
        <v>243</v>
      </c>
      <c r="C24" s="111" t="s">
        <v>121</v>
      </c>
      <c r="D24" s="111" t="s">
        <v>152</v>
      </c>
      <c r="E24" s="112">
        <v>525773</v>
      </c>
      <c r="F24" s="113">
        <v>75000</v>
      </c>
      <c r="G24" s="114">
        <v>44477</v>
      </c>
      <c r="H24" s="111" t="s">
        <v>153</v>
      </c>
    </row>
    <row r="25" spans="1:8" ht="15">
      <c r="A25" s="111" t="s">
        <v>39</v>
      </c>
      <c r="B25" s="111" t="s">
        <v>243</v>
      </c>
      <c r="C25" s="111" t="s">
        <v>121</v>
      </c>
      <c r="D25" s="111" t="s">
        <v>96</v>
      </c>
      <c r="E25" s="112">
        <v>525976</v>
      </c>
      <c r="F25" s="113">
        <v>327750</v>
      </c>
      <c r="G25" s="114">
        <v>44483</v>
      </c>
      <c r="H25" s="111" t="s">
        <v>173</v>
      </c>
    </row>
    <row r="26" spans="1:8" ht="15">
      <c r="A26" s="111" t="s">
        <v>68</v>
      </c>
      <c r="B26" s="111" t="s">
        <v>245</v>
      </c>
      <c r="C26" s="111" t="s">
        <v>144</v>
      </c>
      <c r="D26" s="111" t="s">
        <v>157</v>
      </c>
      <c r="E26" s="112">
        <v>525778</v>
      </c>
      <c r="F26" s="113">
        <v>324989</v>
      </c>
      <c r="G26" s="114">
        <v>44477</v>
      </c>
      <c r="H26" s="111" t="s">
        <v>122</v>
      </c>
    </row>
    <row r="27" spans="1:8" ht="15">
      <c r="A27" s="111" t="s">
        <v>68</v>
      </c>
      <c r="B27" s="111" t="s">
        <v>245</v>
      </c>
      <c r="C27" s="111" t="s">
        <v>121</v>
      </c>
      <c r="D27" s="111" t="s">
        <v>98</v>
      </c>
      <c r="E27" s="112">
        <v>525983</v>
      </c>
      <c r="F27" s="113">
        <v>280000</v>
      </c>
      <c r="G27" s="114">
        <v>44483</v>
      </c>
      <c r="H27" s="111" t="s">
        <v>187</v>
      </c>
    </row>
    <row r="28" spans="1:8" ht="15">
      <c r="A28" s="111" t="s">
        <v>68</v>
      </c>
      <c r="B28" s="111" t="s">
        <v>245</v>
      </c>
      <c r="C28" s="111" t="s">
        <v>121</v>
      </c>
      <c r="D28" s="111" t="s">
        <v>123</v>
      </c>
      <c r="E28" s="112">
        <v>525544</v>
      </c>
      <c r="F28" s="113">
        <v>324000</v>
      </c>
      <c r="G28" s="114">
        <v>44470</v>
      </c>
      <c r="H28" s="111" t="s">
        <v>122</v>
      </c>
    </row>
    <row r="29" spans="1:8" ht="30">
      <c r="A29" s="111" t="s">
        <v>68</v>
      </c>
      <c r="B29" s="111" t="s">
        <v>245</v>
      </c>
      <c r="C29" s="111" t="s">
        <v>121</v>
      </c>
      <c r="D29" s="111" t="s">
        <v>188</v>
      </c>
      <c r="E29" s="112">
        <v>526008</v>
      </c>
      <c r="F29" s="113">
        <v>235800</v>
      </c>
      <c r="G29" s="114">
        <v>44484</v>
      </c>
      <c r="H29" s="111" t="s">
        <v>189</v>
      </c>
    </row>
    <row r="30" spans="1:8" ht="15">
      <c r="A30" s="111" t="s">
        <v>68</v>
      </c>
      <c r="B30" s="111" t="s">
        <v>245</v>
      </c>
      <c r="C30" s="111" t="s">
        <v>121</v>
      </c>
      <c r="D30" s="111" t="s">
        <v>184</v>
      </c>
      <c r="E30" s="112">
        <v>525962</v>
      </c>
      <c r="F30" s="113">
        <v>223000</v>
      </c>
      <c r="G30" s="114">
        <v>44483</v>
      </c>
      <c r="H30" s="111" t="s">
        <v>140</v>
      </c>
    </row>
    <row r="31" spans="1:8" ht="15">
      <c r="A31" s="111" t="s">
        <v>68</v>
      </c>
      <c r="B31" s="111" t="s">
        <v>245</v>
      </c>
      <c r="C31" s="111" t="s">
        <v>121</v>
      </c>
      <c r="D31" s="111" t="s">
        <v>226</v>
      </c>
      <c r="E31" s="112">
        <v>526438</v>
      </c>
      <c r="F31" s="113">
        <v>198000</v>
      </c>
      <c r="G31" s="114">
        <v>44496</v>
      </c>
      <c r="H31" s="111" t="s">
        <v>130</v>
      </c>
    </row>
    <row r="32" spans="1:8" ht="15">
      <c r="A32" s="111" t="s">
        <v>68</v>
      </c>
      <c r="B32" s="111" t="s">
        <v>245</v>
      </c>
      <c r="C32" s="111" t="s">
        <v>121</v>
      </c>
      <c r="D32" s="111" t="s">
        <v>158</v>
      </c>
      <c r="E32" s="112">
        <v>525781</v>
      </c>
      <c r="F32" s="113">
        <v>177000</v>
      </c>
      <c r="G32" s="114">
        <v>44477</v>
      </c>
      <c r="H32" s="111" t="s">
        <v>140</v>
      </c>
    </row>
    <row r="33" spans="1:8" ht="15">
      <c r="A33" s="111" t="s">
        <v>68</v>
      </c>
      <c r="B33" s="111" t="s">
        <v>245</v>
      </c>
      <c r="C33" s="111" t="s">
        <v>121</v>
      </c>
      <c r="D33" s="111" t="s">
        <v>208</v>
      </c>
      <c r="E33" s="112">
        <v>526351</v>
      </c>
      <c r="F33" s="113">
        <v>190000</v>
      </c>
      <c r="G33" s="114">
        <v>44494</v>
      </c>
      <c r="H33" s="111" t="s">
        <v>125</v>
      </c>
    </row>
    <row r="34" spans="1:8" ht="15">
      <c r="A34" s="111" t="s">
        <v>68</v>
      </c>
      <c r="B34" s="111" t="s">
        <v>245</v>
      </c>
      <c r="C34" s="111" t="s">
        <v>121</v>
      </c>
      <c r="D34" s="111" t="s">
        <v>156</v>
      </c>
      <c r="E34" s="112">
        <v>525777</v>
      </c>
      <c r="F34" s="113">
        <v>177007</v>
      </c>
      <c r="G34" s="114">
        <v>44477</v>
      </c>
      <c r="H34" s="111" t="s">
        <v>151</v>
      </c>
    </row>
    <row r="35" spans="1:8" ht="15">
      <c r="A35" s="111" t="s">
        <v>68</v>
      </c>
      <c r="B35" s="111" t="s">
        <v>245</v>
      </c>
      <c r="C35" s="111" t="s">
        <v>121</v>
      </c>
      <c r="D35" s="111" t="s">
        <v>133</v>
      </c>
      <c r="E35" s="112">
        <v>525650</v>
      </c>
      <c r="F35" s="113">
        <v>245000</v>
      </c>
      <c r="G35" s="114">
        <v>44474</v>
      </c>
      <c r="H35" s="111" t="s">
        <v>134</v>
      </c>
    </row>
    <row r="36" spans="1:8" ht="15">
      <c r="A36" s="111" t="s">
        <v>68</v>
      </c>
      <c r="B36" s="111" t="s">
        <v>245</v>
      </c>
      <c r="C36" s="111" t="s">
        <v>121</v>
      </c>
      <c r="D36" s="111" t="s">
        <v>155</v>
      </c>
      <c r="E36" s="112">
        <v>525775</v>
      </c>
      <c r="F36" s="113">
        <v>318000</v>
      </c>
      <c r="G36" s="114">
        <v>44477</v>
      </c>
      <c r="H36" s="111" t="s">
        <v>140</v>
      </c>
    </row>
    <row r="37" spans="1:8" ht="15">
      <c r="A37" s="111" t="s">
        <v>68</v>
      </c>
      <c r="B37" s="111" t="s">
        <v>245</v>
      </c>
      <c r="C37" s="111" t="s">
        <v>121</v>
      </c>
      <c r="D37" s="111" t="s">
        <v>154</v>
      </c>
      <c r="E37" s="112">
        <v>525774</v>
      </c>
      <c r="F37" s="113">
        <v>96000</v>
      </c>
      <c r="G37" s="114">
        <v>44477</v>
      </c>
      <c r="H37" s="111" t="s">
        <v>151</v>
      </c>
    </row>
    <row r="38" spans="1:8" ht="15">
      <c r="A38" s="111" t="s">
        <v>68</v>
      </c>
      <c r="B38" s="111" t="s">
        <v>245</v>
      </c>
      <c r="C38" s="111" t="s">
        <v>121</v>
      </c>
      <c r="D38" s="111" t="s">
        <v>174</v>
      </c>
      <c r="E38" s="112">
        <v>525909</v>
      </c>
      <c r="F38" s="113">
        <v>300000</v>
      </c>
      <c r="G38" s="114">
        <v>44482</v>
      </c>
      <c r="H38" s="111" t="s">
        <v>122</v>
      </c>
    </row>
    <row r="39" spans="1:8" ht="15">
      <c r="A39" s="111" t="s">
        <v>68</v>
      </c>
      <c r="B39" s="111" t="s">
        <v>245</v>
      </c>
      <c r="C39" s="111" t="s">
        <v>121</v>
      </c>
      <c r="D39" s="111" t="s">
        <v>172</v>
      </c>
      <c r="E39" s="112">
        <v>525902</v>
      </c>
      <c r="F39" s="113">
        <v>166500</v>
      </c>
      <c r="G39" s="114">
        <v>44482</v>
      </c>
      <c r="H39" s="111" t="s">
        <v>173</v>
      </c>
    </row>
    <row r="40" spans="1:8" ht="15">
      <c r="A40" s="111" t="s">
        <v>68</v>
      </c>
      <c r="B40" s="111" t="s">
        <v>245</v>
      </c>
      <c r="C40" s="111" t="s">
        <v>168</v>
      </c>
      <c r="D40" s="111" t="s">
        <v>167</v>
      </c>
      <c r="E40" s="112">
        <v>525851</v>
      </c>
      <c r="F40" s="113">
        <v>522000</v>
      </c>
      <c r="G40" s="114">
        <v>44481</v>
      </c>
      <c r="H40" s="111" t="s">
        <v>136</v>
      </c>
    </row>
    <row r="41" spans="1:8" ht="30">
      <c r="A41" s="111" t="s">
        <v>68</v>
      </c>
      <c r="B41" s="111" t="s">
        <v>245</v>
      </c>
      <c r="C41" s="111" t="s">
        <v>121</v>
      </c>
      <c r="D41" s="111" t="s">
        <v>210</v>
      </c>
      <c r="E41" s="112">
        <v>526356</v>
      </c>
      <c r="F41" s="113">
        <v>486000</v>
      </c>
      <c r="G41" s="114">
        <v>44494</v>
      </c>
      <c r="H41" s="111" t="s">
        <v>189</v>
      </c>
    </row>
    <row r="42" spans="1:8" ht="15">
      <c r="A42" s="111" t="s">
        <v>68</v>
      </c>
      <c r="B42" s="111" t="s">
        <v>245</v>
      </c>
      <c r="C42" s="111" t="s">
        <v>121</v>
      </c>
      <c r="D42" s="111" t="s">
        <v>209</v>
      </c>
      <c r="E42" s="112">
        <v>526355</v>
      </c>
      <c r="F42" s="113">
        <v>190000</v>
      </c>
      <c r="G42" s="114">
        <v>44494</v>
      </c>
      <c r="H42" s="111" t="s">
        <v>173</v>
      </c>
    </row>
    <row r="43" spans="1:8" ht="15">
      <c r="A43" s="111" t="s">
        <v>68</v>
      </c>
      <c r="B43" s="111" t="s">
        <v>245</v>
      </c>
      <c r="C43" s="111" t="s">
        <v>121</v>
      </c>
      <c r="D43" s="111" t="s">
        <v>160</v>
      </c>
      <c r="E43" s="112">
        <v>525786</v>
      </c>
      <c r="F43" s="113">
        <v>309665</v>
      </c>
      <c r="G43" s="114">
        <v>44477</v>
      </c>
      <c r="H43" s="111" t="s">
        <v>161</v>
      </c>
    </row>
    <row r="44" spans="1:8" ht="15">
      <c r="A44" s="111" t="s">
        <v>68</v>
      </c>
      <c r="B44" s="111" t="s">
        <v>245</v>
      </c>
      <c r="C44" s="111" t="s">
        <v>121</v>
      </c>
      <c r="D44" s="111" t="s">
        <v>205</v>
      </c>
      <c r="E44" s="112">
        <v>526251</v>
      </c>
      <c r="F44" s="113">
        <v>145000</v>
      </c>
      <c r="G44" s="114">
        <v>44491</v>
      </c>
      <c r="H44" s="111" t="s">
        <v>125</v>
      </c>
    </row>
    <row r="45" spans="1:8" ht="15">
      <c r="A45" s="111" t="s">
        <v>68</v>
      </c>
      <c r="B45" s="111" t="s">
        <v>245</v>
      </c>
      <c r="C45" s="111" t="s">
        <v>121</v>
      </c>
      <c r="D45" s="111" t="s">
        <v>204</v>
      </c>
      <c r="E45" s="112">
        <v>526245</v>
      </c>
      <c r="F45" s="113">
        <v>96000</v>
      </c>
      <c r="G45" s="114">
        <v>44491</v>
      </c>
      <c r="H45" s="111" t="s">
        <v>151</v>
      </c>
    </row>
    <row r="46" spans="1:8" ht="15">
      <c r="A46" s="111" t="s">
        <v>68</v>
      </c>
      <c r="B46" s="111" t="s">
        <v>245</v>
      </c>
      <c r="C46" s="111" t="s">
        <v>121</v>
      </c>
      <c r="D46" s="111" t="s">
        <v>197</v>
      </c>
      <c r="E46" s="112">
        <v>526103</v>
      </c>
      <c r="F46" s="113">
        <v>130000</v>
      </c>
      <c r="G46" s="114">
        <v>44488</v>
      </c>
      <c r="H46" s="111" t="s">
        <v>125</v>
      </c>
    </row>
    <row r="47" spans="1:8" ht="15">
      <c r="A47" s="111" t="s">
        <v>68</v>
      </c>
      <c r="B47" s="111" t="s">
        <v>245</v>
      </c>
      <c r="C47" s="111" t="s">
        <v>121</v>
      </c>
      <c r="D47" s="111" t="s">
        <v>196</v>
      </c>
      <c r="E47" s="112">
        <v>526078</v>
      </c>
      <c r="F47" s="113">
        <v>169000</v>
      </c>
      <c r="G47" s="114">
        <v>44487</v>
      </c>
      <c r="H47" s="111" t="s">
        <v>125</v>
      </c>
    </row>
    <row r="48" spans="1:8" ht="15">
      <c r="A48" s="111" t="s">
        <v>68</v>
      </c>
      <c r="B48" s="111" t="s">
        <v>245</v>
      </c>
      <c r="C48" s="111" t="s">
        <v>121</v>
      </c>
      <c r="D48" s="111" t="s">
        <v>195</v>
      </c>
      <c r="E48" s="112">
        <v>526062</v>
      </c>
      <c r="F48" s="113">
        <v>468000</v>
      </c>
      <c r="G48" s="114">
        <v>44487</v>
      </c>
      <c r="H48" s="111" t="s">
        <v>136</v>
      </c>
    </row>
    <row r="49" spans="1:8" ht="30">
      <c r="A49" s="111" t="s">
        <v>68</v>
      </c>
      <c r="B49" s="111" t="s">
        <v>245</v>
      </c>
      <c r="C49" s="111" t="s">
        <v>121</v>
      </c>
      <c r="D49" s="111" t="s">
        <v>214</v>
      </c>
      <c r="E49" s="112">
        <v>526376</v>
      </c>
      <c r="F49" s="113">
        <v>308000</v>
      </c>
      <c r="G49" s="114">
        <v>44494</v>
      </c>
      <c r="H49" s="111" t="s">
        <v>215</v>
      </c>
    </row>
    <row r="50" spans="1:8" ht="15">
      <c r="A50" s="111" t="s">
        <v>40</v>
      </c>
      <c r="B50" s="111" t="s">
        <v>246</v>
      </c>
      <c r="C50" s="111" t="s">
        <v>121</v>
      </c>
      <c r="D50" s="111" t="s">
        <v>216</v>
      </c>
      <c r="E50" s="112">
        <v>526403</v>
      </c>
      <c r="F50" s="113">
        <v>285000</v>
      </c>
      <c r="G50" s="114">
        <v>44495</v>
      </c>
      <c r="H50" s="111" t="s">
        <v>125</v>
      </c>
    </row>
    <row r="51" spans="1:8" ht="15">
      <c r="A51" s="111" t="s">
        <v>40</v>
      </c>
      <c r="B51" s="111" t="s">
        <v>246</v>
      </c>
      <c r="C51" s="111" t="s">
        <v>121</v>
      </c>
      <c r="D51" s="111" t="s">
        <v>194</v>
      </c>
      <c r="E51" s="112">
        <v>526055</v>
      </c>
      <c r="F51" s="113">
        <v>270000</v>
      </c>
      <c r="G51" s="114">
        <v>44487</v>
      </c>
      <c r="H51" s="111" t="s">
        <v>136</v>
      </c>
    </row>
    <row r="52" spans="1:8" ht="15">
      <c r="A52" s="111" t="s">
        <v>40</v>
      </c>
      <c r="B52" s="111" t="s">
        <v>246</v>
      </c>
      <c r="C52" s="111" t="s">
        <v>121</v>
      </c>
      <c r="D52" s="111" t="s">
        <v>198</v>
      </c>
      <c r="E52" s="112">
        <v>526138</v>
      </c>
      <c r="F52" s="113">
        <v>282552</v>
      </c>
      <c r="G52" s="114">
        <v>44488</v>
      </c>
      <c r="H52" s="111" t="s">
        <v>122</v>
      </c>
    </row>
    <row r="53" spans="1:8" ht="15">
      <c r="A53" s="111" t="s">
        <v>40</v>
      </c>
      <c r="B53" s="111" t="s">
        <v>246</v>
      </c>
      <c r="C53" s="111" t="s">
        <v>183</v>
      </c>
      <c r="D53" s="111" t="s">
        <v>182</v>
      </c>
      <c r="E53" s="112">
        <v>525959</v>
      </c>
      <c r="F53" s="113">
        <v>12928000</v>
      </c>
      <c r="G53" s="114">
        <v>44483</v>
      </c>
      <c r="H53" s="111" t="s">
        <v>151</v>
      </c>
    </row>
    <row r="54" spans="1:8" ht="15">
      <c r="A54" s="111" t="s">
        <v>40</v>
      </c>
      <c r="B54" s="111" t="s">
        <v>246</v>
      </c>
      <c r="C54" s="111" t="s">
        <v>121</v>
      </c>
      <c r="D54" s="111" t="s">
        <v>200</v>
      </c>
      <c r="E54" s="112">
        <v>526165</v>
      </c>
      <c r="F54" s="113">
        <v>108000</v>
      </c>
      <c r="G54" s="114">
        <v>44489</v>
      </c>
      <c r="H54" s="111" t="s">
        <v>201</v>
      </c>
    </row>
    <row r="55" spans="1:8" ht="30">
      <c r="A55" s="111" t="s">
        <v>40</v>
      </c>
      <c r="B55" s="111" t="s">
        <v>246</v>
      </c>
      <c r="C55" s="111" t="s">
        <v>121</v>
      </c>
      <c r="D55" s="111" t="s">
        <v>202</v>
      </c>
      <c r="E55" s="112">
        <v>526242</v>
      </c>
      <c r="F55" s="113">
        <v>316000</v>
      </c>
      <c r="G55" s="114">
        <v>44491</v>
      </c>
      <c r="H55" s="111" t="s">
        <v>203</v>
      </c>
    </row>
    <row r="56" spans="1:8" ht="15">
      <c r="A56" s="111" t="s">
        <v>40</v>
      </c>
      <c r="B56" s="111" t="s">
        <v>246</v>
      </c>
      <c r="C56" s="111" t="s">
        <v>121</v>
      </c>
      <c r="D56" s="111" t="s">
        <v>175</v>
      </c>
      <c r="E56" s="112">
        <v>525922</v>
      </c>
      <c r="F56" s="113">
        <v>136000</v>
      </c>
      <c r="G56" s="114">
        <v>44482</v>
      </c>
      <c r="H56" s="111" t="s">
        <v>125</v>
      </c>
    </row>
    <row r="57" spans="1:8" ht="15">
      <c r="A57" s="111" t="s">
        <v>40</v>
      </c>
      <c r="B57" s="111" t="s">
        <v>246</v>
      </c>
      <c r="C57" s="111" t="s">
        <v>121</v>
      </c>
      <c r="D57" s="111" t="s">
        <v>219</v>
      </c>
      <c r="E57" s="112">
        <v>526410</v>
      </c>
      <c r="F57" s="113">
        <v>108000</v>
      </c>
      <c r="G57" s="114">
        <v>44495</v>
      </c>
      <c r="H57" s="111" t="s">
        <v>201</v>
      </c>
    </row>
    <row r="58" spans="1:8" ht="15">
      <c r="A58" s="111" t="s">
        <v>40</v>
      </c>
      <c r="B58" s="111" t="s">
        <v>246</v>
      </c>
      <c r="C58" s="111" t="s">
        <v>121</v>
      </c>
      <c r="D58" s="111" t="s">
        <v>211</v>
      </c>
      <c r="E58" s="112">
        <v>526358</v>
      </c>
      <c r="F58" s="113">
        <v>263000</v>
      </c>
      <c r="G58" s="114">
        <v>44494</v>
      </c>
      <c r="H58" s="111" t="s">
        <v>201</v>
      </c>
    </row>
    <row r="59" spans="1:8" ht="15">
      <c r="A59" s="111" t="s">
        <v>40</v>
      </c>
      <c r="B59" s="111" t="s">
        <v>246</v>
      </c>
      <c r="C59" s="111" t="s">
        <v>121</v>
      </c>
      <c r="D59" s="111" t="s">
        <v>193</v>
      </c>
      <c r="E59" s="112">
        <v>526054</v>
      </c>
      <c r="F59" s="113">
        <v>400000</v>
      </c>
      <c r="G59" s="114">
        <v>44487</v>
      </c>
      <c r="H59" s="111" t="s">
        <v>140</v>
      </c>
    </row>
    <row r="60" spans="1:8" ht="15">
      <c r="A60" s="111" t="s">
        <v>40</v>
      </c>
      <c r="B60" s="111" t="s">
        <v>246</v>
      </c>
      <c r="C60" s="111" t="s">
        <v>121</v>
      </c>
      <c r="D60" s="111" t="s">
        <v>213</v>
      </c>
      <c r="E60" s="112">
        <v>526370</v>
      </c>
      <c r="F60" s="113">
        <v>405657</v>
      </c>
      <c r="G60" s="114">
        <v>44494</v>
      </c>
      <c r="H60" s="111" t="s">
        <v>122</v>
      </c>
    </row>
    <row r="61" spans="1:8" ht="15">
      <c r="A61" s="111" t="s">
        <v>40</v>
      </c>
      <c r="B61" s="111" t="s">
        <v>246</v>
      </c>
      <c r="C61" s="111" t="s">
        <v>121</v>
      </c>
      <c r="D61" s="111" t="s">
        <v>132</v>
      </c>
      <c r="E61" s="112">
        <v>525625</v>
      </c>
      <c r="F61" s="113">
        <v>260250</v>
      </c>
      <c r="G61" s="114">
        <v>44473</v>
      </c>
      <c r="H61" s="111" t="s">
        <v>122</v>
      </c>
    </row>
    <row r="62" spans="1:8" ht="30">
      <c r="A62" s="111" t="s">
        <v>40</v>
      </c>
      <c r="B62" s="111" t="s">
        <v>246</v>
      </c>
      <c r="C62" s="111" t="s">
        <v>121</v>
      </c>
      <c r="D62" s="111" t="s">
        <v>192</v>
      </c>
      <c r="E62" s="112">
        <v>526053</v>
      </c>
      <c r="F62" s="113">
        <v>281000</v>
      </c>
      <c r="G62" s="114">
        <v>44487</v>
      </c>
      <c r="H62" s="111" t="s">
        <v>170</v>
      </c>
    </row>
    <row r="63" spans="1:8" ht="15">
      <c r="A63" s="111" t="s">
        <v>40</v>
      </c>
      <c r="B63" s="111" t="s">
        <v>246</v>
      </c>
      <c r="C63" s="111" t="s">
        <v>121</v>
      </c>
      <c r="D63" s="111" t="s">
        <v>218</v>
      </c>
      <c r="E63" s="112">
        <v>526407</v>
      </c>
      <c r="F63" s="113">
        <v>182000</v>
      </c>
      <c r="G63" s="114">
        <v>44495</v>
      </c>
      <c r="H63" s="111" t="s">
        <v>201</v>
      </c>
    </row>
    <row r="64" spans="1:8" ht="15">
      <c r="A64" s="111" t="s">
        <v>40</v>
      </c>
      <c r="B64" s="111" t="s">
        <v>246</v>
      </c>
      <c r="C64" s="111" t="s">
        <v>144</v>
      </c>
      <c r="D64" s="111" t="s">
        <v>185</v>
      </c>
      <c r="E64" s="112">
        <v>525971</v>
      </c>
      <c r="F64" s="113">
        <v>362230</v>
      </c>
      <c r="G64" s="114">
        <v>44483</v>
      </c>
      <c r="H64" s="111" t="s">
        <v>186</v>
      </c>
    </row>
    <row r="65" spans="1:8" ht="15">
      <c r="A65" s="111" t="s">
        <v>40</v>
      </c>
      <c r="B65" s="111" t="s">
        <v>246</v>
      </c>
      <c r="C65" s="111" t="s">
        <v>121</v>
      </c>
      <c r="D65" s="111" t="s">
        <v>220</v>
      </c>
      <c r="E65" s="112">
        <v>526412</v>
      </c>
      <c r="F65" s="113">
        <v>368000</v>
      </c>
      <c r="G65" s="114">
        <v>44495</v>
      </c>
      <c r="H65" s="111" t="s">
        <v>221</v>
      </c>
    </row>
    <row r="66" spans="1:8" ht="15">
      <c r="A66" s="111" t="s">
        <v>40</v>
      </c>
      <c r="B66" s="111" t="s">
        <v>246</v>
      </c>
      <c r="C66" s="111" t="s">
        <v>121</v>
      </c>
      <c r="D66" s="111" t="s">
        <v>222</v>
      </c>
      <c r="E66" s="112">
        <v>526416</v>
      </c>
      <c r="F66" s="113">
        <v>168590</v>
      </c>
      <c r="G66" s="114">
        <v>44495</v>
      </c>
      <c r="H66" s="111" t="s">
        <v>122</v>
      </c>
    </row>
    <row r="67" spans="1:8" ht="15">
      <c r="A67" s="111" t="s">
        <v>40</v>
      </c>
      <c r="B67" s="111" t="s">
        <v>246</v>
      </c>
      <c r="C67" s="111" t="s">
        <v>93</v>
      </c>
      <c r="D67" s="111" t="s">
        <v>223</v>
      </c>
      <c r="E67" s="112">
        <v>526422</v>
      </c>
      <c r="F67" s="113">
        <v>1300000</v>
      </c>
      <c r="G67" s="114">
        <v>44495</v>
      </c>
      <c r="H67" s="111" t="s">
        <v>224</v>
      </c>
    </row>
    <row r="68" spans="1:8" ht="15">
      <c r="A68" s="111" t="s">
        <v>40</v>
      </c>
      <c r="B68" s="111" t="s">
        <v>246</v>
      </c>
      <c r="C68" s="111" t="s">
        <v>121</v>
      </c>
      <c r="D68" s="111" t="s">
        <v>231</v>
      </c>
      <c r="E68" s="112">
        <v>526471</v>
      </c>
      <c r="F68" s="113">
        <v>276500</v>
      </c>
      <c r="G68" s="114">
        <v>44496</v>
      </c>
      <c r="H68" s="111" t="s">
        <v>207</v>
      </c>
    </row>
    <row r="69" spans="1:8" ht="15">
      <c r="A69" s="111" t="s">
        <v>40</v>
      </c>
      <c r="B69" s="111" t="s">
        <v>246</v>
      </c>
      <c r="C69" s="111" t="s">
        <v>121</v>
      </c>
      <c r="D69" s="111" t="s">
        <v>135</v>
      </c>
      <c r="E69" s="112">
        <v>525675</v>
      </c>
      <c r="F69" s="113">
        <v>305000</v>
      </c>
      <c r="G69" s="114">
        <v>44475</v>
      </c>
      <c r="H69" s="111" t="s">
        <v>136</v>
      </c>
    </row>
    <row r="70" spans="1:8" ht="15">
      <c r="A70" s="111" t="s">
        <v>40</v>
      </c>
      <c r="B70" s="111" t="s">
        <v>246</v>
      </c>
      <c r="C70" s="111" t="s">
        <v>121</v>
      </c>
      <c r="D70" s="111" t="s">
        <v>235</v>
      </c>
      <c r="E70" s="112">
        <v>526501</v>
      </c>
      <c r="F70" s="113">
        <v>290400</v>
      </c>
      <c r="G70" s="114">
        <v>44497</v>
      </c>
      <c r="H70" s="111" t="s">
        <v>140</v>
      </c>
    </row>
    <row r="71" spans="1:8" ht="15">
      <c r="A71" s="111" t="s">
        <v>40</v>
      </c>
      <c r="B71" s="111" t="s">
        <v>246</v>
      </c>
      <c r="C71" s="111" t="s">
        <v>121</v>
      </c>
      <c r="D71" s="111" t="s">
        <v>149</v>
      </c>
      <c r="E71" s="112">
        <v>525769</v>
      </c>
      <c r="F71" s="113">
        <v>233000</v>
      </c>
      <c r="G71" s="114">
        <v>44477</v>
      </c>
      <c r="H71" s="111" t="s">
        <v>136</v>
      </c>
    </row>
    <row r="72" spans="1:8" ht="15">
      <c r="A72" s="111" t="s">
        <v>40</v>
      </c>
      <c r="B72" s="111" t="s">
        <v>246</v>
      </c>
      <c r="C72" s="111" t="s">
        <v>147</v>
      </c>
      <c r="D72" s="111" t="s">
        <v>146</v>
      </c>
      <c r="E72" s="112">
        <v>525758</v>
      </c>
      <c r="F72" s="113">
        <v>100000</v>
      </c>
      <c r="G72" s="114">
        <v>44476</v>
      </c>
      <c r="H72" s="111" t="s">
        <v>148</v>
      </c>
    </row>
    <row r="73" spans="1:8" ht="15">
      <c r="A73" s="111" t="s">
        <v>40</v>
      </c>
      <c r="B73" s="111" t="s">
        <v>246</v>
      </c>
      <c r="C73" s="111" t="s">
        <v>144</v>
      </c>
      <c r="D73" s="111" t="s">
        <v>143</v>
      </c>
      <c r="E73" s="112">
        <v>525731</v>
      </c>
      <c r="F73" s="113">
        <v>214946</v>
      </c>
      <c r="G73" s="114">
        <v>44476</v>
      </c>
      <c r="H73" s="111" t="s">
        <v>145</v>
      </c>
    </row>
    <row r="74" spans="1:8" ht="15">
      <c r="A74" s="111" t="s">
        <v>40</v>
      </c>
      <c r="B74" s="111" t="s">
        <v>246</v>
      </c>
      <c r="C74" s="111" t="s">
        <v>121</v>
      </c>
      <c r="D74" s="111" t="s">
        <v>142</v>
      </c>
      <c r="E74" s="112">
        <v>525693</v>
      </c>
      <c r="F74" s="113">
        <v>77000</v>
      </c>
      <c r="G74" s="114">
        <v>44475</v>
      </c>
      <c r="H74" s="111" t="s">
        <v>125</v>
      </c>
    </row>
    <row r="75" spans="1:8" ht="30">
      <c r="A75" s="111" t="s">
        <v>40</v>
      </c>
      <c r="B75" s="111" t="s">
        <v>246</v>
      </c>
      <c r="C75" s="111" t="s">
        <v>121</v>
      </c>
      <c r="D75" s="111" t="s">
        <v>229</v>
      </c>
      <c r="E75" s="112">
        <v>526456</v>
      </c>
      <c r="F75" s="113">
        <v>130000</v>
      </c>
      <c r="G75" s="114">
        <v>44496</v>
      </c>
      <c r="H75" s="111" t="s">
        <v>203</v>
      </c>
    </row>
    <row r="76" spans="1:8" ht="15">
      <c r="A76" s="111" t="s">
        <v>40</v>
      </c>
      <c r="B76" s="111" t="s">
        <v>246</v>
      </c>
      <c r="C76" s="111" t="s">
        <v>121</v>
      </c>
      <c r="D76" s="111" t="s">
        <v>141</v>
      </c>
      <c r="E76" s="112">
        <v>525684</v>
      </c>
      <c r="F76" s="113">
        <v>360000</v>
      </c>
      <c r="G76" s="114">
        <v>44475</v>
      </c>
      <c r="H76" s="111" t="s">
        <v>122</v>
      </c>
    </row>
    <row r="77" spans="1:8" ht="15">
      <c r="A77" s="111" t="s">
        <v>40</v>
      </c>
      <c r="B77" s="111" t="s">
        <v>246</v>
      </c>
      <c r="C77" s="111" t="s">
        <v>121</v>
      </c>
      <c r="D77" s="111" t="s">
        <v>212</v>
      </c>
      <c r="E77" s="112">
        <v>526364</v>
      </c>
      <c r="F77" s="113">
        <v>116000</v>
      </c>
      <c r="G77" s="114">
        <v>44494</v>
      </c>
      <c r="H77" s="111" t="s">
        <v>116</v>
      </c>
    </row>
    <row r="78" spans="1:8" ht="15">
      <c r="A78" s="111" t="s">
        <v>40</v>
      </c>
      <c r="B78" s="111" t="s">
        <v>246</v>
      </c>
      <c r="C78" s="111" t="s">
        <v>121</v>
      </c>
      <c r="D78" s="111" t="s">
        <v>137</v>
      </c>
      <c r="E78" s="112">
        <v>525676</v>
      </c>
      <c r="F78" s="113">
        <v>454500</v>
      </c>
      <c r="G78" s="114">
        <v>44475</v>
      </c>
      <c r="H78" s="111" t="s">
        <v>138</v>
      </c>
    </row>
    <row r="79" spans="1:8" ht="15">
      <c r="A79" s="111" t="s">
        <v>40</v>
      </c>
      <c r="B79" s="111" t="s">
        <v>246</v>
      </c>
      <c r="C79" s="111" t="s">
        <v>93</v>
      </c>
      <c r="D79" s="111" t="s">
        <v>232</v>
      </c>
      <c r="E79" s="112">
        <v>526487</v>
      </c>
      <c r="F79" s="113">
        <v>3224000</v>
      </c>
      <c r="G79" s="114">
        <v>44496</v>
      </c>
      <c r="H79" s="111" t="s">
        <v>233</v>
      </c>
    </row>
    <row r="80" spans="1:8" ht="15">
      <c r="A80" s="111" t="s">
        <v>40</v>
      </c>
      <c r="B80" s="111" t="s">
        <v>246</v>
      </c>
      <c r="C80" s="111" t="s">
        <v>121</v>
      </c>
      <c r="D80" s="111" t="s">
        <v>225</v>
      </c>
      <c r="E80" s="112">
        <v>526435</v>
      </c>
      <c r="F80" s="113">
        <v>157000</v>
      </c>
      <c r="G80" s="114">
        <v>44496</v>
      </c>
      <c r="H80" s="111" t="s">
        <v>163</v>
      </c>
    </row>
    <row r="81" spans="1:8" ht="15">
      <c r="A81" s="111" t="s">
        <v>40</v>
      </c>
      <c r="B81" s="111" t="s">
        <v>246</v>
      </c>
      <c r="C81" s="111" t="s">
        <v>121</v>
      </c>
      <c r="D81" s="111" t="s">
        <v>217</v>
      </c>
      <c r="E81" s="112">
        <v>526406</v>
      </c>
      <c r="F81" s="113">
        <v>377737</v>
      </c>
      <c r="G81" s="114">
        <v>44495</v>
      </c>
      <c r="H81" s="111" t="s">
        <v>122</v>
      </c>
    </row>
    <row r="82" spans="1:8" ht="15">
      <c r="A82" s="111" t="s">
        <v>40</v>
      </c>
      <c r="B82" s="111" t="s">
        <v>246</v>
      </c>
      <c r="C82" s="111" t="s">
        <v>121</v>
      </c>
      <c r="D82" s="111" t="s">
        <v>234</v>
      </c>
      <c r="E82" s="112">
        <v>526491</v>
      </c>
      <c r="F82" s="113">
        <v>273700</v>
      </c>
      <c r="G82" s="114">
        <v>44496</v>
      </c>
      <c r="H82" s="111" t="s">
        <v>186</v>
      </c>
    </row>
    <row r="83" spans="1:8" ht="30">
      <c r="A83" s="111" t="s">
        <v>40</v>
      </c>
      <c r="B83" s="111" t="s">
        <v>246</v>
      </c>
      <c r="C83" s="111" t="s">
        <v>121</v>
      </c>
      <c r="D83" s="111" t="s">
        <v>169</v>
      </c>
      <c r="E83" s="112">
        <v>525852</v>
      </c>
      <c r="F83" s="113">
        <v>226000</v>
      </c>
      <c r="G83" s="114">
        <v>44481</v>
      </c>
      <c r="H83" s="111" t="s">
        <v>170</v>
      </c>
    </row>
    <row r="84" spans="1:8" ht="15">
      <c r="A84" s="111" t="s">
        <v>40</v>
      </c>
      <c r="B84" s="111" t="s">
        <v>246</v>
      </c>
      <c r="C84" s="111" t="s">
        <v>121</v>
      </c>
      <c r="D84" s="111" t="s">
        <v>131</v>
      </c>
      <c r="E84" s="112">
        <v>525609</v>
      </c>
      <c r="F84" s="113">
        <v>354000</v>
      </c>
      <c r="G84" s="114">
        <v>44473</v>
      </c>
      <c r="H84" s="111" t="s">
        <v>125</v>
      </c>
    </row>
    <row r="85" spans="1:8" ht="15">
      <c r="A85" s="111" t="s">
        <v>40</v>
      </c>
      <c r="B85" s="111" t="s">
        <v>246</v>
      </c>
      <c r="C85" s="111" t="s">
        <v>121</v>
      </c>
      <c r="D85" s="111" t="s">
        <v>124</v>
      </c>
      <c r="E85" s="112">
        <v>525555</v>
      </c>
      <c r="F85" s="113">
        <v>219000</v>
      </c>
      <c r="G85" s="114">
        <v>44470</v>
      </c>
      <c r="H85" s="111" t="s">
        <v>125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203"/>
  <sheetViews>
    <sheetView workbookViewId="0">
      <pane ySplit="1" topLeftCell="A2" activePane="bottomLeft" state="frozen"/>
      <selection pane="bottomLeft" activeCell="I18" sqref="I18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" customWidth="1"/>
  </cols>
  <sheetData>
    <row r="1" spans="1:12">
      <c r="A1" s="87" t="s">
        <v>0</v>
      </c>
      <c r="B1" s="88" t="s">
        <v>42</v>
      </c>
      <c r="C1" s="88" t="s">
        <v>43</v>
      </c>
      <c r="D1" s="88" t="s">
        <v>37</v>
      </c>
      <c r="E1" s="89" t="s">
        <v>52</v>
      </c>
      <c r="L1">
        <v>203</v>
      </c>
    </row>
    <row r="2" spans="1:12" ht="12.75" customHeight="1">
      <c r="A2" s="115" t="s">
        <v>106</v>
      </c>
      <c r="B2" s="115" t="s">
        <v>239</v>
      </c>
      <c r="C2" s="116">
        <v>320000</v>
      </c>
      <c r="D2" s="117">
        <v>44490</v>
      </c>
      <c r="E2" s="115" t="s">
        <v>248</v>
      </c>
    </row>
    <row r="3" spans="1:12" ht="12.75" customHeight="1">
      <c r="A3" s="115" t="s">
        <v>109</v>
      </c>
      <c r="B3" s="115" t="s">
        <v>240</v>
      </c>
      <c r="C3" s="116">
        <v>284050</v>
      </c>
      <c r="D3" s="117">
        <v>44497</v>
      </c>
      <c r="E3" s="115" t="s">
        <v>249</v>
      </c>
    </row>
    <row r="4" spans="1:12" ht="12.75" customHeight="1">
      <c r="A4" s="115" t="s">
        <v>109</v>
      </c>
      <c r="B4" s="115" t="s">
        <v>240</v>
      </c>
      <c r="C4" s="116">
        <v>299000</v>
      </c>
      <c r="D4" s="117">
        <v>44497</v>
      </c>
      <c r="E4" s="115" t="s">
        <v>248</v>
      </c>
    </row>
    <row r="5" spans="1:12" ht="12.75" customHeight="1">
      <c r="A5" s="115" t="s">
        <v>109</v>
      </c>
      <c r="B5" s="115" t="s">
        <v>240</v>
      </c>
      <c r="C5" s="116">
        <v>476370</v>
      </c>
      <c r="D5" s="117">
        <v>44494</v>
      </c>
      <c r="E5" s="115" t="s">
        <v>249</v>
      </c>
    </row>
    <row r="6" spans="1:12" ht="12.75" customHeight="1">
      <c r="A6" s="115" t="s">
        <v>109</v>
      </c>
      <c r="B6" s="115" t="s">
        <v>240</v>
      </c>
      <c r="C6" s="116">
        <v>320000</v>
      </c>
      <c r="D6" s="117">
        <v>44491</v>
      </c>
      <c r="E6" s="115" t="s">
        <v>248</v>
      </c>
    </row>
    <row r="7" spans="1:12" ht="12.75" customHeight="1">
      <c r="A7" s="115" t="s">
        <v>82</v>
      </c>
      <c r="B7" s="115" t="s">
        <v>241</v>
      </c>
      <c r="C7" s="116">
        <v>596529</v>
      </c>
      <c r="D7" s="117">
        <v>44496</v>
      </c>
      <c r="E7" s="115" t="s">
        <v>250</v>
      </c>
    </row>
    <row r="8" spans="1:12" ht="12.75" customHeight="1">
      <c r="A8" s="115" t="s">
        <v>82</v>
      </c>
      <c r="B8" s="115" t="s">
        <v>241</v>
      </c>
      <c r="C8" s="116">
        <v>559950</v>
      </c>
      <c r="D8" s="117">
        <v>44476</v>
      </c>
      <c r="E8" s="115" t="s">
        <v>250</v>
      </c>
    </row>
    <row r="9" spans="1:12" ht="12.75" customHeight="1">
      <c r="A9" s="115" t="s">
        <v>82</v>
      </c>
      <c r="B9" s="115" t="s">
        <v>241</v>
      </c>
      <c r="C9" s="116">
        <v>549950</v>
      </c>
      <c r="D9" s="117">
        <v>44495</v>
      </c>
      <c r="E9" s="115" t="s">
        <v>250</v>
      </c>
    </row>
    <row r="10" spans="1:12" ht="12.75" customHeight="1">
      <c r="A10" s="115" t="s">
        <v>82</v>
      </c>
      <c r="B10" s="115" t="s">
        <v>241</v>
      </c>
      <c r="C10" s="116">
        <v>609653</v>
      </c>
      <c r="D10" s="117">
        <v>44497</v>
      </c>
      <c r="E10" s="115" t="s">
        <v>250</v>
      </c>
    </row>
    <row r="11" spans="1:12" ht="12.75" customHeight="1">
      <c r="A11" s="115" t="s">
        <v>41</v>
      </c>
      <c r="B11" s="115" t="s">
        <v>242</v>
      </c>
      <c r="C11" s="116">
        <v>334015</v>
      </c>
      <c r="D11" s="117">
        <v>44482</v>
      </c>
      <c r="E11" s="115" t="s">
        <v>249</v>
      </c>
    </row>
    <row r="12" spans="1:12" ht="12.75" customHeight="1">
      <c r="A12" s="115" t="s">
        <v>41</v>
      </c>
      <c r="B12" s="115" t="s">
        <v>242</v>
      </c>
      <c r="C12" s="116">
        <v>100000</v>
      </c>
      <c r="D12" s="117">
        <v>44484</v>
      </c>
      <c r="E12" s="115" t="s">
        <v>248</v>
      </c>
    </row>
    <row r="13" spans="1:12" ht="15">
      <c r="A13" s="115" t="s">
        <v>41</v>
      </c>
      <c r="B13" s="115" t="s">
        <v>242</v>
      </c>
      <c r="C13" s="116">
        <v>200000</v>
      </c>
      <c r="D13" s="117">
        <v>44477</v>
      </c>
      <c r="E13" s="115" t="s">
        <v>249</v>
      </c>
    </row>
    <row r="14" spans="1:12" ht="15">
      <c r="A14" s="115" t="s">
        <v>41</v>
      </c>
      <c r="B14" s="115" t="s">
        <v>242</v>
      </c>
      <c r="C14" s="116">
        <v>9400000</v>
      </c>
      <c r="D14" s="117">
        <v>44488</v>
      </c>
      <c r="E14" s="115" t="s">
        <v>248</v>
      </c>
    </row>
    <row r="15" spans="1:12" ht="15">
      <c r="A15" s="115" t="s">
        <v>41</v>
      </c>
      <c r="B15" s="115" t="s">
        <v>242</v>
      </c>
      <c r="C15" s="116">
        <v>387500</v>
      </c>
      <c r="D15" s="117">
        <v>44489</v>
      </c>
      <c r="E15" s="115" t="s">
        <v>249</v>
      </c>
    </row>
    <row r="16" spans="1:12" ht="15">
      <c r="A16" s="115" t="s">
        <v>41</v>
      </c>
      <c r="B16" s="115" t="s">
        <v>242</v>
      </c>
      <c r="C16" s="116">
        <v>392000</v>
      </c>
      <c r="D16" s="117">
        <v>44481</v>
      </c>
      <c r="E16" s="115" t="s">
        <v>248</v>
      </c>
    </row>
    <row r="17" spans="1:5" ht="15">
      <c r="A17" s="115" t="s">
        <v>41</v>
      </c>
      <c r="B17" s="115" t="s">
        <v>242</v>
      </c>
      <c r="C17" s="116">
        <v>3500000</v>
      </c>
      <c r="D17" s="117">
        <v>44490</v>
      </c>
      <c r="E17" s="115" t="s">
        <v>248</v>
      </c>
    </row>
    <row r="18" spans="1:5" ht="15">
      <c r="A18" s="115" t="s">
        <v>41</v>
      </c>
      <c r="B18" s="115" t="s">
        <v>242</v>
      </c>
      <c r="C18" s="116">
        <v>313000</v>
      </c>
      <c r="D18" s="117">
        <v>44477</v>
      </c>
      <c r="E18" s="115" t="s">
        <v>249</v>
      </c>
    </row>
    <row r="19" spans="1:5" ht="15">
      <c r="A19" s="115" t="s">
        <v>41</v>
      </c>
      <c r="B19" s="115" t="s">
        <v>242</v>
      </c>
      <c r="C19" s="116">
        <v>185000</v>
      </c>
      <c r="D19" s="117">
        <v>44470</v>
      </c>
      <c r="E19" s="115" t="s">
        <v>249</v>
      </c>
    </row>
    <row r="20" spans="1:5" ht="15">
      <c r="A20" s="115" t="s">
        <v>41</v>
      </c>
      <c r="B20" s="115" t="s">
        <v>242</v>
      </c>
      <c r="C20" s="116">
        <v>415000</v>
      </c>
      <c r="D20" s="117">
        <v>44497</v>
      </c>
      <c r="E20" s="115" t="s">
        <v>248</v>
      </c>
    </row>
    <row r="21" spans="1:5" ht="15">
      <c r="A21" s="115" t="s">
        <v>41</v>
      </c>
      <c r="B21" s="115" t="s">
        <v>242</v>
      </c>
      <c r="C21" s="116">
        <v>306700</v>
      </c>
      <c r="D21" s="117">
        <v>44481</v>
      </c>
      <c r="E21" s="115" t="s">
        <v>249</v>
      </c>
    </row>
    <row r="22" spans="1:5" ht="15">
      <c r="A22" s="115" t="s">
        <v>41</v>
      </c>
      <c r="B22" s="115" t="s">
        <v>242</v>
      </c>
      <c r="C22" s="116">
        <v>530000</v>
      </c>
      <c r="D22" s="117">
        <v>44476</v>
      </c>
      <c r="E22" s="115" t="s">
        <v>248</v>
      </c>
    </row>
    <row r="23" spans="1:5" ht="15">
      <c r="A23" s="115" t="s">
        <v>39</v>
      </c>
      <c r="B23" s="115" t="s">
        <v>243</v>
      </c>
      <c r="C23" s="116">
        <v>360000</v>
      </c>
      <c r="D23" s="117">
        <v>44497</v>
      </c>
      <c r="E23" s="115" t="s">
        <v>248</v>
      </c>
    </row>
    <row r="24" spans="1:5" ht="15">
      <c r="A24" s="115" t="s">
        <v>39</v>
      </c>
      <c r="B24" s="115" t="s">
        <v>243</v>
      </c>
      <c r="C24" s="116">
        <v>810000</v>
      </c>
      <c r="D24" s="117">
        <v>44488</v>
      </c>
      <c r="E24" s="115" t="s">
        <v>248</v>
      </c>
    </row>
    <row r="25" spans="1:5" ht="15">
      <c r="A25" s="115" t="s">
        <v>39</v>
      </c>
      <c r="B25" s="115" t="s">
        <v>243</v>
      </c>
      <c r="C25" s="116">
        <v>390000</v>
      </c>
      <c r="D25" s="117">
        <v>44488</v>
      </c>
      <c r="E25" s="115" t="s">
        <v>248</v>
      </c>
    </row>
    <row r="26" spans="1:5" ht="15">
      <c r="A26" s="115" t="s">
        <v>39</v>
      </c>
      <c r="B26" s="115" t="s">
        <v>243</v>
      </c>
      <c r="C26" s="116">
        <v>327750</v>
      </c>
      <c r="D26" s="117">
        <v>44483</v>
      </c>
      <c r="E26" s="115" t="s">
        <v>249</v>
      </c>
    </row>
    <row r="27" spans="1:5" ht="15">
      <c r="A27" s="115" t="s">
        <v>39</v>
      </c>
      <c r="B27" s="115" t="s">
        <v>243</v>
      </c>
      <c r="C27" s="116">
        <v>249000</v>
      </c>
      <c r="D27" s="117">
        <v>44496</v>
      </c>
      <c r="E27" s="115" t="s">
        <v>249</v>
      </c>
    </row>
    <row r="28" spans="1:5" ht="15">
      <c r="A28" s="115" t="s">
        <v>39</v>
      </c>
      <c r="B28" s="115" t="s">
        <v>243</v>
      </c>
      <c r="C28" s="116">
        <v>191000</v>
      </c>
      <c r="D28" s="117">
        <v>44496</v>
      </c>
      <c r="E28" s="115" t="s">
        <v>249</v>
      </c>
    </row>
    <row r="29" spans="1:5" ht="15">
      <c r="A29" s="115" t="s">
        <v>39</v>
      </c>
      <c r="B29" s="115" t="s">
        <v>243</v>
      </c>
      <c r="C29" s="116">
        <v>143000</v>
      </c>
      <c r="D29" s="117">
        <v>44473</v>
      </c>
      <c r="E29" s="115" t="s">
        <v>249</v>
      </c>
    </row>
    <row r="30" spans="1:5" ht="15">
      <c r="A30" s="115" t="s">
        <v>39</v>
      </c>
      <c r="B30" s="115" t="s">
        <v>243</v>
      </c>
      <c r="C30" s="116">
        <v>152500</v>
      </c>
      <c r="D30" s="117">
        <v>44475</v>
      </c>
      <c r="E30" s="115" t="s">
        <v>249</v>
      </c>
    </row>
    <row r="31" spans="1:5" ht="15">
      <c r="A31" s="115" t="s">
        <v>39</v>
      </c>
      <c r="B31" s="115" t="s">
        <v>243</v>
      </c>
      <c r="C31" s="116">
        <v>6064942.7000000002</v>
      </c>
      <c r="D31" s="117">
        <v>44497</v>
      </c>
      <c r="E31" s="115" t="s">
        <v>249</v>
      </c>
    </row>
    <row r="32" spans="1:5" ht="15">
      <c r="A32" s="115" t="s">
        <v>39</v>
      </c>
      <c r="B32" s="115" t="s">
        <v>243</v>
      </c>
      <c r="C32" s="116">
        <v>474000</v>
      </c>
      <c r="D32" s="117">
        <v>44497</v>
      </c>
      <c r="E32" s="115" t="s">
        <v>248</v>
      </c>
    </row>
    <row r="33" spans="1:5" ht="15">
      <c r="A33" s="115" t="s">
        <v>39</v>
      </c>
      <c r="B33" s="115" t="s">
        <v>243</v>
      </c>
      <c r="C33" s="116">
        <v>387000</v>
      </c>
      <c r="D33" s="117">
        <v>44470</v>
      </c>
      <c r="E33" s="115" t="s">
        <v>248</v>
      </c>
    </row>
    <row r="34" spans="1:5" ht="15">
      <c r="A34" s="115" t="s">
        <v>39</v>
      </c>
      <c r="B34" s="115" t="s">
        <v>243</v>
      </c>
      <c r="C34" s="116">
        <v>420000</v>
      </c>
      <c r="D34" s="117">
        <v>44474</v>
      </c>
      <c r="E34" s="115" t="s">
        <v>248</v>
      </c>
    </row>
    <row r="35" spans="1:5" ht="15">
      <c r="A35" s="115" t="s">
        <v>39</v>
      </c>
      <c r="B35" s="115" t="s">
        <v>243</v>
      </c>
      <c r="C35" s="116">
        <v>750000</v>
      </c>
      <c r="D35" s="117">
        <v>44497</v>
      </c>
      <c r="E35" s="115" t="s">
        <v>248</v>
      </c>
    </row>
    <row r="36" spans="1:5" ht="15">
      <c r="A36" s="115" t="s">
        <v>39</v>
      </c>
      <c r="B36" s="115" t="s">
        <v>243</v>
      </c>
      <c r="C36" s="116">
        <v>250000</v>
      </c>
      <c r="D36" s="117">
        <v>44481</v>
      </c>
      <c r="E36" s="115" t="s">
        <v>249</v>
      </c>
    </row>
    <row r="37" spans="1:5" ht="15">
      <c r="A37" s="115" t="s">
        <v>39</v>
      </c>
      <c r="B37" s="115" t="s">
        <v>243</v>
      </c>
      <c r="C37" s="116">
        <v>238000</v>
      </c>
      <c r="D37" s="117">
        <v>44470</v>
      </c>
      <c r="E37" s="115" t="s">
        <v>249</v>
      </c>
    </row>
    <row r="38" spans="1:5" ht="15">
      <c r="A38" s="115" t="s">
        <v>39</v>
      </c>
      <c r="B38" s="115" t="s">
        <v>243</v>
      </c>
      <c r="C38" s="116">
        <v>463000</v>
      </c>
      <c r="D38" s="117">
        <v>44497</v>
      </c>
      <c r="E38" s="115" t="s">
        <v>248</v>
      </c>
    </row>
    <row r="39" spans="1:5" ht="15">
      <c r="A39" s="115" t="s">
        <v>39</v>
      </c>
      <c r="B39" s="115" t="s">
        <v>243</v>
      </c>
      <c r="C39" s="116">
        <v>396983</v>
      </c>
      <c r="D39" s="117">
        <v>44487</v>
      </c>
      <c r="E39" s="115" t="s">
        <v>249</v>
      </c>
    </row>
    <row r="40" spans="1:5" ht="15">
      <c r="A40" s="115" t="s">
        <v>39</v>
      </c>
      <c r="B40" s="115" t="s">
        <v>243</v>
      </c>
      <c r="C40" s="116">
        <v>300000</v>
      </c>
      <c r="D40" s="117">
        <v>44496</v>
      </c>
      <c r="E40" s="115" t="s">
        <v>249</v>
      </c>
    </row>
    <row r="41" spans="1:5" ht="15">
      <c r="A41" s="115" t="s">
        <v>39</v>
      </c>
      <c r="B41" s="115" t="s">
        <v>243</v>
      </c>
      <c r="C41" s="116">
        <v>260000</v>
      </c>
      <c r="D41" s="117">
        <v>44497</v>
      </c>
      <c r="E41" s="115" t="s">
        <v>248</v>
      </c>
    </row>
    <row r="42" spans="1:5" ht="15">
      <c r="A42" s="115" t="s">
        <v>39</v>
      </c>
      <c r="B42" s="115" t="s">
        <v>243</v>
      </c>
      <c r="C42" s="116">
        <v>75000</v>
      </c>
      <c r="D42" s="117">
        <v>44477</v>
      </c>
      <c r="E42" s="115" t="s">
        <v>249</v>
      </c>
    </row>
    <row r="43" spans="1:5" ht="15">
      <c r="A43" s="115" t="s">
        <v>39</v>
      </c>
      <c r="B43" s="115" t="s">
        <v>243</v>
      </c>
      <c r="C43" s="116">
        <v>730000</v>
      </c>
      <c r="D43" s="117">
        <v>44489</v>
      </c>
      <c r="E43" s="115" t="s">
        <v>248</v>
      </c>
    </row>
    <row r="44" spans="1:5" ht="15">
      <c r="A44" s="115" t="s">
        <v>39</v>
      </c>
      <c r="B44" s="115" t="s">
        <v>243</v>
      </c>
      <c r="C44" s="116">
        <v>802500</v>
      </c>
      <c r="D44" s="117">
        <v>44477</v>
      </c>
      <c r="E44" s="115" t="s">
        <v>248</v>
      </c>
    </row>
    <row r="45" spans="1:5" ht="15">
      <c r="A45" s="115" t="s">
        <v>39</v>
      </c>
      <c r="B45" s="115" t="s">
        <v>243</v>
      </c>
      <c r="C45" s="116">
        <v>300000</v>
      </c>
      <c r="D45" s="117">
        <v>44480</v>
      </c>
      <c r="E45" s="115" t="s">
        <v>249</v>
      </c>
    </row>
    <row r="46" spans="1:5" ht="15">
      <c r="A46" s="115" t="s">
        <v>39</v>
      </c>
      <c r="B46" s="115" t="s">
        <v>243</v>
      </c>
      <c r="C46" s="116">
        <v>408000</v>
      </c>
      <c r="D46" s="117">
        <v>44483</v>
      </c>
      <c r="E46" s="115" t="s">
        <v>248</v>
      </c>
    </row>
    <row r="47" spans="1:5" ht="15">
      <c r="A47" s="115" t="s">
        <v>39</v>
      </c>
      <c r="B47" s="115" t="s">
        <v>243</v>
      </c>
      <c r="C47" s="116">
        <v>525000</v>
      </c>
      <c r="D47" s="117">
        <v>44481</v>
      </c>
      <c r="E47" s="115" t="s">
        <v>248</v>
      </c>
    </row>
    <row r="48" spans="1:5" ht="15">
      <c r="A48" s="115" t="s">
        <v>39</v>
      </c>
      <c r="B48" s="115" t="s">
        <v>243</v>
      </c>
      <c r="C48" s="116">
        <v>521475</v>
      </c>
      <c r="D48" s="117">
        <v>44482</v>
      </c>
      <c r="E48" s="115" t="s">
        <v>249</v>
      </c>
    </row>
    <row r="49" spans="1:5" ht="15">
      <c r="A49" s="115" t="s">
        <v>39</v>
      </c>
      <c r="B49" s="115" t="s">
        <v>243</v>
      </c>
      <c r="C49" s="116">
        <v>1700000</v>
      </c>
      <c r="D49" s="117">
        <v>44482</v>
      </c>
      <c r="E49" s="115" t="s">
        <v>249</v>
      </c>
    </row>
    <row r="50" spans="1:5" ht="15">
      <c r="A50" s="115" t="s">
        <v>39</v>
      </c>
      <c r="B50" s="115" t="s">
        <v>243</v>
      </c>
      <c r="C50" s="116">
        <v>275000</v>
      </c>
      <c r="D50" s="117">
        <v>44483</v>
      </c>
      <c r="E50" s="115" t="s">
        <v>249</v>
      </c>
    </row>
    <row r="51" spans="1:5" ht="15">
      <c r="A51" s="115" t="s">
        <v>39</v>
      </c>
      <c r="B51" s="115" t="s">
        <v>243</v>
      </c>
      <c r="C51" s="116">
        <v>300287</v>
      </c>
      <c r="D51" s="117">
        <v>44483</v>
      </c>
      <c r="E51" s="115" t="s">
        <v>249</v>
      </c>
    </row>
    <row r="52" spans="1:5" ht="15">
      <c r="A52" s="115" t="s">
        <v>39</v>
      </c>
      <c r="B52" s="115" t="s">
        <v>243</v>
      </c>
      <c r="C52" s="116">
        <v>345000</v>
      </c>
      <c r="D52" s="117">
        <v>44483</v>
      </c>
      <c r="E52" s="115" t="s">
        <v>248</v>
      </c>
    </row>
    <row r="53" spans="1:5" ht="15">
      <c r="A53" s="115" t="s">
        <v>39</v>
      </c>
      <c r="B53" s="115" t="s">
        <v>243</v>
      </c>
      <c r="C53" s="116">
        <v>519900</v>
      </c>
      <c r="D53" s="117">
        <v>44477</v>
      </c>
      <c r="E53" s="115" t="s">
        <v>248</v>
      </c>
    </row>
    <row r="54" spans="1:5" ht="15">
      <c r="A54" s="115" t="s">
        <v>39</v>
      </c>
      <c r="B54" s="115" t="s">
        <v>243</v>
      </c>
      <c r="C54" s="116">
        <v>500000</v>
      </c>
      <c r="D54" s="117">
        <v>44483</v>
      </c>
      <c r="E54" s="115" t="s">
        <v>248</v>
      </c>
    </row>
    <row r="55" spans="1:5" ht="15">
      <c r="A55" s="115" t="s">
        <v>39</v>
      </c>
      <c r="B55" s="115" t="s">
        <v>243</v>
      </c>
      <c r="C55" s="116">
        <v>1060000</v>
      </c>
      <c r="D55" s="117">
        <v>44490</v>
      </c>
      <c r="E55" s="115" t="s">
        <v>248</v>
      </c>
    </row>
    <row r="56" spans="1:5" ht="15">
      <c r="A56" s="115" t="s">
        <v>39</v>
      </c>
      <c r="B56" s="115" t="s">
        <v>243</v>
      </c>
      <c r="C56" s="116">
        <v>249500</v>
      </c>
      <c r="D56" s="117">
        <v>44484</v>
      </c>
      <c r="E56" s="115" t="s">
        <v>248</v>
      </c>
    </row>
    <row r="57" spans="1:5" ht="15">
      <c r="A57" s="115" t="s">
        <v>39</v>
      </c>
      <c r="B57" s="115" t="s">
        <v>243</v>
      </c>
      <c r="C57" s="116">
        <v>530000</v>
      </c>
      <c r="D57" s="117">
        <v>44484</v>
      </c>
      <c r="E57" s="115" t="s">
        <v>248</v>
      </c>
    </row>
    <row r="58" spans="1:5" ht="15">
      <c r="A58" s="115" t="s">
        <v>39</v>
      </c>
      <c r="B58" s="115" t="s">
        <v>243</v>
      </c>
      <c r="C58" s="116">
        <v>455000</v>
      </c>
      <c r="D58" s="117">
        <v>44489</v>
      </c>
      <c r="E58" s="115" t="s">
        <v>248</v>
      </c>
    </row>
    <row r="59" spans="1:5" ht="15">
      <c r="A59" s="115" t="s">
        <v>39</v>
      </c>
      <c r="B59" s="115" t="s">
        <v>243</v>
      </c>
      <c r="C59" s="116">
        <v>564000</v>
      </c>
      <c r="D59" s="117">
        <v>44482</v>
      </c>
      <c r="E59" s="115" t="s">
        <v>248</v>
      </c>
    </row>
    <row r="60" spans="1:5" ht="15">
      <c r="A60" s="115" t="s">
        <v>63</v>
      </c>
      <c r="B60" s="115" t="s">
        <v>244</v>
      </c>
      <c r="C60" s="116">
        <v>850000</v>
      </c>
      <c r="D60" s="117">
        <v>44491</v>
      </c>
      <c r="E60" s="115" t="s">
        <v>248</v>
      </c>
    </row>
    <row r="61" spans="1:5" ht="15">
      <c r="A61" s="115" t="s">
        <v>63</v>
      </c>
      <c r="B61" s="115" t="s">
        <v>244</v>
      </c>
      <c r="C61" s="116">
        <v>715000</v>
      </c>
      <c r="D61" s="117">
        <v>44497</v>
      </c>
      <c r="E61" s="115" t="s">
        <v>248</v>
      </c>
    </row>
    <row r="62" spans="1:5" ht="15">
      <c r="A62" s="115" t="s">
        <v>63</v>
      </c>
      <c r="B62" s="115" t="s">
        <v>244</v>
      </c>
      <c r="C62" s="116">
        <v>441000</v>
      </c>
      <c r="D62" s="117">
        <v>44484</v>
      </c>
      <c r="E62" s="115" t="s">
        <v>248</v>
      </c>
    </row>
    <row r="63" spans="1:5" ht="15">
      <c r="A63" s="115" t="s">
        <v>68</v>
      </c>
      <c r="B63" s="115" t="s">
        <v>245</v>
      </c>
      <c r="C63" s="116">
        <v>522000</v>
      </c>
      <c r="D63" s="117">
        <v>44481</v>
      </c>
      <c r="E63" s="115" t="s">
        <v>249</v>
      </c>
    </row>
    <row r="64" spans="1:5" ht="15">
      <c r="A64" s="115" t="s">
        <v>68</v>
      </c>
      <c r="B64" s="115" t="s">
        <v>245</v>
      </c>
      <c r="C64" s="116">
        <v>280000</v>
      </c>
      <c r="D64" s="117">
        <v>44483</v>
      </c>
      <c r="E64" s="115" t="s">
        <v>249</v>
      </c>
    </row>
    <row r="65" spans="1:5" ht="15">
      <c r="A65" s="115" t="s">
        <v>68</v>
      </c>
      <c r="B65" s="115" t="s">
        <v>245</v>
      </c>
      <c r="C65" s="116">
        <v>1402000</v>
      </c>
      <c r="D65" s="117">
        <v>44476</v>
      </c>
      <c r="E65" s="115" t="s">
        <v>248</v>
      </c>
    </row>
    <row r="66" spans="1:5" ht="15">
      <c r="A66" s="115" t="s">
        <v>68</v>
      </c>
      <c r="B66" s="115" t="s">
        <v>245</v>
      </c>
      <c r="C66" s="116">
        <v>495000</v>
      </c>
      <c r="D66" s="117">
        <v>44470</v>
      </c>
      <c r="E66" s="115" t="s">
        <v>248</v>
      </c>
    </row>
    <row r="67" spans="1:5" ht="15">
      <c r="A67" s="115" t="s">
        <v>68</v>
      </c>
      <c r="B67" s="115" t="s">
        <v>245</v>
      </c>
      <c r="C67" s="116">
        <v>166500</v>
      </c>
      <c r="D67" s="117">
        <v>44482</v>
      </c>
      <c r="E67" s="115" t="s">
        <v>249</v>
      </c>
    </row>
    <row r="68" spans="1:5" ht="15">
      <c r="A68" s="115" t="s">
        <v>68</v>
      </c>
      <c r="B68" s="115" t="s">
        <v>245</v>
      </c>
      <c r="C68" s="116">
        <v>300000</v>
      </c>
      <c r="D68" s="117">
        <v>44482</v>
      </c>
      <c r="E68" s="115" t="s">
        <v>249</v>
      </c>
    </row>
    <row r="69" spans="1:5" ht="15">
      <c r="A69" s="115" t="s">
        <v>68</v>
      </c>
      <c r="B69" s="115" t="s">
        <v>245</v>
      </c>
      <c r="C69" s="116">
        <v>757000</v>
      </c>
      <c r="D69" s="117">
        <v>44475</v>
      </c>
      <c r="E69" s="115" t="s">
        <v>248</v>
      </c>
    </row>
    <row r="70" spans="1:5" ht="15">
      <c r="A70" s="115" t="s">
        <v>68</v>
      </c>
      <c r="B70" s="115" t="s">
        <v>245</v>
      </c>
      <c r="C70" s="116">
        <v>145000</v>
      </c>
      <c r="D70" s="117">
        <v>44491</v>
      </c>
      <c r="E70" s="115" t="s">
        <v>249</v>
      </c>
    </row>
    <row r="71" spans="1:5" ht="15">
      <c r="A71" s="115" t="s">
        <v>68</v>
      </c>
      <c r="B71" s="115" t="s">
        <v>245</v>
      </c>
      <c r="C71" s="116">
        <v>254900</v>
      </c>
      <c r="D71" s="117">
        <v>44474</v>
      </c>
      <c r="E71" s="115" t="s">
        <v>248</v>
      </c>
    </row>
    <row r="72" spans="1:5" ht="15">
      <c r="A72" s="115" t="s">
        <v>68</v>
      </c>
      <c r="B72" s="115" t="s">
        <v>245</v>
      </c>
      <c r="C72" s="116">
        <v>324000</v>
      </c>
      <c r="D72" s="117">
        <v>44470</v>
      </c>
      <c r="E72" s="115" t="s">
        <v>249</v>
      </c>
    </row>
    <row r="73" spans="1:5" ht="15">
      <c r="A73" s="115" t="s">
        <v>68</v>
      </c>
      <c r="B73" s="115" t="s">
        <v>245</v>
      </c>
      <c r="C73" s="116">
        <v>175000</v>
      </c>
      <c r="D73" s="117">
        <v>44474</v>
      </c>
      <c r="E73" s="115" t="s">
        <v>248</v>
      </c>
    </row>
    <row r="74" spans="1:5" ht="15">
      <c r="A74" s="115" t="s">
        <v>68</v>
      </c>
      <c r="B74" s="115" t="s">
        <v>245</v>
      </c>
      <c r="C74" s="116">
        <v>223000</v>
      </c>
      <c r="D74" s="117">
        <v>44483</v>
      </c>
      <c r="E74" s="115" t="s">
        <v>249</v>
      </c>
    </row>
    <row r="75" spans="1:5" ht="15">
      <c r="A75" s="115" t="s">
        <v>68</v>
      </c>
      <c r="B75" s="115" t="s">
        <v>245</v>
      </c>
      <c r="C75" s="116">
        <v>245000</v>
      </c>
      <c r="D75" s="117">
        <v>44474</v>
      </c>
      <c r="E75" s="115" t="s">
        <v>249</v>
      </c>
    </row>
    <row r="76" spans="1:5" ht="15">
      <c r="A76" s="115" t="s">
        <v>68</v>
      </c>
      <c r="B76" s="115" t="s">
        <v>245</v>
      </c>
      <c r="C76" s="116">
        <v>324989</v>
      </c>
      <c r="D76" s="117">
        <v>44477</v>
      </c>
      <c r="E76" s="115" t="s">
        <v>249</v>
      </c>
    </row>
    <row r="77" spans="1:5" ht="15">
      <c r="A77" s="115" t="s">
        <v>68</v>
      </c>
      <c r="B77" s="115" t="s">
        <v>245</v>
      </c>
      <c r="C77" s="116">
        <v>680000</v>
      </c>
      <c r="D77" s="117">
        <v>44483</v>
      </c>
      <c r="E77" s="115" t="s">
        <v>248</v>
      </c>
    </row>
    <row r="78" spans="1:5" ht="15">
      <c r="A78" s="115" t="s">
        <v>68</v>
      </c>
      <c r="B78" s="115" t="s">
        <v>245</v>
      </c>
      <c r="C78" s="116">
        <v>235800</v>
      </c>
      <c r="D78" s="117">
        <v>44484</v>
      </c>
      <c r="E78" s="115" t="s">
        <v>249</v>
      </c>
    </row>
    <row r="79" spans="1:5" ht="15">
      <c r="A79" s="115" t="s">
        <v>68</v>
      </c>
      <c r="B79" s="115" t="s">
        <v>245</v>
      </c>
      <c r="C79" s="116">
        <v>425000</v>
      </c>
      <c r="D79" s="117">
        <v>44481</v>
      </c>
      <c r="E79" s="115" t="s">
        <v>248</v>
      </c>
    </row>
    <row r="80" spans="1:5" ht="15">
      <c r="A80" s="115" t="s">
        <v>68</v>
      </c>
      <c r="B80" s="115" t="s">
        <v>245</v>
      </c>
      <c r="C80" s="116">
        <v>245000</v>
      </c>
      <c r="D80" s="117">
        <v>44497</v>
      </c>
      <c r="E80" s="115" t="s">
        <v>248</v>
      </c>
    </row>
    <row r="81" spans="1:5" ht="15">
      <c r="A81" s="115" t="s">
        <v>68</v>
      </c>
      <c r="B81" s="115" t="s">
        <v>245</v>
      </c>
      <c r="C81" s="116">
        <v>380000</v>
      </c>
      <c r="D81" s="117">
        <v>44494</v>
      </c>
      <c r="E81" s="115" t="s">
        <v>248</v>
      </c>
    </row>
    <row r="82" spans="1:5" ht="15">
      <c r="A82" s="115" t="s">
        <v>68</v>
      </c>
      <c r="B82" s="115" t="s">
        <v>245</v>
      </c>
      <c r="C82" s="116">
        <v>250000</v>
      </c>
      <c r="D82" s="117">
        <v>44470</v>
      </c>
      <c r="E82" s="115" t="s">
        <v>248</v>
      </c>
    </row>
    <row r="83" spans="1:5" ht="15">
      <c r="A83" s="115" t="s">
        <v>68</v>
      </c>
      <c r="B83" s="115" t="s">
        <v>245</v>
      </c>
      <c r="C83" s="116">
        <v>190000</v>
      </c>
      <c r="D83" s="117">
        <v>44494</v>
      </c>
      <c r="E83" s="115" t="s">
        <v>249</v>
      </c>
    </row>
    <row r="84" spans="1:5" ht="15">
      <c r="A84" s="115" t="s">
        <v>68</v>
      </c>
      <c r="B84" s="115" t="s">
        <v>245</v>
      </c>
      <c r="C84" s="116">
        <v>385000</v>
      </c>
      <c r="D84" s="117">
        <v>44484</v>
      </c>
      <c r="E84" s="115" t="s">
        <v>248</v>
      </c>
    </row>
    <row r="85" spans="1:5" ht="15">
      <c r="A85" s="115" t="s">
        <v>68</v>
      </c>
      <c r="B85" s="115" t="s">
        <v>245</v>
      </c>
      <c r="C85" s="116">
        <v>475000</v>
      </c>
      <c r="D85" s="117">
        <v>44484</v>
      </c>
      <c r="E85" s="115" t="s">
        <v>248</v>
      </c>
    </row>
    <row r="86" spans="1:5" ht="15">
      <c r="A86" s="115" t="s">
        <v>68</v>
      </c>
      <c r="B86" s="115" t="s">
        <v>245</v>
      </c>
      <c r="C86" s="116">
        <v>655000</v>
      </c>
      <c r="D86" s="117">
        <v>44484</v>
      </c>
      <c r="E86" s="115" t="s">
        <v>248</v>
      </c>
    </row>
    <row r="87" spans="1:5" ht="15">
      <c r="A87" s="115" t="s">
        <v>68</v>
      </c>
      <c r="B87" s="115" t="s">
        <v>245</v>
      </c>
      <c r="C87" s="116">
        <v>390000</v>
      </c>
      <c r="D87" s="117">
        <v>44470</v>
      </c>
      <c r="E87" s="115" t="s">
        <v>248</v>
      </c>
    </row>
    <row r="88" spans="1:5" ht="15">
      <c r="A88" s="115" t="s">
        <v>68</v>
      </c>
      <c r="B88" s="115" t="s">
        <v>245</v>
      </c>
      <c r="C88" s="116">
        <v>595000</v>
      </c>
      <c r="D88" s="117">
        <v>44470</v>
      </c>
      <c r="E88" s="115" t="s">
        <v>248</v>
      </c>
    </row>
    <row r="89" spans="1:5" ht="15">
      <c r="A89" s="115" t="s">
        <v>68</v>
      </c>
      <c r="B89" s="115" t="s">
        <v>245</v>
      </c>
      <c r="C89" s="116">
        <v>385000</v>
      </c>
      <c r="D89" s="117">
        <v>44484</v>
      </c>
      <c r="E89" s="115" t="s">
        <v>248</v>
      </c>
    </row>
    <row r="90" spans="1:5" ht="15">
      <c r="A90" s="115" t="s">
        <v>68</v>
      </c>
      <c r="B90" s="115" t="s">
        <v>245</v>
      </c>
      <c r="C90" s="116">
        <v>169000</v>
      </c>
      <c r="D90" s="117">
        <v>44487</v>
      </c>
      <c r="E90" s="115" t="s">
        <v>249</v>
      </c>
    </row>
    <row r="91" spans="1:5" ht="15">
      <c r="A91" s="115" t="s">
        <v>68</v>
      </c>
      <c r="B91" s="115" t="s">
        <v>245</v>
      </c>
      <c r="C91" s="116">
        <v>468000</v>
      </c>
      <c r="D91" s="117">
        <v>44487</v>
      </c>
      <c r="E91" s="115" t="s">
        <v>249</v>
      </c>
    </row>
    <row r="92" spans="1:5" ht="15">
      <c r="A92" s="115" t="s">
        <v>68</v>
      </c>
      <c r="B92" s="115" t="s">
        <v>245</v>
      </c>
      <c r="C92" s="116">
        <v>96000</v>
      </c>
      <c r="D92" s="117">
        <v>44477</v>
      </c>
      <c r="E92" s="115" t="s">
        <v>249</v>
      </c>
    </row>
    <row r="93" spans="1:5" ht="15">
      <c r="A93" s="115" t="s">
        <v>68</v>
      </c>
      <c r="B93" s="115" t="s">
        <v>245</v>
      </c>
      <c r="C93" s="116">
        <v>450000</v>
      </c>
      <c r="D93" s="117">
        <v>44484</v>
      </c>
      <c r="E93" s="115" t="s">
        <v>248</v>
      </c>
    </row>
    <row r="94" spans="1:5" ht="15">
      <c r="A94" s="115" t="s">
        <v>68</v>
      </c>
      <c r="B94" s="115" t="s">
        <v>245</v>
      </c>
      <c r="C94" s="116">
        <v>277500</v>
      </c>
      <c r="D94" s="117">
        <v>44475</v>
      </c>
      <c r="E94" s="115" t="s">
        <v>248</v>
      </c>
    </row>
    <row r="95" spans="1:5" ht="15">
      <c r="A95" s="115" t="s">
        <v>68</v>
      </c>
      <c r="B95" s="115" t="s">
        <v>245</v>
      </c>
      <c r="C95" s="116">
        <v>177000</v>
      </c>
      <c r="D95" s="117">
        <v>44477</v>
      </c>
      <c r="E95" s="115" t="s">
        <v>249</v>
      </c>
    </row>
    <row r="96" spans="1:5" ht="15">
      <c r="A96" s="115" t="s">
        <v>68</v>
      </c>
      <c r="B96" s="115" t="s">
        <v>245</v>
      </c>
      <c r="C96" s="116">
        <v>177007</v>
      </c>
      <c r="D96" s="117">
        <v>44477</v>
      </c>
      <c r="E96" s="115" t="s">
        <v>249</v>
      </c>
    </row>
    <row r="97" spans="1:5" ht="15">
      <c r="A97" s="115" t="s">
        <v>68</v>
      </c>
      <c r="B97" s="115" t="s">
        <v>245</v>
      </c>
      <c r="C97" s="116">
        <v>318000</v>
      </c>
      <c r="D97" s="117">
        <v>44477</v>
      </c>
      <c r="E97" s="115" t="s">
        <v>249</v>
      </c>
    </row>
    <row r="98" spans="1:5" ht="15">
      <c r="A98" s="115" t="s">
        <v>68</v>
      </c>
      <c r="B98" s="115" t="s">
        <v>245</v>
      </c>
      <c r="C98" s="116">
        <v>309665</v>
      </c>
      <c r="D98" s="117">
        <v>44477</v>
      </c>
      <c r="E98" s="115" t="s">
        <v>249</v>
      </c>
    </row>
    <row r="99" spans="1:5" ht="15">
      <c r="A99" s="115" t="s">
        <v>68</v>
      </c>
      <c r="B99" s="115" t="s">
        <v>245</v>
      </c>
      <c r="C99" s="116">
        <v>412000</v>
      </c>
      <c r="D99" s="117">
        <v>44477</v>
      </c>
      <c r="E99" s="115" t="s">
        <v>248</v>
      </c>
    </row>
    <row r="100" spans="1:5" ht="15">
      <c r="A100" s="115" t="s">
        <v>68</v>
      </c>
      <c r="B100" s="115" t="s">
        <v>245</v>
      </c>
      <c r="C100" s="116">
        <v>318000</v>
      </c>
      <c r="D100" s="117">
        <v>44487</v>
      </c>
      <c r="E100" s="115" t="s">
        <v>248</v>
      </c>
    </row>
    <row r="101" spans="1:5" ht="15">
      <c r="A101" s="115" t="s">
        <v>68</v>
      </c>
      <c r="B101" s="115" t="s">
        <v>245</v>
      </c>
      <c r="C101" s="116">
        <v>530000</v>
      </c>
      <c r="D101" s="117">
        <v>44470</v>
      </c>
      <c r="E101" s="115" t="s">
        <v>248</v>
      </c>
    </row>
    <row r="102" spans="1:5" ht="15">
      <c r="A102" s="115" t="s">
        <v>68</v>
      </c>
      <c r="B102" s="115" t="s">
        <v>245</v>
      </c>
      <c r="C102" s="116">
        <v>280000</v>
      </c>
      <c r="D102" s="117">
        <v>44495</v>
      </c>
      <c r="E102" s="115" t="s">
        <v>248</v>
      </c>
    </row>
    <row r="103" spans="1:5" ht="15">
      <c r="A103" s="115" t="s">
        <v>68</v>
      </c>
      <c r="B103" s="115" t="s">
        <v>245</v>
      </c>
      <c r="C103" s="116">
        <v>269000</v>
      </c>
      <c r="D103" s="117">
        <v>44491</v>
      </c>
      <c r="E103" s="115" t="s">
        <v>248</v>
      </c>
    </row>
    <row r="104" spans="1:5" ht="15">
      <c r="A104" s="115" t="s">
        <v>68</v>
      </c>
      <c r="B104" s="115" t="s">
        <v>245</v>
      </c>
      <c r="C104" s="116">
        <v>190000</v>
      </c>
      <c r="D104" s="117">
        <v>44494</v>
      </c>
      <c r="E104" s="115" t="s">
        <v>249</v>
      </c>
    </row>
    <row r="105" spans="1:5" ht="15">
      <c r="A105" s="115" t="s">
        <v>68</v>
      </c>
      <c r="B105" s="115" t="s">
        <v>245</v>
      </c>
      <c r="C105" s="116">
        <v>360000</v>
      </c>
      <c r="D105" s="117">
        <v>44488</v>
      </c>
      <c r="E105" s="115" t="s">
        <v>250</v>
      </c>
    </row>
    <row r="106" spans="1:5" ht="15">
      <c r="A106" s="115" t="s">
        <v>68</v>
      </c>
      <c r="B106" s="115" t="s">
        <v>245</v>
      </c>
      <c r="C106" s="116">
        <v>747500</v>
      </c>
      <c r="D106" s="117">
        <v>44494</v>
      </c>
      <c r="E106" s="115" t="s">
        <v>248</v>
      </c>
    </row>
    <row r="107" spans="1:5" ht="15">
      <c r="A107" s="115" t="s">
        <v>68</v>
      </c>
      <c r="B107" s="115" t="s">
        <v>245</v>
      </c>
      <c r="C107" s="116">
        <v>130000</v>
      </c>
      <c r="D107" s="117">
        <v>44488</v>
      </c>
      <c r="E107" s="115" t="s">
        <v>249</v>
      </c>
    </row>
    <row r="108" spans="1:5" ht="15">
      <c r="A108" s="115" t="s">
        <v>68</v>
      </c>
      <c r="B108" s="115" t="s">
        <v>245</v>
      </c>
      <c r="C108" s="116">
        <v>640000</v>
      </c>
      <c r="D108" s="117">
        <v>44495</v>
      </c>
      <c r="E108" s="115" t="s">
        <v>248</v>
      </c>
    </row>
    <row r="109" spans="1:5" ht="15">
      <c r="A109" s="115" t="s">
        <v>68</v>
      </c>
      <c r="B109" s="115" t="s">
        <v>245</v>
      </c>
      <c r="C109" s="116">
        <v>355000</v>
      </c>
      <c r="D109" s="117">
        <v>44489</v>
      </c>
      <c r="E109" s="115" t="s">
        <v>248</v>
      </c>
    </row>
    <row r="110" spans="1:5" ht="15">
      <c r="A110" s="115" t="s">
        <v>68</v>
      </c>
      <c r="B110" s="115" t="s">
        <v>245</v>
      </c>
      <c r="C110" s="116">
        <v>605000</v>
      </c>
      <c r="D110" s="117">
        <v>44489</v>
      </c>
      <c r="E110" s="115" t="s">
        <v>248</v>
      </c>
    </row>
    <row r="111" spans="1:5" ht="15">
      <c r="A111" s="115" t="s">
        <v>68</v>
      </c>
      <c r="B111" s="115" t="s">
        <v>245</v>
      </c>
      <c r="C111" s="116">
        <v>385000</v>
      </c>
      <c r="D111" s="117">
        <v>44489</v>
      </c>
      <c r="E111" s="115" t="s">
        <v>248</v>
      </c>
    </row>
    <row r="112" spans="1:5" ht="15">
      <c r="A112" s="115" t="s">
        <v>68</v>
      </c>
      <c r="B112" s="115" t="s">
        <v>245</v>
      </c>
      <c r="C112" s="116">
        <v>436000</v>
      </c>
      <c r="D112" s="117">
        <v>44487</v>
      </c>
      <c r="E112" s="115" t="s">
        <v>250</v>
      </c>
    </row>
    <row r="113" spans="1:5" ht="15">
      <c r="A113" s="115" t="s">
        <v>68</v>
      </c>
      <c r="B113" s="115" t="s">
        <v>245</v>
      </c>
      <c r="C113" s="116">
        <v>790000</v>
      </c>
      <c r="D113" s="117">
        <v>44494</v>
      </c>
      <c r="E113" s="115" t="s">
        <v>248</v>
      </c>
    </row>
    <row r="114" spans="1:5" ht="15">
      <c r="A114" s="115" t="s">
        <v>68</v>
      </c>
      <c r="B114" s="115" t="s">
        <v>245</v>
      </c>
      <c r="C114" s="116">
        <v>380000</v>
      </c>
      <c r="D114" s="117">
        <v>44497</v>
      </c>
      <c r="E114" s="115" t="s">
        <v>248</v>
      </c>
    </row>
    <row r="115" spans="1:5" ht="15">
      <c r="A115" s="115" t="s">
        <v>68</v>
      </c>
      <c r="B115" s="115" t="s">
        <v>245</v>
      </c>
      <c r="C115" s="116">
        <v>375000</v>
      </c>
      <c r="D115" s="117">
        <v>44491</v>
      </c>
      <c r="E115" s="115" t="s">
        <v>248</v>
      </c>
    </row>
    <row r="116" spans="1:5" ht="15">
      <c r="A116" s="115" t="s">
        <v>68</v>
      </c>
      <c r="B116" s="115" t="s">
        <v>245</v>
      </c>
      <c r="C116" s="116">
        <v>355000</v>
      </c>
      <c r="D116" s="117">
        <v>44494</v>
      </c>
      <c r="E116" s="115" t="s">
        <v>248</v>
      </c>
    </row>
    <row r="117" spans="1:5" ht="15">
      <c r="A117" s="115" t="s">
        <v>68</v>
      </c>
      <c r="B117" s="115" t="s">
        <v>245</v>
      </c>
      <c r="C117" s="116">
        <v>455000</v>
      </c>
      <c r="D117" s="117">
        <v>44491</v>
      </c>
      <c r="E117" s="115" t="s">
        <v>248</v>
      </c>
    </row>
    <row r="118" spans="1:5" ht="15">
      <c r="A118" s="115" t="s">
        <v>68</v>
      </c>
      <c r="B118" s="115" t="s">
        <v>245</v>
      </c>
      <c r="C118" s="116">
        <v>96000</v>
      </c>
      <c r="D118" s="117">
        <v>44491</v>
      </c>
      <c r="E118" s="115" t="s">
        <v>249</v>
      </c>
    </row>
    <row r="119" spans="1:5" ht="15">
      <c r="A119" s="115" t="s">
        <v>68</v>
      </c>
      <c r="B119" s="115" t="s">
        <v>245</v>
      </c>
      <c r="C119" s="116">
        <v>337000</v>
      </c>
      <c r="D119" s="117">
        <v>44489</v>
      </c>
      <c r="E119" s="115" t="s">
        <v>248</v>
      </c>
    </row>
    <row r="120" spans="1:5" ht="15">
      <c r="A120" s="115" t="s">
        <v>68</v>
      </c>
      <c r="B120" s="115" t="s">
        <v>245</v>
      </c>
      <c r="C120" s="116">
        <v>439000</v>
      </c>
      <c r="D120" s="117">
        <v>44487</v>
      </c>
      <c r="E120" s="115" t="s">
        <v>250</v>
      </c>
    </row>
    <row r="121" spans="1:5" ht="15">
      <c r="A121" s="115" t="s">
        <v>68</v>
      </c>
      <c r="B121" s="115" t="s">
        <v>245</v>
      </c>
      <c r="C121" s="116">
        <v>198000</v>
      </c>
      <c r="D121" s="117">
        <v>44496</v>
      </c>
      <c r="E121" s="115" t="s">
        <v>249</v>
      </c>
    </row>
    <row r="122" spans="1:5" ht="15">
      <c r="A122" s="115" t="s">
        <v>68</v>
      </c>
      <c r="B122" s="115" t="s">
        <v>245</v>
      </c>
      <c r="C122" s="116">
        <v>486000</v>
      </c>
      <c r="D122" s="117">
        <v>44494</v>
      </c>
      <c r="E122" s="115" t="s">
        <v>249</v>
      </c>
    </row>
    <row r="123" spans="1:5" ht="15">
      <c r="A123" s="115" t="s">
        <v>68</v>
      </c>
      <c r="B123" s="115" t="s">
        <v>245</v>
      </c>
      <c r="C123" s="116">
        <v>308000</v>
      </c>
      <c r="D123" s="117">
        <v>44494</v>
      </c>
      <c r="E123" s="115" t="s">
        <v>249</v>
      </c>
    </row>
    <row r="124" spans="1:5" ht="15">
      <c r="A124" s="115" t="s">
        <v>68</v>
      </c>
      <c r="B124" s="115" t="s">
        <v>245</v>
      </c>
      <c r="C124" s="116">
        <v>180000</v>
      </c>
      <c r="D124" s="117">
        <v>44495</v>
      </c>
      <c r="E124" s="115" t="s">
        <v>248</v>
      </c>
    </row>
    <row r="125" spans="1:5" ht="15">
      <c r="A125" s="115" t="s">
        <v>68</v>
      </c>
      <c r="B125" s="115" t="s">
        <v>245</v>
      </c>
      <c r="C125" s="116">
        <v>360000</v>
      </c>
      <c r="D125" s="117">
        <v>44491</v>
      </c>
      <c r="E125" s="115" t="s">
        <v>250</v>
      </c>
    </row>
    <row r="126" spans="1:5" ht="15">
      <c r="A126" s="115" t="s">
        <v>68</v>
      </c>
      <c r="B126" s="115" t="s">
        <v>245</v>
      </c>
      <c r="C126" s="116">
        <v>295000</v>
      </c>
      <c r="D126" s="117">
        <v>44491</v>
      </c>
      <c r="E126" s="115" t="s">
        <v>248</v>
      </c>
    </row>
    <row r="127" spans="1:5" ht="15">
      <c r="A127" s="115" t="s">
        <v>40</v>
      </c>
      <c r="B127" s="115" t="s">
        <v>246</v>
      </c>
      <c r="C127" s="116">
        <v>455000</v>
      </c>
      <c r="D127" s="117">
        <v>44487</v>
      </c>
      <c r="E127" s="115" t="s">
        <v>248</v>
      </c>
    </row>
    <row r="128" spans="1:5" ht="15">
      <c r="A128" s="115" t="s">
        <v>40</v>
      </c>
      <c r="B128" s="115" t="s">
        <v>246</v>
      </c>
      <c r="C128" s="116">
        <v>635000</v>
      </c>
      <c r="D128" s="117">
        <v>44490</v>
      </c>
      <c r="E128" s="115" t="s">
        <v>248</v>
      </c>
    </row>
    <row r="129" spans="1:5" ht="15">
      <c r="A129" s="115" t="s">
        <v>40</v>
      </c>
      <c r="B129" s="115" t="s">
        <v>246</v>
      </c>
      <c r="C129" s="116">
        <v>270000</v>
      </c>
      <c r="D129" s="117">
        <v>44487</v>
      </c>
      <c r="E129" s="115" t="s">
        <v>249</v>
      </c>
    </row>
    <row r="130" spans="1:5" ht="15">
      <c r="A130" s="115" t="s">
        <v>40</v>
      </c>
      <c r="B130" s="115" t="s">
        <v>246</v>
      </c>
      <c r="C130" s="116">
        <v>400000</v>
      </c>
      <c r="D130" s="117">
        <v>44487</v>
      </c>
      <c r="E130" s="115" t="s">
        <v>249</v>
      </c>
    </row>
    <row r="131" spans="1:5" ht="15">
      <c r="A131" s="115" t="s">
        <v>40</v>
      </c>
      <c r="B131" s="115" t="s">
        <v>246</v>
      </c>
      <c r="C131" s="116">
        <v>281000</v>
      </c>
      <c r="D131" s="117">
        <v>44487</v>
      </c>
      <c r="E131" s="115" t="s">
        <v>249</v>
      </c>
    </row>
    <row r="132" spans="1:5" ht="15">
      <c r="A132" s="115" t="s">
        <v>40</v>
      </c>
      <c r="B132" s="115" t="s">
        <v>246</v>
      </c>
      <c r="C132" s="116">
        <v>431000</v>
      </c>
      <c r="D132" s="117">
        <v>44488</v>
      </c>
      <c r="E132" s="115" t="s">
        <v>248</v>
      </c>
    </row>
    <row r="133" spans="1:5" ht="15">
      <c r="A133" s="115" t="s">
        <v>40</v>
      </c>
      <c r="B133" s="115" t="s">
        <v>246</v>
      </c>
      <c r="C133" s="116">
        <v>282552</v>
      </c>
      <c r="D133" s="117">
        <v>44488</v>
      </c>
      <c r="E133" s="115" t="s">
        <v>249</v>
      </c>
    </row>
    <row r="134" spans="1:5" ht="15">
      <c r="A134" s="115" t="s">
        <v>40</v>
      </c>
      <c r="B134" s="115" t="s">
        <v>246</v>
      </c>
      <c r="C134" s="116">
        <v>208000</v>
      </c>
      <c r="D134" s="117">
        <v>44488</v>
      </c>
      <c r="E134" s="115" t="s">
        <v>248</v>
      </c>
    </row>
    <row r="135" spans="1:5" ht="15">
      <c r="A135" s="115" t="s">
        <v>40</v>
      </c>
      <c r="B135" s="115" t="s">
        <v>246</v>
      </c>
      <c r="C135" s="116">
        <v>108000</v>
      </c>
      <c r="D135" s="117">
        <v>44489</v>
      </c>
      <c r="E135" s="115" t="s">
        <v>249</v>
      </c>
    </row>
    <row r="136" spans="1:5" ht="15">
      <c r="A136" s="115" t="s">
        <v>40</v>
      </c>
      <c r="B136" s="115" t="s">
        <v>246</v>
      </c>
      <c r="C136" s="116">
        <v>316000</v>
      </c>
      <c r="D136" s="117">
        <v>44491</v>
      </c>
      <c r="E136" s="115" t="s">
        <v>249</v>
      </c>
    </row>
    <row r="137" spans="1:5" ht="15">
      <c r="A137" s="115" t="s">
        <v>40</v>
      </c>
      <c r="B137" s="115" t="s">
        <v>246</v>
      </c>
      <c r="C137" s="116">
        <v>460000</v>
      </c>
      <c r="D137" s="117">
        <v>44491</v>
      </c>
      <c r="E137" s="115" t="s">
        <v>248</v>
      </c>
    </row>
    <row r="138" spans="1:5" ht="15">
      <c r="A138" s="115" t="s">
        <v>40</v>
      </c>
      <c r="B138" s="115" t="s">
        <v>246</v>
      </c>
      <c r="C138" s="116">
        <v>657000</v>
      </c>
      <c r="D138" s="117">
        <v>44490</v>
      </c>
      <c r="E138" s="115" t="s">
        <v>248</v>
      </c>
    </row>
    <row r="139" spans="1:5" ht="15">
      <c r="A139" s="115" t="s">
        <v>40</v>
      </c>
      <c r="B139" s="115" t="s">
        <v>246</v>
      </c>
      <c r="C139" s="116">
        <v>270000</v>
      </c>
      <c r="D139" s="117">
        <v>44490</v>
      </c>
      <c r="E139" s="115" t="s">
        <v>248</v>
      </c>
    </row>
    <row r="140" spans="1:5" ht="15">
      <c r="A140" s="115" t="s">
        <v>40</v>
      </c>
      <c r="B140" s="115" t="s">
        <v>246</v>
      </c>
      <c r="C140" s="116">
        <v>315000</v>
      </c>
      <c r="D140" s="117">
        <v>44491</v>
      </c>
      <c r="E140" s="115" t="s">
        <v>248</v>
      </c>
    </row>
    <row r="141" spans="1:5" ht="15">
      <c r="A141" s="115" t="s">
        <v>40</v>
      </c>
      <c r="B141" s="115" t="s">
        <v>246</v>
      </c>
      <c r="C141" s="116">
        <v>619423</v>
      </c>
      <c r="D141" s="117">
        <v>44484</v>
      </c>
      <c r="E141" s="115" t="s">
        <v>248</v>
      </c>
    </row>
    <row r="142" spans="1:5" ht="15">
      <c r="A142" s="115" t="s">
        <v>40</v>
      </c>
      <c r="B142" s="115" t="s">
        <v>246</v>
      </c>
      <c r="C142" s="116">
        <v>3195000</v>
      </c>
      <c r="D142" s="117">
        <v>44482</v>
      </c>
      <c r="E142" s="115" t="s">
        <v>248</v>
      </c>
    </row>
    <row r="143" spans="1:5" ht="15">
      <c r="A143" s="115" t="s">
        <v>40</v>
      </c>
      <c r="B143" s="115" t="s">
        <v>246</v>
      </c>
      <c r="C143" s="116">
        <v>12928000</v>
      </c>
      <c r="D143" s="117">
        <v>44483</v>
      </c>
      <c r="E143" s="115" t="s">
        <v>249</v>
      </c>
    </row>
    <row r="144" spans="1:5" ht="15">
      <c r="A144" s="115" t="s">
        <v>40</v>
      </c>
      <c r="B144" s="115" t="s">
        <v>246</v>
      </c>
      <c r="C144" s="116">
        <v>185000</v>
      </c>
      <c r="D144" s="117">
        <v>44481</v>
      </c>
      <c r="E144" s="115" t="s">
        <v>248</v>
      </c>
    </row>
    <row r="145" spans="1:5" ht="15">
      <c r="A145" s="115" t="s">
        <v>40</v>
      </c>
      <c r="B145" s="115" t="s">
        <v>246</v>
      </c>
      <c r="C145" s="116">
        <v>105000</v>
      </c>
      <c r="D145" s="117">
        <v>44491</v>
      </c>
      <c r="E145" s="115" t="s">
        <v>248</v>
      </c>
    </row>
    <row r="146" spans="1:5" ht="15">
      <c r="A146" s="115" t="s">
        <v>40</v>
      </c>
      <c r="B146" s="115" t="s">
        <v>246</v>
      </c>
      <c r="C146" s="116">
        <v>565000</v>
      </c>
      <c r="D146" s="117">
        <v>44491</v>
      </c>
      <c r="E146" s="115" t="s">
        <v>248</v>
      </c>
    </row>
    <row r="147" spans="1:5" ht="15">
      <c r="A147" s="115" t="s">
        <v>40</v>
      </c>
      <c r="B147" s="115" t="s">
        <v>246</v>
      </c>
      <c r="C147" s="116">
        <v>344000</v>
      </c>
      <c r="D147" s="117">
        <v>44491</v>
      </c>
      <c r="E147" s="115" t="s">
        <v>248</v>
      </c>
    </row>
    <row r="148" spans="1:5" ht="15">
      <c r="A148" s="115" t="s">
        <v>40</v>
      </c>
      <c r="B148" s="115" t="s">
        <v>246</v>
      </c>
      <c r="C148" s="116">
        <v>416000</v>
      </c>
      <c r="D148" s="117">
        <v>44482</v>
      </c>
      <c r="E148" s="115" t="s">
        <v>248</v>
      </c>
    </row>
    <row r="149" spans="1:5" ht="15">
      <c r="A149" s="115" t="s">
        <v>40</v>
      </c>
      <c r="B149" s="115" t="s">
        <v>246</v>
      </c>
      <c r="C149" s="116">
        <v>210000</v>
      </c>
      <c r="D149" s="117">
        <v>44482</v>
      </c>
      <c r="E149" s="115" t="s">
        <v>248</v>
      </c>
    </row>
    <row r="150" spans="1:5" ht="15">
      <c r="A150" s="115" t="s">
        <v>40</v>
      </c>
      <c r="B150" s="115" t="s">
        <v>246</v>
      </c>
      <c r="C150" s="116">
        <v>410000</v>
      </c>
      <c r="D150" s="117">
        <v>44474</v>
      </c>
      <c r="E150" s="115" t="s">
        <v>248</v>
      </c>
    </row>
    <row r="151" spans="1:5" ht="15">
      <c r="A151" s="115" t="s">
        <v>40</v>
      </c>
      <c r="B151" s="115" t="s">
        <v>246</v>
      </c>
      <c r="C151" s="116">
        <v>405657</v>
      </c>
      <c r="D151" s="117">
        <v>44494</v>
      </c>
      <c r="E151" s="115" t="s">
        <v>249</v>
      </c>
    </row>
    <row r="152" spans="1:5" ht="15">
      <c r="A152" s="115" t="s">
        <v>40</v>
      </c>
      <c r="B152" s="115" t="s">
        <v>246</v>
      </c>
      <c r="C152" s="116">
        <v>628500</v>
      </c>
      <c r="D152" s="117">
        <v>44491</v>
      </c>
      <c r="E152" s="115" t="s">
        <v>248</v>
      </c>
    </row>
    <row r="153" spans="1:5" ht="15">
      <c r="A153" s="115" t="s">
        <v>40</v>
      </c>
      <c r="B153" s="115" t="s">
        <v>246</v>
      </c>
      <c r="C153" s="116">
        <v>700000</v>
      </c>
      <c r="D153" s="117">
        <v>44491</v>
      </c>
      <c r="E153" s="115" t="s">
        <v>248</v>
      </c>
    </row>
    <row r="154" spans="1:5" ht="15">
      <c r="A154" s="115" t="s">
        <v>40</v>
      </c>
      <c r="B154" s="115" t="s">
        <v>246</v>
      </c>
      <c r="C154" s="116">
        <v>136000</v>
      </c>
      <c r="D154" s="117">
        <v>44482</v>
      </c>
      <c r="E154" s="115" t="s">
        <v>249</v>
      </c>
    </row>
    <row r="155" spans="1:5" ht="15">
      <c r="A155" s="115" t="s">
        <v>40</v>
      </c>
      <c r="B155" s="115" t="s">
        <v>246</v>
      </c>
      <c r="C155" s="116">
        <v>226000</v>
      </c>
      <c r="D155" s="117">
        <v>44481</v>
      </c>
      <c r="E155" s="115" t="s">
        <v>249</v>
      </c>
    </row>
    <row r="156" spans="1:5" ht="15">
      <c r="A156" s="115" t="s">
        <v>40</v>
      </c>
      <c r="B156" s="115" t="s">
        <v>246</v>
      </c>
      <c r="C156" s="116">
        <v>475000</v>
      </c>
      <c r="D156" s="117">
        <v>44494</v>
      </c>
      <c r="E156" s="115" t="s">
        <v>248</v>
      </c>
    </row>
    <row r="157" spans="1:5" ht="15">
      <c r="A157" s="115" t="s">
        <v>40</v>
      </c>
      <c r="B157" s="115" t="s">
        <v>246</v>
      </c>
      <c r="C157" s="116">
        <v>1450000</v>
      </c>
      <c r="D157" s="117">
        <v>44487</v>
      </c>
      <c r="E157" s="115" t="s">
        <v>248</v>
      </c>
    </row>
    <row r="158" spans="1:5" ht="15">
      <c r="A158" s="115" t="s">
        <v>40</v>
      </c>
      <c r="B158" s="115" t="s">
        <v>246</v>
      </c>
      <c r="C158" s="116">
        <v>263000</v>
      </c>
      <c r="D158" s="117">
        <v>44494</v>
      </c>
      <c r="E158" s="115" t="s">
        <v>249</v>
      </c>
    </row>
    <row r="159" spans="1:5" ht="15">
      <c r="A159" s="115" t="s">
        <v>40</v>
      </c>
      <c r="B159" s="115" t="s">
        <v>246</v>
      </c>
      <c r="C159" s="116">
        <v>735000</v>
      </c>
      <c r="D159" s="117">
        <v>44477</v>
      </c>
      <c r="E159" s="115" t="s">
        <v>248</v>
      </c>
    </row>
    <row r="160" spans="1:5" ht="15">
      <c r="A160" s="115" t="s">
        <v>40</v>
      </c>
      <c r="B160" s="115" t="s">
        <v>246</v>
      </c>
      <c r="C160" s="116">
        <v>116000</v>
      </c>
      <c r="D160" s="117">
        <v>44494</v>
      </c>
      <c r="E160" s="115" t="s">
        <v>249</v>
      </c>
    </row>
    <row r="161" spans="1:5" ht="15">
      <c r="A161" s="115" t="s">
        <v>40</v>
      </c>
      <c r="B161" s="115" t="s">
        <v>246</v>
      </c>
      <c r="C161" s="116">
        <v>440000</v>
      </c>
      <c r="D161" s="117">
        <v>44494</v>
      </c>
      <c r="E161" s="115" t="s">
        <v>248</v>
      </c>
    </row>
    <row r="162" spans="1:5" ht="15">
      <c r="A162" s="115" t="s">
        <v>40</v>
      </c>
      <c r="B162" s="115" t="s">
        <v>246</v>
      </c>
      <c r="C162" s="116">
        <v>390000</v>
      </c>
      <c r="D162" s="117">
        <v>44483</v>
      </c>
      <c r="E162" s="115" t="s">
        <v>248</v>
      </c>
    </row>
    <row r="163" spans="1:5" ht="15">
      <c r="A163" s="115" t="s">
        <v>40</v>
      </c>
      <c r="B163" s="115" t="s">
        <v>246</v>
      </c>
      <c r="C163" s="116">
        <v>285000</v>
      </c>
      <c r="D163" s="117">
        <v>44495</v>
      </c>
      <c r="E163" s="115" t="s">
        <v>249</v>
      </c>
    </row>
    <row r="164" spans="1:5" ht="15">
      <c r="A164" s="115" t="s">
        <v>40</v>
      </c>
      <c r="B164" s="115" t="s">
        <v>246</v>
      </c>
      <c r="C164" s="116">
        <v>1333000</v>
      </c>
      <c r="D164" s="117">
        <v>44491</v>
      </c>
      <c r="E164" s="115" t="s">
        <v>248</v>
      </c>
    </row>
    <row r="165" spans="1:5" ht="15">
      <c r="A165" s="115" t="s">
        <v>40</v>
      </c>
      <c r="B165" s="115" t="s">
        <v>246</v>
      </c>
      <c r="C165" s="116">
        <v>219000</v>
      </c>
      <c r="D165" s="117">
        <v>44470</v>
      </c>
      <c r="E165" s="115" t="s">
        <v>249</v>
      </c>
    </row>
    <row r="166" spans="1:5" ht="15">
      <c r="A166" s="115" t="s">
        <v>40</v>
      </c>
      <c r="B166" s="115" t="s">
        <v>246</v>
      </c>
      <c r="C166" s="116">
        <v>130000</v>
      </c>
      <c r="D166" s="117">
        <v>44496</v>
      </c>
      <c r="E166" s="115" t="s">
        <v>249</v>
      </c>
    </row>
    <row r="167" spans="1:5" ht="15">
      <c r="A167" s="115" t="s">
        <v>40</v>
      </c>
      <c r="B167" s="115" t="s">
        <v>246</v>
      </c>
      <c r="C167" s="116">
        <v>340000</v>
      </c>
      <c r="D167" s="117">
        <v>44497</v>
      </c>
      <c r="E167" s="115" t="s">
        <v>248</v>
      </c>
    </row>
    <row r="168" spans="1:5" ht="15">
      <c r="A168" s="115" t="s">
        <v>40</v>
      </c>
      <c r="B168" s="115" t="s">
        <v>246</v>
      </c>
      <c r="C168" s="116">
        <v>332228</v>
      </c>
      <c r="D168" s="117">
        <v>44473</v>
      </c>
      <c r="E168" s="115" t="s">
        <v>248</v>
      </c>
    </row>
    <row r="169" spans="1:5" ht="15">
      <c r="A169" s="115" t="s">
        <v>40</v>
      </c>
      <c r="B169" s="115" t="s">
        <v>246</v>
      </c>
      <c r="C169" s="116">
        <v>581000</v>
      </c>
      <c r="D169" s="117">
        <v>44494</v>
      </c>
      <c r="E169" s="115" t="s">
        <v>248</v>
      </c>
    </row>
    <row r="170" spans="1:5" ht="15">
      <c r="A170" s="115" t="s">
        <v>40</v>
      </c>
      <c r="B170" s="115" t="s">
        <v>246</v>
      </c>
      <c r="C170" s="116">
        <v>290400</v>
      </c>
      <c r="D170" s="117">
        <v>44497</v>
      </c>
      <c r="E170" s="115" t="s">
        <v>249</v>
      </c>
    </row>
    <row r="171" spans="1:5" ht="15">
      <c r="A171" s="115" t="s">
        <v>40</v>
      </c>
      <c r="B171" s="115" t="s">
        <v>246</v>
      </c>
      <c r="C171" s="116">
        <v>157000</v>
      </c>
      <c r="D171" s="117">
        <v>44496</v>
      </c>
      <c r="E171" s="115" t="s">
        <v>249</v>
      </c>
    </row>
    <row r="172" spans="1:5" ht="15">
      <c r="A172" s="115" t="s">
        <v>40</v>
      </c>
      <c r="B172" s="115" t="s">
        <v>246</v>
      </c>
      <c r="C172" s="116">
        <v>475000</v>
      </c>
      <c r="D172" s="117">
        <v>44497</v>
      </c>
      <c r="E172" s="115" t="s">
        <v>248</v>
      </c>
    </row>
    <row r="173" spans="1:5" ht="15">
      <c r="A173" s="115" t="s">
        <v>40</v>
      </c>
      <c r="B173" s="115" t="s">
        <v>246</v>
      </c>
      <c r="C173" s="116">
        <v>400000</v>
      </c>
      <c r="D173" s="117">
        <v>44475</v>
      </c>
      <c r="E173" s="115" t="s">
        <v>248</v>
      </c>
    </row>
    <row r="174" spans="1:5" ht="15">
      <c r="A174" s="115" t="s">
        <v>40</v>
      </c>
      <c r="B174" s="115" t="s">
        <v>246</v>
      </c>
      <c r="C174" s="116">
        <v>377737</v>
      </c>
      <c r="D174" s="117">
        <v>44495</v>
      </c>
      <c r="E174" s="115" t="s">
        <v>249</v>
      </c>
    </row>
    <row r="175" spans="1:5" ht="15">
      <c r="A175" s="115" t="s">
        <v>40</v>
      </c>
      <c r="B175" s="115" t="s">
        <v>246</v>
      </c>
      <c r="C175" s="116">
        <v>182000</v>
      </c>
      <c r="D175" s="117">
        <v>44495</v>
      </c>
      <c r="E175" s="115" t="s">
        <v>249</v>
      </c>
    </row>
    <row r="176" spans="1:5" ht="15">
      <c r="A176" s="115" t="s">
        <v>40</v>
      </c>
      <c r="B176" s="115" t="s">
        <v>246</v>
      </c>
      <c r="C176" s="116">
        <v>100000</v>
      </c>
      <c r="D176" s="117">
        <v>44476</v>
      </c>
      <c r="E176" s="115" t="s">
        <v>249</v>
      </c>
    </row>
    <row r="177" spans="1:5" ht="15">
      <c r="A177" s="115" t="s">
        <v>40</v>
      </c>
      <c r="B177" s="115" t="s">
        <v>246</v>
      </c>
      <c r="C177" s="116">
        <v>108000</v>
      </c>
      <c r="D177" s="117">
        <v>44495</v>
      </c>
      <c r="E177" s="115" t="s">
        <v>249</v>
      </c>
    </row>
    <row r="178" spans="1:5" ht="15">
      <c r="A178" s="115" t="s">
        <v>40</v>
      </c>
      <c r="B178" s="115" t="s">
        <v>246</v>
      </c>
      <c r="C178" s="116">
        <v>214946</v>
      </c>
      <c r="D178" s="117">
        <v>44476</v>
      </c>
      <c r="E178" s="115" t="s">
        <v>249</v>
      </c>
    </row>
    <row r="179" spans="1:5" ht="15">
      <c r="A179" s="115" t="s">
        <v>40</v>
      </c>
      <c r="B179" s="115" t="s">
        <v>246</v>
      </c>
      <c r="C179" s="116">
        <v>368000</v>
      </c>
      <c r="D179" s="117">
        <v>44495</v>
      </c>
      <c r="E179" s="115" t="s">
        <v>249</v>
      </c>
    </row>
    <row r="180" spans="1:5" ht="15">
      <c r="A180" s="115" t="s">
        <v>40</v>
      </c>
      <c r="B180" s="115" t="s">
        <v>246</v>
      </c>
      <c r="C180" s="116">
        <v>233000</v>
      </c>
      <c r="D180" s="117">
        <v>44477</v>
      </c>
      <c r="E180" s="115" t="s">
        <v>249</v>
      </c>
    </row>
    <row r="181" spans="1:5" ht="15">
      <c r="A181" s="115" t="s">
        <v>40</v>
      </c>
      <c r="B181" s="115" t="s">
        <v>246</v>
      </c>
      <c r="C181" s="116">
        <v>1300000</v>
      </c>
      <c r="D181" s="117">
        <v>44495</v>
      </c>
      <c r="E181" s="115" t="s">
        <v>249</v>
      </c>
    </row>
    <row r="182" spans="1:5" ht="15">
      <c r="A182" s="115" t="s">
        <v>40</v>
      </c>
      <c r="B182" s="115" t="s">
        <v>246</v>
      </c>
      <c r="C182" s="116">
        <v>362230</v>
      </c>
      <c r="D182" s="117">
        <v>44483</v>
      </c>
      <c r="E182" s="115" t="s">
        <v>249</v>
      </c>
    </row>
    <row r="183" spans="1:5" ht="15">
      <c r="A183" s="115" t="s">
        <v>40</v>
      </c>
      <c r="B183" s="115" t="s">
        <v>246</v>
      </c>
      <c r="C183" s="116">
        <v>385000</v>
      </c>
      <c r="D183" s="117">
        <v>44484</v>
      </c>
      <c r="E183" s="115" t="s">
        <v>248</v>
      </c>
    </row>
    <row r="184" spans="1:5" ht="15">
      <c r="A184" s="115" t="s">
        <v>40</v>
      </c>
      <c r="B184" s="115" t="s">
        <v>246</v>
      </c>
      <c r="C184" s="116">
        <v>354000</v>
      </c>
      <c r="D184" s="117">
        <v>44473</v>
      </c>
      <c r="E184" s="115" t="s">
        <v>249</v>
      </c>
    </row>
    <row r="185" spans="1:5" ht="15">
      <c r="A185" s="115" t="s">
        <v>40</v>
      </c>
      <c r="B185" s="115" t="s">
        <v>246</v>
      </c>
      <c r="C185" s="116">
        <v>77000</v>
      </c>
      <c r="D185" s="117">
        <v>44475</v>
      </c>
      <c r="E185" s="115" t="s">
        <v>249</v>
      </c>
    </row>
    <row r="186" spans="1:5" ht="15">
      <c r="A186" s="115" t="s">
        <v>40</v>
      </c>
      <c r="B186" s="115" t="s">
        <v>246</v>
      </c>
      <c r="C186" s="116">
        <v>675000</v>
      </c>
      <c r="D186" s="117">
        <v>44497</v>
      </c>
      <c r="E186" s="115" t="s">
        <v>248</v>
      </c>
    </row>
    <row r="187" spans="1:5" ht="15">
      <c r="A187" s="115" t="s">
        <v>40</v>
      </c>
      <c r="B187" s="115" t="s">
        <v>246</v>
      </c>
      <c r="C187" s="116">
        <v>360000</v>
      </c>
      <c r="D187" s="117">
        <v>44475</v>
      </c>
      <c r="E187" s="115" t="s">
        <v>249</v>
      </c>
    </row>
    <row r="188" spans="1:5" ht="15">
      <c r="A188" s="115" t="s">
        <v>40</v>
      </c>
      <c r="B188" s="115" t="s">
        <v>246</v>
      </c>
      <c r="C188" s="116">
        <v>273700</v>
      </c>
      <c r="D188" s="117">
        <v>44496</v>
      </c>
      <c r="E188" s="115" t="s">
        <v>249</v>
      </c>
    </row>
    <row r="189" spans="1:5" ht="15">
      <c r="A189" s="115" t="s">
        <v>40</v>
      </c>
      <c r="B189" s="115" t="s">
        <v>246</v>
      </c>
      <c r="C189" s="116">
        <v>305000</v>
      </c>
      <c r="D189" s="117">
        <v>44475</v>
      </c>
      <c r="E189" s="115" t="s">
        <v>249</v>
      </c>
    </row>
    <row r="190" spans="1:5" ht="15">
      <c r="A190" s="115" t="s">
        <v>40</v>
      </c>
      <c r="B190" s="115" t="s">
        <v>246</v>
      </c>
      <c r="C190" s="116">
        <v>276500</v>
      </c>
      <c r="D190" s="117">
        <v>44496</v>
      </c>
      <c r="E190" s="115" t="s">
        <v>249</v>
      </c>
    </row>
    <row r="191" spans="1:5" ht="15">
      <c r="A191" s="115" t="s">
        <v>40</v>
      </c>
      <c r="B191" s="115" t="s">
        <v>246</v>
      </c>
      <c r="C191" s="116">
        <v>260250</v>
      </c>
      <c r="D191" s="117">
        <v>44473</v>
      </c>
      <c r="E191" s="115" t="s">
        <v>249</v>
      </c>
    </row>
    <row r="192" spans="1:5" ht="15">
      <c r="A192" s="115" t="s">
        <v>40</v>
      </c>
      <c r="B192" s="115" t="s">
        <v>246</v>
      </c>
      <c r="C192" s="116">
        <v>168590</v>
      </c>
      <c r="D192" s="117">
        <v>44495</v>
      </c>
      <c r="E192" s="115" t="s">
        <v>249</v>
      </c>
    </row>
    <row r="193" spans="1:5" ht="15">
      <c r="A193" s="115" t="s">
        <v>40</v>
      </c>
      <c r="B193" s="115" t="s">
        <v>246</v>
      </c>
      <c r="C193" s="116">
        <v>70000</v>
      </c>
      <c r="D193" s="117">
        <v>44473</v>
      </c>
      <c r="E193" s="115" t="s">
        <v>248</v>
      </c>
    </row>
    <row r="194" spans="1:5" ht="15">
      <c r="A194" s="115" t="s">
        <v>40</v>
      </c>
      <c r="B194" s="115" t="s">
        <v>246</v>
      </c>
      <c r="C194" s="116">
        <v>454500</v>
      </c>
      <c r="D194" s="117">
        <v>44475</v>
      </c>
      <c r="E194" s="115" t="s">
        <v>249</v>
      </c>
    </row>
    <row r="195" spans="1:5" ht="15">
      <c r="A195" s="115" t="s">
        <v>40</v>
      </c>
      <c r="B195" s="115" t="s">
        <v>246</v>
      </c>
      <c r="C195" s="116">
        <v>750000</v>
      </c>
      <c r="D195" s="117">
        <v>44496</v>
      </c>
      <c r="E195" s="115" t="s">
        <v>248</v>
      </c>
    </row>
    <row r="196" spans="1:5" ht="15">
      <c r="A196" s="115" t="s">
        <v>40</v>
      </c>
      <c r="B196" s="115" t="s">
        <v>246</v>
      </c>
      <c r="C196" s="116">
        <v>670000</v>
      </c>
      <c r="D196" s="117">
        <v>44496</v>
      </c>
      <c r="E196" s="115" t="s">
        <v>248</v>
      </c>
    </row>
    <row r="197" spans="1:5" ht="15">
      <c r="A197" s="115" t="s">
        <v>40</v>
      </c>
      <c r="B197" s="115" t="s">
        <v>246</v>
      </c>
      <c r="C197" s="116">
        <v>3224000</v>
      </c>
      <c r="D197" s="117">
        <v>44496</v>
      </c>
      <c r="E197" s="115" t="s">
        <v>249</v>
      </c>
    </row>
    <row r="198" spans="1:5" ht="15">
      <c r="A198" s="115" t="s">
        <v>40</v>
      </c>
      <c r="B198" s="115" t="s">
        <v>246</v>
      </c>
      <c r="C198" s="116">
        <v>395900</v>
      </c>
      <c r="D198" s="117">
        <v>44475</v>
      </c>
      <c r="E198" s="115" t="s">
        <v>248</v>
      </c>
    </row>
    <row r="199" spans="1:5" ht="15">
      <c r="A199" s="115" t="s">
        <v>54</v>
      </c>
      <c r="B199" s="115" t="s">
        <v>247</v>
      </c>
      <c r="C199" s="116">
        <v>338000</v>
      </c>
      <c r="D199" s="117">
        <v>44476</v>
      </c>
      <c r="E199" s="115" t="s">
        <v>248</v>
      </c>
    </row>
    <row r="200" spans="1:5" ht="15">
      <c r="A200" s="115" t="s">
        <v>54</v>
      </c>
      <c r="B200" s="115" t="s">
        <v>247</v>
      </c>
      <c r="C200" s="116">
        <v>655000</v>
      </c>
      <c r="D200" s="117">
        <v>44473</v>
      </c>
      <c r="E200" s="115" t="s">
        <v>248</v>
      </c>
    </row>
    <row r="201" spans="1:5" ht="15">
      <c r="A201" s="115" t="s">
        <v>54</v>
      </c>
      <c r="B201" s="115" t="s">
        <v>247</v>
      </c>
      <c r="C201" s="116">
        <v>50000</v>
      </c>
      <c r="D201" s="117">
        <v>44480</v>
      </c>
      <c r="E201" s="115" t="s">
        <v>248</v>
      </c>
    </row>
    <row r="202" spans="1:5" ht="15">
      <c r="A202" s="115" t="s">
        <v>54</v>
      </c>
      <c r="B202" s="115" t="s">
        <v>247</v>
      </c>
      <c r="C202" s="116">
        <v>250000</v>
      </c>
      <c r="D202" s="117">
        <v>44491</v>
      </c>
      <c r="E202" s="115" t="s">
        <v>248</v>
      </c>
    </row>
    <row r="203" spans="1:5" ht="15">
      <c r="A203" s="115" t="s">
        <v>54</v>
      </c>
      <c r="B203" s="115" t="s">
        <v>247</v>
      </c>
      <c r="C203" s="116">
        <v>439900</v>
      </c>
      <c r="D203" s="117">
        <v>44482</v>
      </c>
      <c r="E203" s="115" t="s">
        <v>248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2022-09-04T11:19:45Z</dcterms:modified>
</cp:coreProperties>
</file>