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STATS'!$A$20:$C$20</definedName>
    <definedName name="CommercialSalesMarket">'SALES STATS'!$A$36:$C$37</definedName>
    <definedName name="ConstructionLoansMarket">'LOAN ONLY STATS'!$A$34:$C$34</definedName>
    <definedName name="ConventionalLoansExcludingInclineMarket">'LOAN ONLY STATS'!#REF!</definedName>
    <definedName name="ConventionalLoansMarket">'LOAN ONLY STATS'!$A$7:$C$14</definedName>
    <definedName name="CreditLineLoansMarket">'LOAN ONLY STATS'!$A$26:$C$28</definedName>
    <definedName name="HardMoneyLoansMarket">'LOAN ONLY STATS'!$A$40:$C$40</definedName>
    <definedName name="InclineSalesMarket">'SALES STATS'!#REF!</definedName>
    <definedName name="OverallLoans">'OVERALL STATS'!$A$19:$C$26</definedName>
    <definedName name="OverallSales">'OVERALL STATS'!$A$7:$C$13</definedName>
    <definedName name="OverallSalesAndLoans">'OVERALL STATS'!$A$32:$C$39</definedName>
    <definedName name="_xlnm.Print_Titles" localSheetId="1">'SALES STATS'!$1:$6</definedName>
    <definedName name="ResaleMarket">'SALES STATS'!$A$7:$C$12</definedName>
    <definedName name="ResidentialResaleMarket">'SALES STATS'!$A$25:$C$30</definedName>
    <definedName name="ResidentialSalesExcludingInclineMarket">'SALES STATS'!#REF!</definedName>
    <definedName name="SubdivisionMarket">'SALES STATS'!$A$18:$C$19</definedName>
    <definedName name="VacantLandSalesMarket">'SALES STATS'!$A$43:$C$45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C35" i="3"/>
  <c r="B35"/>
  <c r="C21"/>
  <c r="B21"/>
  <c r="C38" i="2"/>
  <c r="B38"/>
  <c r="B14" i="1"/>
  <c r="C14"/>
  <c r="B41" i="3"/>
  <c r="C41"/>
  <c r="B29"/>
  <c r="C29"/>
  <c r="B15"/>
  <c r="D7" s="1"/>
  <c r="C15"/>
  <c r="E7" s="1"/>
  <c r="B46" i="2"/>
  <c r="C46"/>
  <c r="B31"/>
  <c r="D26" s="1"/>
  <c r="C31"/>
  <c r="E26" s="1"/>
  <c r="A2"/>
  <c r="B20"/>
  <c r="D19" s="1"/>
  <c r="C20"/>
  <c r="E28" i="3" l="1"/>
  <c r="E20"/>
  <c r="D20"/>
  <c r="E9"/>
  <c r="D9"/>
  <c r="E9" i="1"/>
  <c r="D9"/>
  <c r="E44" i="2"/>
  <c r="D44"/>
  <c r="E27"/>
  <c r="D27"/>
  <c r="E37"/>
  <c r="D36"/>
  <c r="D8" i="3"/>
  <c r="D11"/>
  <c r="D13"/>
  <c r="E10"/>
  <c r="E12"/>
  <c r="D10"/>
  <c r="D12"/>
  <c r="E8"/>
  <c r="E11"/>
  <c r="E13"/>
  <c r="D28"/>
  <c r="E27"/>
  <c r="D27"/>
  <c r="E34"/>
  <c r="D34"/>
  <c r="E45" i="2"/>
  <c r="D45"/>
  <c r="D37"/>
  <c r="E36"/>
  <c r="E43"/>
  <c r="E25"/>
  <c r="E28"/>
  <c r="E30"/>
  <c r="E19"/>
  <c r="E18"/>
  <c r="D18"/>
  <c r="D29"/>
  <c r="E29"/>
  <c r="D30"/>
  <c r="D28"/>
  <c r="D25"/>
  <c r="D43"/>
  <c r="A2" i="3"/>
  <c r="E40"/>
  <c r="B13" i="2"/>
  <c r="C13"/>
  <c r="B27" i="1"/>
  <c r="C27"/>
  <c r="B40"/>
  <c r="C40"/>
  <c r="E35" l="1"/>
  <c r="D35"/>
  <c r="E23"/>
  <c r="D23"/>
  <c r="E9" i="2"/>
  <c r="D9"/>
  <c r="E21" i="3"/>
  <c r="D21"/>
  <c r="E38" i="2"/>
  <c r="D38"/>
  <c r="E26" i="1"/>
  <c r="E25"/>
  <c r="D25"/>
  <c r="D26"/>
  <c r="D36"/>
  <c r="E22"/>
  <c r="E24"/>
  <c r="D24"/>
  <c r="D22"/>
  <c r="E38"/>
  <c r="E36"/>
  <c r="E34"/>
  <c r="E37"/>
  <c r="D40" i="3"/>
  <c r="E35"/>
  <c r="D35"/>
  <c r="E26"/>
  <c r="D26"/>
  <c r="D14"/>
  <c r="E14"/>
  <c r="D46" i="2"/>
  <c r="E46"/>
  <c r="E31"/>
  <c r="D31"/>
  <c r="D8"/>
  <c r="D7"/>
  <c r="D10"/>
  <c r="D12"/>
  <c r="D11"/>
  <c r="E7"/>
  <c r="E12"/>
  <c r="E8"/>
  <c r="E11"/>
  <c r="E10"/>
  <c r="E33" i="1"/>
  <c r="E32"/>
  <c r="E39"/>
  <c r="D32"/>
  <c r="E8"/>
  <c r="D11"/>
  <c r="D8"/>
  <c r="D7"/>
  <c r="E11"/>
  <c r="D10"/>
  <c r="D12"/>
  <c r="D13"/>
  <c r="D21"/>
  <c r="E19"/>
  <c r="E20"/>
  <c r="E21"/>
  <c r="D38"/>
  <c r="D33"/>
  <c r="E7"/>
  <c r="D39"/>
  <c r="D34"/>
  <c r="D20"/>
  <c r="D19"/>
  <c r="E10"/>
  <c r="E12"/>
  <c r="D37"/>
  <c r="E13"/>
  <c r="E40" l="1"/>
  <c r="D40"/>
  <c r="E41" i="3"/>
  <c r="E29"/>
  <c r="D29"/>
  <c r="D41"/>
  <c r="E15"/>
  <c r="D15"/>
  <c r="E20" i="2"/>
  <c r="D20"/>
  <c r="D14" i="1"/>
  <c r="E14"/>
  <c r="E13" i="2"/>
  <c r="D13"/>
  <c r="D27" i="1"/>
  <c r="E27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<sst xmlns="http://schemas.openxmlformats.org/spreadsheetml/2006/main" count="2158" uniqueCount="235">
  <si>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</si>
  <si>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</si>
  <si>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</si>
  <si>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</si>
  <si>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</si>
  <si>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</si>
  <si>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</si>
  <si>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</si>
  <si>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</si>
  <si>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</si>
  <si>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</si>
  <si>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</si>
  <si>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</si>
  <si>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</si>
  <si>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</si>
  <si>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</si>
  <si>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</si>
  <si>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</si>
  <si>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</si>
  <si>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</si>
  <si>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</si>
  <si>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</si>
  <si>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</si>
  <si>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</si>
  <si>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</si>
  <si>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</si>
  <si>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</si>
  <si>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</si>
  <si>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</si>
  <si>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</si>
  <si>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</si>
  <si>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</si>
  <si>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</si>
  <si>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</si>
  <si>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</si>
  <si>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</si>
  <si>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</si>
  <si>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</si>
  <si>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</si>
  <si>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</si>
  <si>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</si>
  <si>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</si>
  <si>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</si>
  <si>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</si>
  <si>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</si>
  <si>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</si>
  <si>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</si>
  <si>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</si>
  <si>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</si>
  <si>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</si>
  <si>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</si>
  <si>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</si>
  <si>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</si>
  <si>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</si>
  <si>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</si>
  <si>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</si>
  <si>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</si>
  <si>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</si>
  <si>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</si>
  <si>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CARSON CITY</t>
  </si>
  <si>
    <t>18</t>
  </si>
  <si>
    <t>DC</t>
  </si>
  <si>
    <t>AMG</t>
  </si>
  <si>
    <t>KDJ</t>
  </si>
  <si>
    <t>OVERALL TITLE COMPANY MARKET STATISTICS Carson City  County, NV)</t>
  </si>
  <si>
    <t>SALES MARKET Carson City County, NV)</t>
  </si>
  <si>
    <t>LOAN ONLY MARKETS Carson City County, NV)</t>
  </si>
  <si>
    <t>Reporting Period: NOVEMBER, 2021</t>
  </si>
  <si>
    <t>Stewart Title</t>
  </si>
  <si>
    <t>VACANT LAND</t>
  </si>
  <si>
    <t>NO</t>
  </si>
  <si>
    <t>SINGLE FAM RES.</t>
  </si>
  <si>
    <t>DKD</t>
  </si>
  <si>
    <t>MDD</t>
  </si>
  <si>
    <t>008-783-23</t>
  </si>
  <si>
    <t>COMMERCIAL</t>
  </si>
  <si>
    <t>17</t>
  </si>
  <si>
    <t>SOUTH KIETZKE</t>
  </si>
  <si>
    <t>CRF</t>
  </si>
  <si>
    <t>GARDNERVILLE</t>
  </si>
  <si>
    <t>SLA</t>
  </si>
  <si>
    <t>PLUMB</t>
  </si>
  <si>
    <t>RC</t>
  </si>
  <si>
    <t>CONDO/TWNHSE</t>
  </si>
  <si>
    <t>MIF</t>
  </si>
  <si>
    <t>23</t>
  </si>
  <si>
    <t>YERINGTON</t>
  </si>
  <si>
    <t>CRB</t>
  </si>
  <si>
    <t>010-092-03</t>
  </si>
  <si>
    <t>JH</t>
  </si>
  <si>
    <t>BZ</t>
  </si>
  <si>
    <t>YES</t>
  </si>
  <si>
    <t>LAKESIDE</t>
  </si>
  <si>
    <t>SL</t>
  </si>
  <si>
    <t>Archer Title and Escrow</t>
  </si>
  <si>
    <t>002-462-13</t>
  </si>
  <si>
    <t>RA</t>
  </si>
  <si>
    <t>KS</t>
  </si>
  <si>
    <t>PB</t>
  </si>
  <si>
    <t>Calatlantic Title West</t>
  </si>
  <si>
    <t>LH</t>
  </si>
  <si>
    <t>WLD</t>
  </si>
  <si>
    <t>HB</t>
  </si>
  <si>
    <t>MOBILE HOME</t>
  </si>
  <si>
    <t>SPARKS</t>
  </si>
  <si>
    <t>21</t>
  </si>
  <si>
    <t>010-565-05</t>
  </si>
  <si>
    <t>CONVENTIONAL</t>
  </si>
  <si>
    <t>FAIRWAY INDEPENDENT MORTGAGE CORPORATION</t>
  </si>
  <si>
    <t>007-384-12</t>
  </si>
  <si>
    <t>003-311-20</t>
  </si>
  <si>
    <t>VA</t>
  </si>
  <si>
    <t>MOVEMENT MORTGAGE LLC</t>
  </si>
  <si>
    <t>008-816-02</t>
  </si>
  <si>
    <t>SIERRA PACIFIC MORTGAGE COMPANY INC</t>
  </si>
  <si>
    <t>009-603-02</t>
  </si>
  <si>
    <t>UNITED WHOLESALE MORTGAGE LLC</t>
  </si>
  <si>
    <t>003-241-04</t>
  </si>
  <si>
    <t>CREDIT LINE</t>
  </si>
  <si>
    <t>PLUMAS BANK</t>
  </si>
  <si>
    <t>001-142-02</t>
  </si>
  <si>
    <t>SELLER CARRYBACK</t>
  </si>
  <si>
    <t>OLINGER</t>
  </si>
  <si>
    <t>010-432-10</t>
  </si>
  <si>
    <t>MISSION LOANS LLC</t>
  </si>
  <si>
    <t>010-427-10</t>
  </si>
  <si>
    <t>HOME EQUITY</t>
  </si>
  <si>
    <t>NEVADA HOUING DIVISION</t>
  </si>
  <si>
    <t>002-672-21</t>
  </si>
  <si>
    <t>PRIMELENDING</t>
  </si>
  <si>
    <t>008-411-10</t>
  </si>
  <si>
    <t>GREATER NEVADA MORTGAGE</t>
  </si>
  <si>
    <t>007-433-03</t>
  </si>
  <si>
    <t>GUILD MORTGAGE COMPANY LLC</t>
  </si>
  <si>
    <t>CONSTRUCTION</t>
  </si>
  <si>
    <t>CERTAIN LENDING INC</t>
  </si>
  <si>
    <t>002-627-13</t>
  </si>
  <si>
    <t>008-036-04</t>
  </si>
  <si>
    <t>009-633-01</t>
  </si>
  <si>
    <t>MOUNTAIN AMERICA FEDERAL CREDIT UNION</t>
  </si>
  <si>
    <t>002-581-06</t>
  </si>
  <si>
    <t>True Title and Escrow</t>
  </si>
  <si>
    <t>010-441-12</t>
  </si>
  <si>
    <t>007-292-02</t>
  </si>
  <si>
    <t>Acme Title and Escrow</t>
  </si>
  <si>
    <t>004-361-39</t>
  </si>
  <si>
    <t>010-604-02</t>
  </si>
  <si>
    <t>009-353-04</t>
  </si>
  <si>
    <t>HOME POINT FINANCIAL CORPORATION</t>
  </si>
  <si>
    <t>009-031-20</t>
  </si>
  <si>
    <t>LANTZMAN MANAGEMENT INC</t>
  </si>
  <si>
    <t>001-211-08</t>
  </si>
  <si>
    <t>LOANDEPOT.COM LLC</t>
  </si>
  <si>
    <t>002-433-04</t>
  </si>
  <si>
    <t>002-482-13</t>
  </si>
  <si>
    <t>FINANCE OF AMERICA MORTGAGE LLC</t>
  </si>
  <si>
    <t>010-442-17</t>
  </si>
  <si>
    <t>PRAIRIE FIRE CAPITAL LLC</t>
  </si>
  <si>
    <t>009-494-01</t>
  </si>
  <si>
    <t>BAY EQUITY LLC</t>
  </si>
  <si>
    <t>002-382-34</t>
  </si>
  <si>
    <t>AMERICAN PACIFIC MORTGAGE CORPORATION</t>
  </si>
  <si>
    <t>009-178-03</t>
  </si>
  <si>
    <t>009-731-16</t>
  </si>
  <si>
    <t>003-352-17</t>
  </si>
  <si>
    <t>002-564-07</t>
  </si>
  <si>
    <t>009-491-03</t>
  </si>
  <si>
    <t>010-425-07</t>
  </si>
  <si>
    <t>009-757-14</t>
  </si>
  <si>
    <t>NEW AMERICAN FUNDING</t>
  </si>
  <si>
    <t>003-072-07</t>
  </si>
  <si>
    <t>007-221-10</t>
  </si>
  <si>
    <t>008-861-22</t>
  </si>
  <si>
    <t>010-455-26</t>
  </si>
  <si>
    <t>010-143-07</t>
  </si>
  <si>
    <t>004-111-02</t>
  </si>
  <si>
    <t>ORANGE COUNTYS CREDIT UNION</t>
  </si>
  <si>
    <t>009-052-21</t>
  </si>
  <si>
    <t>BANK OF AMERICA NA</t>
  </si>
  <si>
    <t>009-271-02</t>
  </si>
  <si>
    <t>002 452-01</t>
  </si>
  <si>
    <t>UNITED FEDERAL CREDIT UNION</t>
  </si>
  <si>
    <t>008-796-09</t>
  </si>
  <si>
    <t>003-131-16</t>
  </si>
  <si>
    <t>004-374-17</t>
  </si>
  <si>
    <t>EVERGREEN MONEYSOURCE MORTGAGE COMPANY</t>
  </si>
  <si>
    <t>010-412-20</t>
  </si>
  <si>
    <t>008-081-44</t>
  </si>
  <si>
    <t>008-354-15</t>
  </si>
  <si>
    <t>RENEW LENDING INC</t>
  </si>
  <si>
    <t>002-471-06</t>
  </si>
  <si>
    <t>008-798-36</t>
  </si>
  <si>
    <t>002-629-10</t>
  </si>
  <si>
    <t>009-101-03</t>
  </si>
  <si>
    <t>ROYAL PACIFIC FUNDING CORPORATION</t>
  </si>
  <si>
    <t>003-335-05</t>
  </si>
  <si>
    <t>US BANK NA</t>
  </si>
  <si>
    <t>002-602-04</t>
  </si>
  <si>
    <t>009-571-02</t>
  </si>
  <si>
    <t>009-492-01</t>
  </si>
  <si>
    <t>002-092-05</t>
  </si>
  <si>
    <t>PENNYMAC LOAN SERVICES LLC</t>
  </si>
  <si>
    <t>004-033-10</t>
  </si>
  <si>
    <t>008-872-03</t>
  </si>
  <si>
    <t>NORTHPOINTE BANK</t>
  </si>
  <si>
    <t>010-435-08</t>
  </si>
  <si>
    <t>008-742-08</t>
  </si>
  <si>
    <t>003-345-07</t>
  </si>
  <si>
    <t>010-457-25</t>
  </si>
  <si>
    <t>007-282-06</t>
  </si>
  <si>
    <t>ISERVE RESIDENTIAL LENDING LLC</t>
  </si>
  <si>
    <t>009-831-24</t>
  </si>
  <si>
    <t>009-422-12</t>
  </si>
  <si>
    <t>FHA</t>
  </si>
  <si>
    <t>002-133-07</t>
  </si>
  <si>
    <t>008-174-25</t>
  </si>
  <si>
    <t>HARD MONEY</t>
  </si>
  <si>
    <t>WILLROTH TR; SOETJE TRUST</t>
  </si>
  <si>
    <t>009-232-02</t>
  </si>
  <si>
    <t>001-222-11</t>
  </si>
  <si>
    <t>008-821-12</t>
  </si>
  <si>
    <t>010-403-04</t>
  </si>
  <si>
    <t>CROSSCOUNTRY MORTGAGE LLC</t>
  </si>
  <si>
    <t>ATE</t>
  </si>
  <si>
    <t>CAL</t>
  </si>
  <si>
    <t>FA</t>
  </si>
  <si>
    <t>FC</t>
  </si>
  <si>
    <t>ST</t>
  </si>
  <si>
    <t>TI</t>
  </si>
  <si>
    <t>TT</t>
  </si>
  <si>
    <t>ACT</t>
  </si>
  <si>
    <t>TTE</t>
  </si>
  <si>
    <t>DEED OF TRUST</t>
  </si>
  <si>
    <t>DEED</t>
  </si>
  <si>
    <t>DEED SUBDIVIDER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</si>
</sst>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5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Toiyabe Title</c:v>
                </c:pt>
                <c:pt idx="6">
                  <c:v>Archer Title and Escrow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52</c:v>
                </c:pt>
                <c:pt idx="1">
                  <c:v>26</c:v>
                </c:pt>
                <c:pt idx="2">
                  <c:v>22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</c:ser>
        <c:shape val="box"/>
        <c:axId val="118334976"/>
        <c:axId val="118336512"/>
        <c:axId val="0"/>
      </c:bar3DChart>
      <c:catAx>
        <c:axId val="118334976"/>
        <c:scaling>
          <c:orientation val="minMax"/>
        </c:scaling>
        <c:axPos val="b"/>
        <c:numFmt formatCode="General" sourceLinked="1"/>
        <c:majorTickMark val="none"/>
        <c:tickLblPos val="nextTo"/>
        <c:crossAx val="118336512"/>
        <c:crosses val="autoZero"/>
        <c:auto val="1"/>
        <c:lblAlgn val="ctr"/>
        <c:lblOffset val="100"/>
      </c:catAx>
      <c:valAx>
        <c:axId val="1183365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83349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STATS'!$A$19:$A$26</c:f>
              <c:strCache>
                <c:ptCount val="8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Toiyabe Title</c:v>
                </c:pt>
                <c:pt idx="5">
                  <c:v>Acme Title and Escrow</c:v>
                </c:pt>
                <c:pt idx="6">
                  <c:v>Archer Title and Escrow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STATS'!$B$19:$B$26</c:f>
              <c:numCache>
                <c:formatCode>0</c:formatCode>
                <c:ptCount val="8"/>
                <c:pt idx="0">
                  <c:v>32</c:v>
                </c:pt>
                <c:pt idx="1">
                  <c:v>20</c:v>
                </c:pt>
                <c:pt idx="2">
                  <c:v>12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18772864"/>
        <c:axId val="118774400"/>
        <c:axId val="0"/>
      </c:bar3DChart>
      <c:catAx>
        <c:axId val="118772864"/>
        <c:scaling>
          <c:orientation val="minMax"/>
        </c:scaling>
        <c:axPos val="b"/>
        <c:numFmt formatCode="General" sourceLinked="1"/>
        <c:majorTickMark val="none"/>
        <c:tickLblPos val="nextTo"/>
        <c:crossAx val="118774400"/>
        <c:crosses val="autoZero"/>
        <c:auto val="1"/>
        <c:lblAlgn val="ctr"/>
        <c:lblOffset val="100"/>
      </c:catAx>
      <c:valAx>
        <c:axId val="1187744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87728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STATS'!$A$32:$A$39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Toiyabe Title</c:v>
                </c:pt>
                <c:pt idx="5">
                  <c:v>Calatlantic Title West</c:v>
                </c:pt>
                <c:pt idx="6">
                  <c:v>Acme Title and Escrow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STATS'!$B$32:$B$39</c:f>
              <c:numCache>
                <c:formatCode>0</c:formatCode>
                <c:ptCount val="8"/>
                <c:pt idx="0">
                  <c:v>72</c:v>
                </c:pt>
                <c:pt idx="1">
                  <c:v>58</c:v>
                </c:pt>
                <c:pt idx="2">
                  <c:v>34</c:v>
                </c:pt>
                <c:pt idx="3">
                  <c:v>9</c:v>
                </c:pt>
                <c:pt idx="4">
                  <c:v>6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18804864"/>
        <c:axId val="118806400"/>
        <c:axId val="0"/>
      </c:bar3DChart>
      <c:catAx>
        <c:axId val="118804864"/>
        <c:scaling>
          <c:orientation val="minMax"/>
        </c:scaling>
        <c:axPos val="b"/>
        <c:numFmt formatCode="General" sourceLinked="1"/>
        <c:majorTickMark val="none"/>
        <c:tickLblPos val="nextTo"/>
        <c:crossAx val="118806400"/>
        <c:crosses val="autoZero"/>
        <c:auto val="1"/>
        <c:lblAlgn val="ctr"/>
        <c:lblOffset val="100"/>
      </c:catAx>
      <c:valAx>
        <c:axId val="1188064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88048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Toiyabe Title</c:v>
                </c:pt>
                <c:pt idx="6">
                  <c:v>Archer Title and Escrow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24469624</c:v>
                </c:pt>
                <c:pt idx="1">
                  <c:v>12379500</c:v>
                </c:pt>
                <c:pt idx="2">
                  <c:v>16537750</c:v>
                </c:pt>
                <c:pt idx="3">
                  <c:v>2975534</c:v>
                </c:pt>
                <c:pt idx="4">
                  <c:v>4620900</c:v>
                </c:pt>
                <c:pt idx="5">
                  <c:v>944000</c:v>
                </c:pt>
                <c:pt idx="6">
                  <c:v>250000</c:v>
                </c:pt>
              </c:numCache>
            </c:numRef>
          </c:val>
        </c:ser>
        <c:shape val="box"/>
        <c:axId val="118365568"/>
        <c:axId val="118379648"/>
        <c:axId val="0"/>
      </c:bar3DChart>
      <c:catAx>
        <c:axId val="118365568"/>
        <c:scaling>
          <c:orientation val="minMax"/>
        </c:scaling>
        <c:axPos val="b"/>
        <c:numFmt formatCode="General" sourceLinked="1"/>
        <c:majorTickMark val="none"/>
        <c:tickLblPos val="nextTo"/>
        <c:crossAx val="118379648"/>
        <c:crosses val="autoZero"/>
        <c:auto val="1"/>
        <c:lblAlgn val="ctr"/>
        <c:lblOffset val="100"/>
      </c:catAx>
      <c:valAx>
        <c:axId val="1183796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83655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STATS'!$A$19:$A$26</c:f>
              <c:strCache>
                <c:ptCount val="8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Toiyabe Title</c:v>
                </c:pt>
                <c:pt idx="5">
                  <c:v>Acme Title and Escrow</c:v>
                </c:pt>
                <c:pt idx="6">
                  <c:v>Archer Title and Escrow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STATS'!$C$19:$C$26</c:f>
              <c:numCache>
                <c:formatCode>"$"#,##0</c:formatCode>
                <c:ptCount val="8"/>
                <c:pt idx="0">
                  <c:v>10123373.35</c:v>
                </c:pt>
                <c:pt idx="1">
                  <c:v>4671347</c:v>
                </c:pt>
                <c:pt idx="2">
                  <c:v>3822631</c:v>
                </c:pt>
                <c:pt idx="3">
                  <c:v>991503.94</c:v>
                </c:pt>
                <c:pt idx="4">
                  <c:v>1029100</c:v>
                </c:pt>
                <c:pt idx="5">
                  <c:v>503545</c:v>
                </c:pt>
                <c:pt idx="6">
                  <c:v>322274</c:v>
                </c:pt>
                <c:pt idx="7">
                  <c:v>200000</c:v>
                </c:pt>
              </c:numCache>
            </c:numRef>
          </c:val>
        </c:ser>
        <c:shape val="box"/>
        <c:axId val="118819456"/>
        <c:axId val="118821248"/>
        <c:axId val="0"/>
      </c:bar3DChart>
      <c:catAx>
        <c:axId val="118819456"/>
        <c:scaling>
          <c:orientation val="minMax"/>
        </c:scaling>
        <c:axPos val="b"/>
        <c:numFmt formatCode="General" sourceLinked="1"/>
        <c:majorTickMark val="none"/>
        <c:tickLblPos val="nextTo"/>
        <c:crossAx val="118821248"/>
        <c:crosses val="autoZero"/>
        <c:auto val="1"/>
        <c:lblAlgn val="ctr"/>
        <c:lblOffset val="100"/>
      </c:catAx>
      <c:valAx>
        <c:axId val="1188212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88194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STATS'!$A$32:$A$39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Toiyabe Title</c:v>
                </c:pt>
                <c:pt idx="5">
                  <c:v>Calatlantic Title West</c:v>
                </c:pt>
                <c:pt idx="6">
                  <c:v>Acme Title and Escrow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STATS'!$C$32:$C$39</c:f>
              <c:numCache>
                <c:formatCode>"$"#,##0</c:formatCode>
                <c:ptCount val="8"/>
                <c:pt idx="0">
                  <c:v>29140971</c:v>
                </c:pt>
                <c:pt idx="1">
                  <c:v>22502873.350000001</c:v>
                </c:pt>
                <c:pt idx="2">
                  <c:v>20360381</c:v>
                </c:pt>
                <c:pt idx="3">
                  <c:v>5612403.9400000004</c:v>
                </c:pt>
                <c:pt idx="4">
                  <c:v>1973100</c:v>
                </c:pt>
                <c:pt idx="5">
                  <c:v>2975534</c:v>
                </c:pt>
                <c:pt idx="6">
                  <c:v>503545</c:v>
                </c:pt>
                <c:pt idx="7">
                  <c:v>200000</c:v>
                </c:pt>
              </c:numCache>
            </c:numRef>
          </c:val>
        </c:ser>
        <c:shape val="box"/>
        <c:axId val="118830976"/>
        <c:axId val="118832512"/>
        <c:axId val="0"/>
      </c:bar3DChart>
      <c:catAx>
        <c:axId val="118830976"/>
        <c:scaling>
          <c:orientation val="minMax"/>
        </c:scaling>
        <c:axPos val="b"/>
        <c:numFmt formatCode="General" sourceLinked="1"/>
        <c:majorTickMark val="none"/>
        <c:tickLblPos val="nextTo"/>
        <c:crossAx val="118832512"/>
        <c:crosses val="autoZero"/>
        <c:auto val="1"/>
        <c:lblAlgn val="ctr"/>
        <c:lblOffset val="100"/>
      </c:catAx>
      <c:valAx>
        <c:axId val="1188325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88309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44</xdr:row>
      <xdr:rowOff>9525</xdr:rowOff>
    </xdr:from>
    <xdr:to>
      <xdr:col>6</xdr:col>
      <xdr:colOff>1152524</xdr:colOff>
      <xdr:row>61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62</xdr:row>
      <xdr:rowOff>19050</xdr:rowOff>
    </xdr:from>
    <xdr:to>
      <xdr:col>6</xdr:col>
      <xdr:colOff>1152524</xdr:colOff>
      <xdr:row>79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80</xdr:row>
      <xdr:rowOff>0</xdr:rowOff>
    </xdr:from>
    <xdr:to>
      <xdr:col>6</xdr:col>
      <xdr:colOff>1143000</xdr:colOff>
      <xdr:row>96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44</xdr:row>
      <xdr:rowOff>0</xdr:rowOff>
    </xdr:from>
    <xdr:to>
      <xdr:col>20</xdr:col>
      <xdr:colOff>190500</xdr:colOff>
      <xdr:row>60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62</xdr:row>
      <xdr:rowOff>9525</xdr:rowOff>
    </xdr:from>
    <xdr:to>
      <xdr:col>20</xdr:col>
      <xdr:colOff>190499</xdr:colOff>
      <xdr:row>79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80</xdr:row>
      <xdr:rowOff>9525</xdr:rowOff>
    </xdr:from>
    <xdr:to>
      <xdr:col>20</xdr:col>
      <xdr:colOff>180974</xdr:colOff>
      <xdr:row>97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531.411530439815" createdVersion="3" refreshedVersion="3" minRefreshableVersion="3" recordCount="113">
  <cacheSource type="worksheet">
    <worksheetSource name="Table5"/>
  </cacheSource>
  <cacheFields count="10">
    <cacheField name="FULLNAME" numFmtId="0">
      <sharedItems count="17">
        <s v="Archer Title and Escrow"/>
        <s v="Calatlantic Title West"/>
        <s v="First American Title"/>
        <s v="First Centennial Title"/>
        <s v="Stewart Title"/>
        <s v="Ticor Title"/>
        <s v="Toiyabe Title"/>
        <s v="Western Title" u="1"/>
        <s v="Driggs Title Agency" u="1"/>
        <s v="Driggs Title Agency Inc - Nevada" u="1"/>
        <s v="Capital Title" u="1"/>
        <s v="Signature Title" u="1"/>
        <s v="DHI Title of Nevada" u="1"/>
        <s v="Acme Title and Escrow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7">
        <s v="MCCARRAN"/>
        <s v="MINDEN"/>
        <s v="KIETZKE"/>
        <s v="CARSON CITY"/>
        <s v="SPARKS"/>
        <s v="LAKESIDEMOANA"/>
        <s v="RIDGEVIEW"/>
        <s v="YERINGTON"/>
        <s v="SOUTH KIETZKE"/>
        <s v="PLUMB"/>
        <s v="GARDNERVILLE"/>
        <s v="LAKESIDE"/>
        <s v="MINNEAPOLIS, MN" u="1"/>
        <s v="PHOENIX, AZ" u="1"/>
        <s v="HAMMILL" u="1"/>
        <s v="LANDER" u="1"/>
        <s v="ORLANDO, FL" u="1"/>
        <s v="FERNLEY" u="1"/>
        <s v="DAMONTE" u="1"/>
        <s v="SALT LAKE CITY" u="1"/>
        <s v="LAS VEGAS" u="1"/>
        <s v="PROFESSIONAL" u="1"/>
        <s v="HENDERSON" u="1"/>
        <s v="SO. VIRGINIA ST" u="1"/>
        <s v="LAKESIDEMCCARRAN" u="1"/>
        <s v="INCLINE" u="1"/>
        <s v="ZEPHYR" u="1"/>
      </sharedItems>
    </cacheField>
    <cacheField name="EO" numFmtId="0">
      <sharedItems count="77">
        <s v="RA"/>
        <s v="LH"/>
        <s v="MK"/>
        <s v="KS"/>
        <s v="PB"/>
        <s v="23"/>
        <s v="18"/>
        <s v="17"/>
        <s v="21"/>
        <s v="12"/>
        <s v="9"/>
        <s v="BZ"/>
        <s v="AMG"/>
        <s v="KDJ"/>
        <s v="CRB"/>
        <s v="MIF"/>
        <s v="CRF"/>
        <s v="MDD"/>
        <s v="SAB"/>
        <s v="RC"/>
        <s v="SLA"/>
        <s v="WLD"/>
        <s v="HB"/>
        <s v="DC"/>
        <s v="DKD"/>
        <s v="SL"/>
        <s v="CD"/>
        <s v="JH"/>
        <s v="JML" u="1"/>
        <s v="20" u="1"/>
        <s v="JMS" u="1"/>
        <s v="UNK" u="1"/>
        <s v="AE" u="1"/>
        <s v="CKL" u="1"/>
        <s v="JW" u="1"/>
        <s v="DPR" u="1"/>
        <s v="11" u="1"/>
        <s v="KA" u="1"/>
        <s v="ZEN" u="1"/>
        <s v="JP" u="1"/>
        <s v="TS" u="1"/>
        <s v="RLS" u="1"/>
        <s v="LS" u="1"/>
        <s v="N/A" u="1"/>
        <s v="PAH" u="1"/>
        <s v="10" u="1"/>
        <s v="YC" u="1"/>
        <s v="MLC" u="1"/>
        <s v="ASK" u="1"/>
        <s v="MLM" u="1"/>
        <s v="DNO" u="1"/>
        <s v="LTE" u="1"/>
        <s v="LTF" u="1"/>
        <s v="2" u="1"/>
        <s v="24" u="1"/>
        <s v="MLR" u="1"/>
        <s v="JN" u="1"/>
        <s v="KOT" u="1"/>
        <s v="ERF" u="1"/>
        <s v="15" u="1"/>
        <s v="NCS" u="1"/>
        <s v="ARJ" u="1"/>
        <s v="DMR" u="1"/>
        <s v="CY" u="1"/>
        <s v="LC" u="1"/>
        <s v="BM" u="1"/>
        <s v="5" u="1"/>
        <s v="FF" u="1"/>
        <s v="1" u="1"/>
        <s v="14" u="1"/>
        <s v="DEB" u="1"/>
        <s v="TB" u="1"/>
        <s v="TO" u="1"/>
        <s v="SLP" u="1"/>
        <s v="VD" u="1"/>
        <s v="19" u="1"/>
        <s v="DJA" u="1"/>
      </sharedItems>
    </cacheField>
    <cacheField name="PROPTYPE" numFmtId="0">
      <sharedItems count="8">
        <s v="SINGLE FAM RES."/>
        <s v="CONDO/TWNHSE"/>
        <s v="VACANT LAND"/>
        <s v="MOBILE HOME"/>
        <s v="COMMERCIAL"/>
        <s v="COMM'L/IND'L" u="1"/>
        <s v="2-4 PLEX" u="1"/>
        <s v="APARTMENT BLDG." u="1"/>
      </sharedItems>
    </cacheField>
    <cacheField name="DOCNUM" numFmtId="0">
      <sharedItems containsSemiMixedTypes="0" containsString="0" containsNumber="1" containsInteger="1" minValue="526611" maxValue="527587"/>
    </cacheField>
    <cacheField name="AMOUNT" numFmtId="165">
      <sharedItems containsSemiMixedTypes="0" containsString="0" containsNumber="1" containsInteger="1" minValue="95000" maxValue="3131418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11-01T00:00:00" maxDate="2021-12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531.411610416668" createdVersion="3" refreshedVersion="3" minRefreshableVersion="3" recordCount="77">
  <cacheSource type="worksheet">
    <worksheetSource name="Table4"/>
  </cacheSource>
  <cacheFields count="8">
    <cacheField name="FULLNAME" numFmtId="0">
      <sharedItems containsBlank="1" count="15">
        <s v="Acme Title and Escrow"/>
        <s v="Archer Title and Escrow"/>
        <s v="First American Title"/>
        <s v="First Centennial Title"/>
        <s v="Stewart Title"/>
        <s v="Ticor Title"/>
        <s v="Toiyabe Title"/>
        <s v="True Title and Escrow"/>
        <s v="Western Title" u="1"/>
        <m u="1"/>
        <s v="Driggs Title Agency" u="1"/>
        <s v="Driggs Title Agency Inc - Nevada" u="1"/>
        <s v="Capital Title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1">
        <s v="CONVENTIONAL"/>
        <s v="HOME EQUITY"/>
        <s v="FHA"/>
        <s v="HARD MONEY"/>
        <s v="CONSTRUCTION"/>
        <s v="SELLER CARRYBACK"/>
        <s v="CREDIT LINE"/>
        <s v="VA"/>
        <s v="COMMERCIAL"/>
        <m u="1"/>
        <s v="SBA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26578" maxValue="527569"/>
    </cacheField>
    <cacheField name="AMOUNT" numFmtId="165">
      <sharedItems containsSemiMixedTypes="0" containsString="0" containsNumber="1" minValue="12274" maxValue="1600000"/>
    </cacheField>
    <cacheField name="RECDATE" numFmtId="14">
      <sharedItems containsSemiMixedTypes="0" containsNonDate="0" containsDate="1" containsString="0" minDate="2021-11-01T00:00:00" maxDate="2021-12-01T00:00:00"/>
    </cacheField>
    <cacheField name="LENDER" numFmtId="0">
      <sharedItems containsBlank="1" count="117">
        <s v="FINANCE OF AMERICA MORTGAGE LLC"/>
        <s v="FAIRWAY INDEPENDENT MORTGAGE CORPORATION"/>
        <s v="NEVADA HOUING DIVISION"/>
        <s v="MOVEMENT MORTGAGE LLC"/>
        <s v="US BANK NA"/>
        <s v="GUILD MORTGAGE COMPANY LLC"/>
        <s v="WILLROTH TR; SOETJE TRUST"/>
        <s v="AMERICAN PACIFIC MORTGAGE CORPORATION"/>
        <s v="CERTAIN LENDING INC"/>
        <s v="UNITED FEDERAL CREDIT UNION"/>
        <s v="ISERVE RESIDENTIAL LENDING LLC"/>
        <s v="LANTZMAN MANAGEMENT INC"/>
        <s v="ROYAL PACIFIC FUNDING CORPORATION"/>
        <s v="BAY EQUITY LLC"/>
        <s v="PENNYMAC LOAN SERVICES LLC"/>
        <s v="GREATER NEVADA MORTGAGE"/>
        <s v="PRIMELENDING"/>
        <s v="MISSION LOANS LLC"/>
        <s v="NEW AMERICAN FUNDING"/>
        <s v="LOANDEPOT.COM LLC"/>
        <s v="OLINGER"/>
        <s v="PLUMAS BANK"/>
        <s v="EVERGREEN MONEYSOURCE MORTGAGE COMPANY"/>
        <s v="RENEW LENDING INC"/>
        <s v="CROSSCOUNTRY MORTGAGE LLC"/>
        <s v="ORANGE COUNTYS CREDIT UNION"/>
        <s v="PRAIRIE FIRE CAPITAL LLC"/>
        <s v="BANK OF AMERICA NA"/>
        <s v="UNITED WHOLESALE MORTGAGE LLC"/>
        <s v="MOUNTAIN AMERICA FEDERAL CREDIT UNION"/>
        <s v="SIERRA PACIFIC MORTGAGE COMPANY INC"/>
        <s v="NORTHPOINTE BANK"/>
        <s v="HOME POINT FINANCIAL CORPORATION"/>
        <m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ACADEMY MORTGAGE CORPORATION" u="1"/>
        <s v="DITECH FINANCIAL LLC" u="1"/>
        <s v="AXIA FINANCIAL LL" u="1"/>
        <s v="WELLS FARGO BANK NA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3">
  <r>
    <x v="0"/>
    <s v="ATE"/>
    <x v="0"/>
    <x v="0"/>
    <x v="0"/>
    <n v="527041"/>
    <n v="250000"/>
    <x v="0"/>
    <s v="YES"/>
    <d v="2021-11-12T00:00:00"/>
  </r>
  <r>
    <x v="1"/>
    <s v="CAL"/>
    <x v="0"/>
    <x v="1"/>
    <x v="0"/>
    <n v="527521"/>
    <n v="612014"/>
    <x v="1"/>
    <s v="YES"/>
    <d v="2021-11-29T00:00:00"/>
  </r>
  <r>
    <x v="1"/>
    <s v="CAL"/>
    <x v="0"/>
    <x v="1"/>
    <x v="0"/>
    <n v="527217"/>
    <n v="586534"/>
    <x v="1"/>
    <s v="YES"/>
    <d v="2021-11-18T00:00:00"/>
  </r>
  <r>
    <x v="1"/>
    <s v="CAL"/>
    <x v="0"/>
    <x v="1"/>
    <x v="0"/>
    <n v="527513"/>
    <n v="634112"/>
    <x v="1"/>
    <s v="YES"/>
    <d v="2021-11-29T00:00:00"/>
  </r>
  <r>
    <x v="1"/>
    <s v="CAL"/>
    <x v="0"/>
    <x v="1"/>
    <x v="0"/>
    <n v="527269"/>
    <n v="607924"/>
    <x v="1"/>
    <s v="YES"/>
    <d v="2021-11-19T00:00:00"/>
  </r>
  <r>
    <x v="1"/>
    <s v="CAL"/>
    <x v="0"/>
    <x v="1"/>
    <x v="0"/>
    <n v="527464"/>
    <n v="534950"/>
    <x v="1"/>
    <s v="YES"/>
    <d v="2021-11-24T00:00:00"/>
  </r>
  <r>
    <x v="2"/>
    <s v="FA"/>
    <x v="1"/>
    <x v="2"/>
    <x v="0"/>
    <n v="526845"/>
    <n v="955000"/>
    <x v="0"/>
    <s v="YES"/>
    <d v="2021-11-08T00:00:00"/>
  </r>
  <r>
    <x v="2"/>
    <s v="FA"/>
    <x v="1"/>
    <x v="2"/>
    <x v="0"/>
    <n v="527198"/>
    <n v="359900"/>
    <x v="0"/>
    <s v="YES"/>
    <d v="2021-11-18T00:00:00"/>
  </r>
  <r>
    <x v="2"/>
    <s v="FA"/>
    <x v="2"/>
    <x v="3"/>
    <x v="1"/>
    <n v="527081"/>
    <n v="206000"/>
    <x v="0"/>
    <s v="YES"/>
    <d v="2021-11-15T00:00:00"/>
  </r>
  <r>
    <x v="2"/>
    <s v="FA"/>
    <x v="2"/>
    <x v="4"/>
    <x v="2"/>
    <n v="527122"/>
    <n v="3100000"/>
    <x v="0"/>
    <s v="YES"/>
    <d v="2021-11-16T00:00:00"/>
  </r>
  <r>
    <x v="3"/>
    <s v="FC"/>
    <x v="3"/>
    <x v="5"/>
    <x v="0"/>
    <n v="526766"/>
    <n v="652000"/>
    <x v="0"/>
    <s v="YES"/>
    <d v="2021-11-04T00:00:00"/>
  </r>
  <r>
    <x v="3"/>
    <s v="FC"/>
    <x v="3"/>
    <x v="6"/>
    <x v="0"/>
    <n v="527587"/>
    <n v="505000"/>
    <x v="0"/>
    <s v="YES"/>
    <d v="2021-11-30T00:00:00"/>
  </r>
  <r>
    <x v="3"/>
    <s v="FC"/>
    <x v="3"/>
    <x v="7"/>
    <x v="0"/>
    <n v="526714"/>
    <n v="577500"/>
    <x v="0"/>
    <s v="YES"/>
    <d v="2021-11-03T00:00:00"/>
  </r>
  <r>
    <x v="3"/>
    <s v="FC"/>
    <x v="3"/>
    <x v="7"/>
    <x v="2"/>
    <n v="527420"/>
    <n v="450000"/>
    <x v="0"/>
    <s v="YES"/>
    <d v="2021-11-23T00:00:00"/>
  </r>
  <r>
    <x v="3"/>
    <s v="FC"/>
    <x v="4"/>
    <x v="8"/>
    <x v="3"/>
    <n v="527578"/>
    <n v="295000"/>
    <x v="0"/>
    <s v="YES"/>
    <d v="2021-11-30T00:00:00"/>
  </r>
  <r>
    <x v="3"/>
    <s v="FC"/>
    <x v="3"/>
    <x v="6"/>
    <x v="0"/>
    <n v="526751"/>
    <n v="345000"/>
    <x v="0"/>
    <s v="YES"/>
    <d v="2021-11-04T00:00:00"/>
  </r>
  <r>
    <x v="3"/>
    <s v="FC"/>
    <x v="5"/>
    <x v="9"/>
    <x v="4"/>
    <n v="527277"/>
    <n v="731250"/>
    <x v="0"/>
    <s v="YES"/>
    <d v="2021-11-19T00:00:00"/>
  </r>
  <r>
    <x v="3"/>
    <s v="FC"/>
    <x v="3"/>
    <x v="7"/>
    <x v="4"/>
    <n v="526648"/>
    <n v="435000"/>
    <x v="0"/>
    <s v="YES"/>
    <d v="2021-11-02T00:00:00"/>
  </r>
  <r>
    <x v="3"/>
    <s v="FC"/>
    <x v="3"/>
    <x v="7"/>
    <x v="0"/>
    <n v="527169"/>
    <n v="2100000"/>
    <x v="0"/>
    <s v="YES"/>
    <d v="2021-11-17T00:00:00"/>
  </r>
  <r>
    <x v="3"/>
    <s v="FC"/>
    <x v="3"/>
    <x v="6"/>
    <x v="0"/>
    <n v="527011"/>
    <n v="656000"/>
    <x v="0"/>
    <s v="YES"/>
    <d v="2021-11-12T00:00:00"/>
  </r>
  <r>
    <x v="3"/>
    <s v="FC"/>
    <x v="6"/>
    <x v="10"/>
    <x v="1"/>
    <n v="526720"/>
    <n v="229000"/>
    <x v="0"/>
    <s v="YES"/>
    <d v="2021-11-03T00:00:00"/>
  </r>
  <r>
    <x v="3"/>
    <s v="FC"/>
    <x v="3"/>
    <x v="6"/>
    <x v="0"/>
    <n v="527255"/>
    <n v="516000"/>
    <x v="0"/>
    <s v="YES"/>
    <d v="2021-11-19T00:00:00"/>
  </r>
  <r>
    <x v="3"/>
    <s v="FC"/>
    <x v="5"/>
    <x v="9"/>
    <x v="0"/>
    <n v="527479"/>
    <n v="405000"/>
    <x v="0"/>
    <s v="YES"/>
    <d v="2021-11-24T00:00:00"/>
  </r>
  <r>
    <x v="3"/>
    <s v="FC"/>
    <x v="3"/>
    <x v="6"/>
    <x v="0"/>
    <n v="527066"/>
    <n v="555000"/>
    <x v="0"/>
    <s v="YES"/>
    <d v="2021-11-15T00:00:00"/>
  </r>
  <r>
    <x v="3"/>
    <s v="FC"/>
    <x v="3"/>
    <x v="6"/>
    <x v="0"/>
    <n v="526813"/>
    <n v="470000"/>
    <x v="0"/>
    <s v="YES"/>
    <d v="2021-11-05T00:00:00"/>
  </r>
  <r>
    <x v="3"/>
    <s v="FC"/>
    <x v="6"/>
    <x v="11"/>
    <x v="2"/>
    <n v="526838"/>
    <n v="596000"/>
    <x v="0"/>
    <s v="YES"/>
    <d v="2021-11-08T00:00:00"/>
  </r>
  <r>
    <x v="3"/>
    <s v="FC"/>
    <x v="3"/>
    <x v="5"/>
    <x v="0"/>
    <n v="527193"/>
    <n v="440000"/>
    <x v="0"/>
    <s v="YES"/>
    <d v="2021-11-18T00:00:00"/>
  </r>
  <r>
    <x v="3"/>
    <s v="FC"/>
    <x v="3"/>
    <x v="6"/>
    <x v="4"/>
    <n v="527088"/>
    <n v="3131418"/>
    <x v="0"/>
    <s v="YES"/>
    <d v="2021-11-15T00:00:00"/>
  </r>
  <r>
    <x v="3"/>
    <s v="FC"/>
    <x v="3"/>
    <x v="6"/>
    <x v="0"/>
    <n v="527241"/>
    <n v="275000"/>
    <x v="0"/>
    <s v="YES"/>
    <d v="2021-11-19T00:00:00"/>
  </r>
  <r>
    <x v="3"/>
    <s v="FC"/>
    <x v="3"/>
    <x v="5"/>
    <x v="0"/>
    <n v="527008"/>
    <n v="480000"/>
    <x v="0"/>
    <s v="YES"/>
    <d v="2021-11-12T00:00:00"/>
  </r>
  <r>
    <x v="3"/>
    <s v="FC"/>
    <x v="3"/>
    <x v="6"/>
    <x v="4"/>
    <n v="527086"/>
    <n v="2343582"/>
    <x v="0"/>
    <s v="YES"/>
    <d v="2021-11-15T00:00:00"/>
  </r>
  <r>
    <x v="3"/>
    <s v="FC"/>
    <x v="3"/>
    <x v="7"/>
    <x v="2"/>
    <n v="526931"/>
    <n v="350000"/>
    <x v="0"/>
    <s v="YES"/>
    <d v="2021-11-10T00:00:00"/>
  </r>
  <r>
    <x v="4"/>
    <s v="ST"/>
    <x v="3"/>
    <x v="12"/>
    <x v="0"/>
    <n v="526644"/>
    <n v="575000"/>
    <x v="0"/>
    <s v="YES"/>
    <d v="2021-11-02T00:00:00"/>
  </r>
  <r>
    <x v="4"/>
    <s v="ST"/>
    <x v="3"/>
    <x v="13"/>
    <x v="0"/>
    <n v="526887"/>
    <n v="699900"/>
    <x v="0"/>
    <s v="YES"/>
    <d v="2021-11-09T00:00:00"/>
  </r>
  <r>
    <x v="4"/>
    <s v="ST"/>
    <x v="7"/>
    <x v="14"/>
    <x v="0"/>
    <n v="526786"/>
    <n v="454999"/>
    <x v="0"/>
    <s v="YES"/>
    <d v="2021-11-05T00:00:00"/>
  </r>
  <r>
    <x v="4"/>
    <s v="ST"/>
    <x v="8"/>
    <x v="15"/>
    <x v="0"/>
    <n v="526819"/>
    <n v="605000"/>
    <x v="0"/>
    <s v="YES"/>
    <d v="2021-11-05T00:00:00"/>
  </r>
  <r>
    <x v="4"/>
    <s v="ST"/>
    <x v="8"/>
    <x v="16"/>
    <x v="0"/>
    <n v="527024"/>
    <n v="435000"/>
    <x v="0"/>
    <s v="YES"/>
    <d v="2021-11-12T00:00:00"/>
  </r>
  <r>
    <x v="4"/>
    <s v="ST"/>
    <x v="8"/>
    <x v="15"/>
    <x v="0"/>
    <n v="526724"/>
    <n v="789000"/>
    <x v="0"/>
    <s v="YES"/>
    <d v="2021-11-03T00:00:00"/>
  </r>
  <r>
    <x v="4"/>
    <s v="ST"/>
    <x v="3"/>
    <x v="13"/>
    <x v="2"/>
    <n v="526987"/>
    <n v="120000"/>
    <x v="0"/>
    <s v="YES"/>
    <d v="2021-11-12T00:00:00"/>
  </r>
  <r>
    <x v="4"/>
    <s v="ST"/>
    <x v="3"/>
    <x v="12"/>
    <x v="0"/>
    <n v="526658"/>
    <n v="640000"/>
    <x v="0"/>
    <s v="YES"/>
    <d v="2021-11-02T00:00:00"/>
  </r>
  <r>
    <x v="4"/>
    <s v="ST"/>
    <x v="3"/>
    <x v="12"/>
    <x v="0"/>
    <n v="526881"/>
    <n v="555000"/>
    <x v="0"/>
    <s v="YES"/>
    <d v="2021-11-09T00:00:00"/>
  </r>
  <r>
    <x v="4"/>
    <s v="ST"/>
    <x v="8"/>
    <x v="16"/>
    <x v="0"/>
    <n v="526700"/>
    <n v="800000"/>
    <x v="0"/>
    <s v="YES"/>
    <d v="2021-11-03T00:00:00"/>
  </r>
  <r>
    <x v="4"/>
    <s v="ST"/>
    <x v="3"/>
    <x v="13"/>
    <x v="0"/>
    <n v="526727"/>
    <n v="875000"/>
    <x v="0"/>
    <s v="YES"/>
    <d v="2021-11-03T00:00:00"/>
  </r>
  <r>
    <x v="4"/>
    <s v="ST"/>
    <x v="3"/>
    <x v="13"/>
    <x v="2"/>
    <n v="526989"/>
    <n v="120000"/>
    <x v="0"/>
    <s v="YES"/>
    <d v="2021-11-12T00:00:00"/>
  </r>
  <r>
    <x v="4"/>
    <s v="ST"/>
    <x v="2"/>
    <x v="17"/>
    <x v="0"/>
    <n v="527018"/>
    <n v="125000"/>
    <x v="0"/>
    <s v="YES"/>
    <d v="2021-11-12T00:00:00"/>
  </r>
  <r>
    <x v="4"/>
    <s v="ST"/>
    <x v="3"/>
    <x v="13"/>
    <x v="2"/>
    <n v="526991"/>
    <n v="120000"/>
    <x v="0"/>
    <s v="YES"/>
    <d v="2021-11-12T00:00:00"/>
  </r>
  <r>
    <x v="4"/>
    <s v="ST"/>
    <x v="3"/>
    <x v="13"/>
    <x v="0"/>
    <n v="527016"/>
    <n v="545000"/>
    <x v="0"/>
    <s v="YES"/>
    <d v="2021-11-12T00:00:00"/>
  </r>
  <r>
    <x v="4"/>
    <s v="ST"/>
    <x v="2"/>
    <x v="18"/>
    <x v="0"/>
    <n v="526678"/>
    <n v="420000"/>
    <x v="0"/>
    <s v="YES"/>
    <d v="2021-11-02T00:00:00"/>
  </r>
  <r>
    <x v="4"/>
    <s v="ST"/>
    <x v="3"/>
    <x v="13"/>
    <x v="2"/>
    <n v="526985"/>
    <n v="120000"/>
    <x v="0"/>
    <s v="YES"/>
    <d v="2021-11-12T00:00:00"/>
  </r>
  <r>
    <x v="4"/>
    <s v="ST"/>
    <x v="3"/>
    <x v="13"/>
    <x v="2"/>
    <n v="526626"/>
    <n v="95000"/>
    <x v="0"/>
    <s v="YES"/>
    <d v="2021-11-01T00:00:00"/>
  </r>
  <r>
    <x v="4"/>
    <s v="ST"/>
    <x v="3"/>
    <x v="13"/>
    <x v="0"/>
    <n v="526929"/>
    <n v="509000"/>
    <x v="0"/>
    <s v="YES"/>
    <d v="2021-11-10T00:00:00"/>
  </r>
  <r>
    <x v="4"/>
    <s v="ST"/>
    <x v="9"/>
    <x v="19"/>
    <x v="0"/>
    <n v="526717"/>
    <n v="535000"/>
    <x v="0"/>
    <s v="YES"/>
    <d v="2021-11-03T00:00:00"/>
  </r>
  <r>
    <x v="4"/>
    <s v="ST"/>
    <x v="3"/>
    <x v="12"/>
    <x v="0"/>
    <n v="526916"/>
    <n v="720000"/>
    <x v="0"/>
    <s v="YES"/>
    <d v="2021-11-10T00:00:00"/>
  </r>
  <r>
    <x v="4"/>
    <s v="ST"/>
    <x v="2"/>
    <x v="17"/>
    <x v="0"/>
    <n v="526623"/>
    <n v="450000"/>
    <x v="0"/>
    <s v="YES"/>
    <d v="2021-11-01T00:00:00"/>
  </r>
  <r>
    <x v="4"/>
    <s v="ST"/>
    <x v="10"/>
    <x v="20"/>
    <x v="0"/>
    <n v="527043"/>
    <n v="789000"/>
    <x v="0"/>
    <s v="YES"/>
    <d v="2021-11-12T00:00:00"/>
  </r>
  <r>
    <x v="4"/>
    <s v="ST"/>
    <x v="3"/>
    <x v="13"/>
    <x v="1"/>
    <n v="527228"/>
    <n v="435993"/>
    <x v="1"/>
    <s v="YES"/>
    <d v="2021-11-18T00:00:00"/>
  </r>
  <r>
    <x v="4"/>
    <s v="ST"/>
    <x v="3"/>
    <x v="13"/>
    <x v="0"/>
    <n v="527225"/>
    <n v="380000"/>
    <x v="0"/>
    <s v="YES"/>
    <d v="2021-11-18T00:00:00"/>
  </r>
  <r>
    <x v="4"/>
    <s v="ST"/>
    <x v="3"/>
    <x v="13"/>
    <x v="0"/>
    <n v="527261"/>
    <n v="389000"/>
    <x v="0"/>
    <s v="YES"/>
    <d v="2021-11-19T00:00:00"/>
  </r>
  <r>
    <x v="4"/>
    <s v="ST"/>
    <x v="3"/>
    <x v="12"/>
    <x v="0"/>
    <n v="527567"/>
    <n v="430000"/>
    <x v="0"/>
    <s v="YES"/>
    <d v="2021-11-30T00:00:00"/>
  </r>
  <r>
    <x v="4"/>
    <s v="ST"/>
    <x v="3"/>
    <x v="13"/>
    <x v="1"/>
    <n v="527149"/>
    <n v="435588"/>
    <x v="1"/>
    <s v="YES"/>
    <d v="2021-11-16T00:00:00"/>
  </r>
  <r>
    <x v="4"/>
    <s v="ST"/>
    <x v="3"/>
    <x v="12"/>
    <x v="0"/>
    <n v="527236"/>
    <n v="360000"/>
    <x v="1"/>
    <s v="YES"/>
    <d v="2021-11-19T00:00:00"/>
  </r>
  <r>
    <x v="4"/>
    <s v="ST"/>
    <x v="3"/>
    <x v="13"/>
    <x v="2"/>
    <n v="526611"/>
    <n v="95000"/>
    <x v="0"/>
    <s v="YES"/>
    <d v="2021-11-01T00:00:00"/>
  </r>
  <r>
    <x v="4"/>
    <s v="ST"/>
    <x v="3"/>
    <x v="13"/>
    <x v="1"/>
    <n v="527156"/>
    <n v="432279"/>
    <x v="1"/>
    <s v="YES"/>
    <d v="2021-11-16T00:00:00"/>
  </r>
  <r>
    <x v="4"/>
    <s v="ST"/>
    <x v="3"/>
    <x v="13"/>
    <x v="0"/>
    <n v="527144"/>
    <n v="445000"/>
    <x v="0"/>
    <s v="YES"/>
    <d v="2021-11-16T00:00:00"/>
  </r>
  <r>
    <x v="4"/>
    <s v="ST"/>
    <x v="3"/>
    <x v="13"/>
    <x v="0"/>
    <n v="527204"/>
    <n v="440000"/>
    <x v="0"/>
    <s v="YES"/>
    <d v="2021-11-18T00:00:00"/>
  </r>
  <r>
    <x v="4"/>
    <s v="ST"/>
    <x v="3"/>
    <x v="13"/>
    <x v="1"/>
    <n v="527152"/>
    <n v="428965"/>
    <x v="1"/>
    <s v="YES"/>
    <d v="2021-11-16T00:00:00"/>
  </r>
  <r>
    <x v="4"/>
    <s v="ST"/>
    <x v="10"/>
    <x v="20"/>
    <x v="0"/>
    <n v="526711"/>
    <n v="430000"/>
    <x v="0"/>
    <s v="YES"/>
    <d v="2021-11-03T00:00:00"/>
  </r>
  <r>
    <x v="4"/>
    <s v="ST"/>
    <x v="8"/>
    <x v="16"/>
    <x v="0"/>
    <n v="527572"/>
    <n v="370000"/>
    <x v="0"/>
    <s v="YES"/>
    <d v="2021-11-30T00:00:00"/>
  </r>
  <r>
    <x v="4"/>
    <s v="ST"/>
    <x v="2"/>
    <x v="17"/>
    <x v="1"/>
    <n v="526937"/>
    <n v="290000"/>
    <x v="0"/>
    <s v="YES"/>
    <d v="2021-11-10T00:00:00"/>
  </r>
  <r>
    <x v="4"/>
    <s v="ST"/>
    <x v="10"/>
    <x v="20"/>
    <x v="0"/>
    <n v="527034"/>
    <n v="432500"/>
    <x v="0"/>
    <s v="YES"/>
    <d v="2021-11-12T00:00:00"/>
  </r>
  <r>
    <x v="4"/>
    <s v="ST"/>
    <x v="10"/>
    <x v="21"/>
    <x v="0"/>
    <n v="527221"/>
    <n v="510500"/>
    <x v="0"/>
    <s v="YES"/>
    <d v="2021-11-18T00:00:00"/>
  </r>
  <r>
    <x v="4"/>
    <s v="ST"/>
    <x v="3"/>
    <x v="13"/>
    <x v="0"/>
    <n v="527240"/>
    <n v="415000"/>
    <x v="0"/>
    <s v="YES"/>
    <d v="2021-11-19T00:00:00"/>
  </r>
  <r>
    <x v="4"/>
    <s v="ST"/>
    <x v="3"/>
    <x v="13"/>
    <x v="0"/>
    <n v="527184"/>
    <n v="375000"/>
    <x v="0"/>
    <s v="YES"/>
    <d v="2021-11-17T00:00:00"/>
  </r>
  <r>
    <x v="4"/>
    <s v="ST"/>
    <x v="3"/>
    <x v="13"/>
    <x v="0"/>
    <n v="526706"/>
    <n v="275000"/>
    <x v="0"/>
    <s v="YES"/>
    <d v="2021-11-03T00:00:00"/>
  </r>
  <r>
    <x v="4"/>
    <s v="ST"/>
    <x v="3"/>
    <x v="12"/>
    <x v="0"/>
    <n v="526847"/>
    <n v="870000"/>
    <x v="0"/>
    <s v="YES"/>
    <d v="2021-11-08T00:00:00"/>
  </r>
  <r>
    <x v="4"/>
    <s v="ST"/>
    <x v="3"/>
    <x v="12"/>
    <x v="0"/>
    <n v="526919"/>
    <n v="845000"/>
    <x v="1"/>
    <s v="YES"/>
    <d v="2021-11-10T00:00:00"/>
  </r>
  <r>
    <x v="4"/>
    <s v="ST"/>
    <x v="9"/>
    <x v="22"/>
    <x v="0"/>
    <n v="527358"/>
    <n v="720000"/>
    <x v="0"/>
    <s v="YES"/>
    <d v="2021-11-22T00:00:00"/>
  </r>
  <r>
    <x v="4"/>
    <s v="ST"/>
    <x v="3"/>
    <x v="13"/>
    <x v="0"/>
    <n v="527349"/>
    <n v="368000"/>
    <x v="0"/>
    <s v="YES"/>
    <d v="2021-11-22T00:00:00"/>
  </r>
  <r>
    <x v="4"/>
    <s v="ST"/>
    <x v="3"/>
    <x v="13"/>
    <x v="0"/>
    <n v="527441"/>
    <n v="655000"/>
    <x v="0"/>
    <s v="YES"/>
    <d v="2021-11-24T00:00:00"/>
  </r>
  <r>
    <x v="4"/>
    <s v="ST"/>
    <x v="3"/>
    <x v="13"/>
    <x v="1"/>
    <n v="527274"/>
    <n v="260000"/>
    <x v="0"/>
    <s v="YES"/>
    <d v="2021-11-19T00:00:00"/>
  </r>
  <r>
    <x v="4"/>
    <s v="ST"/>
    <x v="3"/>
    <x v="13"/>
    <x v="0"/>
    <n v="527467"/>
    <n v="760000"/>
    <x v="0"/>
    <s v="YES"/>
    <d v="2021-11-24T00:00:00"/>
  </r>
  <r>
    <x v="4"/>
    <s v="ST"/>
    <x v="3"/>
    <x v="13"/>
    <x v="0"/>
    <n v="527030"/>
    <n v="220000"/>
    <x v="0"/>
    <s v="YES"/>
    <d v="2021-11-12T00:00:00"/>
  </r>
  <r>
    <x v="4"/>
    <s v="ST"/>
    <x v="3"/>
    <x v="13"/>
    <x v="0"/>
    <n v="527562"/>
    <n v="579900"/>
    <x v="0"/>
    <s v="YES"/>
    <d v="2021-11-30T00:00:00"/>
  </r>
  <r>
    <x v="4"/>
    <s v="ST"/>
    <x v="3"/>
    <x v="13"/>
    <x v="0"/>
    <n v="526828"/>
    <n v="725000"/>
    <x v="0"/>
    <s v="YES"/>
    <d v="2021-11-05T00:00:00"/>
  </r>
  <r>
    <x v="5"/>
    <s v="TI"/>
    <x v="3"/>
    <x v="23"/>
    <x v="0"/>
    <n v="527422"/>
    <n v="430000"/>
    <x v="0"/>
    <s v="YES"/>
    <d v="2021-11-23T00:00:00"/>
  </r>
  <r>
    <x v="5"/>
    <s v="TI"/>
    <x v="3"/>
    <x v="24"/>
    <x v="0"/>
    <n v="527153"/>
    <n v="331400"/>
    <x v="0"/>
    <s v="YES"/>
    <d v="2021-11-16T00:00:00"/>
  </r>
  <r>
    <x v="5"/>
    <s v="TI"/>
    <x v="3"/>
    <x v="23"/>
    <x v="0"/>
    <n v="527177"/>
    <n v="400000"/>
    <x v="0"/>
    <s v="YES"/>
    <d v="2021-11-17T00:00:00"/>
  </r>
  <r>
    <x v="5"/>
    <s v="TI"/>
    <x v="3"/>
    <x v="24"/>
    <x v="0"/>
    <n v="526924"/>
    <n v="485000"/>
    <x v="0"/>
    <s v="YES"/>
    <d v="2021-11-10T00:00:00"/>
  </r>
  <r>
    <x v="5"/>
    <s v="TI"/>
    <x v="3"/>
    <x v="24"/>
    <x v="0"/>
    <n v="527233"/>
    <n v="430000"/>
    <x v="0"/>
    <s v="YES"/>
    <d v="2021-11-19T00:00:00"/>
  </r>
  <r>
    <x v="5"/>
    <s v="TI"/>
    <x v="3"/>
    <x v="24"/>
    <x v="0"/>
    <n v="527259"/>
    <n v="440000"/>
    <x v="0"/>
    <s v="YES"/>
    <d v="2021-11-19T00:00:00"/>
  </r>
  <r>
    <x v="5"/>
    <s v="TI"/>
    <x v="3"/>
    <x v="23"/>
    <x v="0"/>
    <n v="526798"/>
    <n v="203000"/>
    <x v="0"/>
    <s v="YES"/>
    <d v="2021-11-05T00:00:00"/>
  </r>
  <r>
    <x v="5"/>
    <s v="TI"/>
    <x v="11"/>
    <x v="25"/>
    <x v="0"/>
    <n v="527038"/>
    <n v="400000"/>
    <x v="0"/>
    <s v="YES"/>
    <d v="2021-11-12T00:00:00"/>
  </r>
  <r>
    <x v="5"/>
    <s v="TI"/>
    <x v="3"/>
    <x v="24"/>
    <x v="0"/>
    <n v="526793"/>
    <n v="700000"/>
    <x v="0"/>
    <s v="YES"/>
    <d v="2021-11-05T00:00:00"/>
  </r>
  <r>
    <x v="5"/>
    <s v="TI"/>
    <x v="3"/>
    <x v="24"/>
    <x v="0"/>
    <n v="527142"/>
    <n v="490000"/>
    <x v="0"/>
    <s v="YES"/>
    <d v="2021-11-16T00:00:00"/>
  </r>
  <r>
    <x v="5"/>
    <s v="TI"/>
    <x v="3"/>
    <x v="24"/>
    <x v="0"/>
    <n v="526758"/>
    <n v="260100"/>
    <x v="0"/>
    <s v="YES"/>
    <d v="2021-11-04T00:00:00"/>
  </r>
  <r>
    <x v="5"/>
    <s v="TI"/>
    <x v="3"/>
    <x v="23"/>
    <x v="0"/>
    <n v="527473"/>
    <n v="615000"/>
    <x v="0"/>
    <s v="YES"/>
    <d v="2021-11-24T00:00:00"/>
  </r>
  <r>
    <x v="5"/>
    <s v="TI"/>
    <x v="3"/>
    <x v="23"/>
    <x v="0"/>
    <n v="527337"/>
    <n v="600000"/>
    <x v="0"/>
    <s v="YES"/>
    <d v="2021-11-22T00:00:00"/>
  </r>
  <r>
    <x v="5"/>
    <s v="TI"/>
    <x v="3"/>
    <x v="23"/>
    <x v="0"/>
    <n v="526653"/>
    <n v="520000"/>
    <x v="0"/>
    <s v="YES"/>
    <d v="2021-11-02T00:00:00"/>
  </r>
  <r>
    <x v="5"/>
    <s v="TI"/>
    <x v="3"/>
    <x v="23"/>
    <x v="0"/>
    <n v="526855"/>
    <n v="825000"/>
    <x v="0"/>
    <s v="YES"/>
    <d v="2021-11-08T00:00:00"/>
  </r>
  <r>
    <x v="5"/>
    <s v="TI"/>
    <x v="2"/>
    <x v="26"/>
    <x v="4"/>
    <n v="527576"/>
    <n v="1100000"/>
    <x v="0"/>
    <s v="YES"/>
    <d v="2021-11-30T00:00:00"/>
  </r>
  <r>
    <x v="5"/>
    <s v="TI"/>
    <x v="3"/>
    <x v="24"/>
    <x v="0"/>
    <n v="526620"/>
    <n v="390000"/>
    <x v="0"/>
    <s v="YES"/>
    <d v="2021-11-01T00:00:00"/>
  </r>
  <r>
    <x v="5"/>
    <s v="TI"/>
    <x v="3"/>
    <x v="24"/>
    <x v="0"/>
    <n v="527426"/>
    <n v="675000"/>
    <x v="0"/>
    <s v="YES"/>
    <d v="2021-11-23T00:00:00"/>
  </r>
  <r>
    <x v="5"/>
    <s v="TI"/>
    <x v="3"/>
    <x v="23"/>
    <x v="0"/>
    <n v="527093"/>
    <n v="200000"/>
    <x v="0"/>
    <s v="YES"/>
    <d v="2021-11-15T00:00:00"/>
  </r>
  <r>
    <x v="5"/>
    <s v="TI"/>
    <x v="3"/>
    <x v="24"/>
    <x v="0"/>
    <n v="527516"/>
    <n v="425000"/>
    <x v="0"/>
    <s v="YES"/>
    <d v="2021-11-29T00:00:00"/>
  </r>
  <r>
    <x v="5"/>
    <s v="TI"/>
    <x v="3"/>
    <x v="23"/>
    <x v="0"/>
    <n v="526622"/>
    <n v="360000"/>
    <x v="0"/>
    <s v="YES"/>
    <d v="2021-11-01T00:00:00"/>
  </r>
  <r>
    <x v="5"/>
    <s v="TI"/>
    <x v="3"/>
    <x v="23"/>
    <x v="0"/>
    <n v="527442"/>
    <n v="450000"/>
    <x v="0"/>
    <s v="YES"/>
    <d v="2021-11-24T00:00:00"/>
  </r>
  <r>
    <x v="5"/>
    <s v="TI"/>
    <x v="3"/>
    <x v="24"/>
    <x v="0"/>
    <n v="527574"/>
    <n v="875000"/>
    <x v="0"/>
    <s v="YES"/>
    <d v="2021-11-30T00:00:00"/>
  </r>
  <r>
    <x v="5"/>
    <s v="TI"/>
    <x v="3"/>
    <x v="24"/>
    <x v="0"/>
    <n v="526674"/>
    <n v="308000"/>
    <x v="0"/>
    <s v="YES"/>
    <d v="2021-11-02T00:00:00"/>
  </r>
  <r>
    <x v="5"/>
    <s v="TI"/>
    <x v="3"/>
    <x v="23"/>
    <x v="0"/>
    <n v="526820"/>
    <n v="250000"/>
    <x v="0"/>
    <s v="YES"/>
    <d v="2021-11-05T00:00:00"/>
  </r>
  <r>
    <x v="5"/>
    <s v="TI"/>
    <x v="3"/>
    <x v="24"/>
    <x v="0"/>
    <n v="526656"/>
    <n v="217000"/>
    <x v="0"/>
    <s v="YES"/>
    <d v="2021-11-02T00:00:00"/>
  </r>
  <r>
    <x v="6"/>
    <s v="TT"/>
    <x v="0"/>
    <x v="27"/>
    <x v="0"/>
    <n v="526815"/>
    <n v="230000"/>
    <x v="0"/>
    <s v="YES"/>
    <d v="2021-11-05T00:00:00"/>
  </r>
  <r>
    <x v="6"/>
    <s v="TT"/>
    <x v="0"/>
    <x v="27"/>
    <x v="0"/>
    <n v="527443"/>
    <n v="319000"/>
    <x v="0"/>
    <s v="YES"/>
    <d v="2021-11-24T00:00:00"/>
  </r>
  <r>
    <x v="6"/>
    <s v="TT"/>
    <x v="0"/>
    <x v="27"/>
    <x v="0"/>
    <n v="526905"/>
    <n v="395000"/>
    <x v="0"/>
    <s v="YES"/>
    <d v="2021-11-09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7">
  <r>
    <x v="0"/>
    <s v="ACT"/>
    <x v="0"/>
    <s v="002-482-13"/>
    <n v="527005"/>
    <n v="280000"/>
    <d v="2021-11-12T00:00:00"/>
    <x v="0"/>
  </r>
  <r>
    <x v="0"/>
    <s v="ACT"/>
    <x v="0"/>
    <s v="004-361-39"/>
    <n v="526883"/>
    <n v="223545"/>
    <d v="2021-11-09T00:00:00"/>
    <x v="1"/>
  </r>
  <r>
    <x v="1"/>
    <s v="ATE"/>
    <x v="1"/>
    <s v="002-462-13"/>
    <n v="527069"/>
    <n v="12274"/>
    <d v="2021-11-15T00:00:00"/>
    <x v="2"/>
  </r>
  <r>
    <x v="1"/>
    <s v="ATE"/>
    <x v="0"/>
    <s v="001-142-02"/>
    <n v="526614"/>
    <n v="310000"/>
    <d v="2021-11-01T00:00:00"/>
    <x v="3"/>
  </r>
  <r>
    <x v="2"/>
    <s v="FA"/>
    <x v="0"/>
    <s v="003-335-05"/>
    <n v="527380"/>
    <n v="116000"/>
    <d v="2021-11-22T00:00:00"/>
    <x v="4"/>
  </r>
  <r>
    <x v="2"/>
    <s v="FA"/>
    <x v="0"/>
    <s v="009-831-24"/>
    <n v="527525"/>
    <n v="290000"/>
    <d v="2021-11-29T00:00:00"/>
    <x v="4"/>
  </r>
  <r>
    <x v="2"/>
    <s v="FA"/>
    <x v="2"/>
    <s v="009-422-12"/>
    <n v="527534"/>
    <n v="319366"/>
    <d v="2021-11-29T00:00:00"/>
    <x v="5"/>
  </r>
  <r>
    <x v="2"/>
    <s v="FA"/>
    <x v="3"/>
    <s v="008-174-25"/>
    <n v="527541"/>
    <n v="118937.94"/>
    <d v="2021-11-29T00:00:00"/>
    <x v="6"/>
  </r>
  <r>
    <x v="2"/>
    <s v="FA"/>
    <x v="0"/>
    <s v="002-382-34"/>
    <n v="527058"/>
    <n v="147200"/>
    <d v="2021-11-15T00:00:00"/>
    <x v="7"/>
  </r>
  <r>
    <x v="3"/>
    <s v="FC"/>
    <x v="4"/>
    <s v="010-092-03"/>
    <n v="526814"/>
    <n v="603750"/>
    <d v="2021-11-05T00:00:00"/>
    <x v="8"/>
  </r>
  <r>
    <x v="3"/>
    <s v="FC"/>
    <x v="0"/>
    <s v="007-292-02"/>
    <n v="526878"/>
    <n v="548250"/>
    <d v="2021-11-09T00:00:00"/>
    <x v="3"/>
  </r>
  <r>
    <x v="3"/>
    <s v="FC"/>
    <x v="0"/>
    <s v="010-435-08"/>
    <n v="527498"/>
    <n v="99831"/>
    <d v="2021-11-29T00:00:00"/>
    <x v="9"/>
  </r>
  <r>
    <x v="3"/>
    <s v="FC"/>
    <x v="0"/>
    <s v="007-282-06"/>
    <n v="527515"/>
    <n v="528000"/>
    <d v="2021-11-29T00:00:00"/>
    <x v="10"/>
  </r>
  <r>
    <x v="3"/>
    <s v="FC"/>
    <x v="0"/>
    <s v="009-031-20"/>
    <n v="526907"/>
    <n v="400000"/>
    <d v="2021-11-09T00:00:00"/>
    <x v="11"/>
  </r>
  <r>
    <x v="3"/>
    <s v="FC"/>
    <x v="0"/>
    <s v="009-101-03"/>
    <n v="527355"/>
    <n v="286000"/>
    <d v="2021-11-22T00:00:00"/>
    <x v="12"/>
  </r>
  <r>
    <x v="3"/>
    <s v="FC"/>
    <x v="0"/>
    <s v="010-425-07"/>
    <n v="527124"/>
    <n v="154000"/>
    <d v="2021-11-16T00:00:00"/>
    <x v="5"/>
  </r>
  <r>
    <x v="3"/>
    <s v="FC"/>
    <x v="0"/>
    <s v="009-494-01"/>
    <n v="527057"/>
    <n v="361000"/>
    <d v="2021-11-15T00:00:00"/>
    <x v="13"/>
  </r>
  <r>
    <x v="3"/>
    <s v="FC"/>
    <x v="0"/>
    <s v="002-092-05"/>
    <n v="527483"/>
    <n v="247500"/>
    <d v="2021-11-24T00:00:00"/>
    <x v="14"/>
  </r>
  <r>
    <x v="3"/>
    <s v="FC"/>
    <x v="0"/>
    <s v="003-131-16"/>
    <n v="527245"/>
    <n v="202300"/>
    <d v="2021-11-19T00:00:00"/>
    <x v="15"/>
  </r>
  <r>
    <x v="3"/>
    <s v="FC"/>
    <x v="0"/>
    <s v="002 452-01"/>
    <n v="527232"/>
    <n v="192000"/>
    <d v="2021-11-19T00:00:00"/>
    <x v="9"/>
  </r>
  <r>
    <x v="3"/>
    <s v="FC"/>
    <x v="0"/>
    <s v="008-411-10"/>
    <n v="526801"/>
    <n v="200000"/>
    <d v="2021-11-05T00:00:00"/>
    <x v="15"/>
  </r>
  <r>
    <x v="4"/>
    <s v="ST"/>
    <x v="0"/>
    <s v="009-491-03"/>
    <n v="527087"/>
    <n v="220000"/>
    <d v="2021-11-15T00:00:00"/>
    <x v="15"/>
  </r>
  <r>
    <x v="4"/>
    <s v="ST"/>
    <x v="0"/>
    <s v="002-133-07"/>
    <n v="527540"/>
    <n v="111000"/>
    <d v="2021-11-29T00:00:00"/>
    <x v="5"/>
  </r>
  <r>
    <x v="4"/>
    <s v="ST"/>
    <x v="0"/>
    <s v="008-798-36"/>
    <n v="527351"/>
    <n v="172000"/>
    <d v="2021-11-22T00:00:00"/>
    <x v="15"/>
  </r>
  <r>
    <x v="4"/>
    <s v="ST"/>
    <x v="0"/>
    <s v="009-492-01"/>
    <n v="527472"/>
    <n v="344000"/>
    <d v="2021-11-24T00:00:00"/>
    <x v="16"/>
  </r>
  <r>
    <x v="4"/>
    <s v="ST"/>
    <x v="0"/>
    <s v="010-412-20"/>
    <n v="527301"/>
    <n v="358500"/>
    <d v="2021-11-22T00:00:00"/>
    <x v="16"/>
  </r>
  <r>
    <x v="4"/>
    <s v="ST"/>
    <x v="0"/>
    <s v="010-432-10"/>
    <n v="526651"/>
    <n v="160000"/>
    <d v="2021-11-02T00:00:00"/>
    <x v="17"/>
  </r>
  <r>
    <x v="4"/>
    <s v="ST"/>
    <x v="0"/>
    <s v="009-757-14"/>
    <n v="527125"/>
    <n v="174000"/>
    <d v="2021-11-16T00:00:00"/>
    <x v="18"/>
  </r>
  <r>
    <x v="4"/>
    <s v="ST"/>
    <x v="0"/>
    <s v="002-627-13"/>
    <n v="526817"/>
    <n v="304000"/>
    <d v="2021-11-05T00:00:00"/>
    <x v="15"/>
  </r>
  <r>
    <x v="4"/>
    <s v="ST"/>
    <x v="0"/>
    <s v="001-211-08"/>
    <n v="526928"/>
    <n v="400000"/>
    <d v="2021-11-10T00:00:00"/>
    <x v="19"/>
  </r>
  <r>
    <x v="4"/>
    <s v="ST"/>
    <x v="0"/>
    <s v="007-221-10"/>
    <n v="527171"/>
    <n v="125122"/>
    <d v="2021-11-17T00:00:00"/>
    <x v="5"/>
  </r>
  <r>
    <x v="4"/>
    <s v="ST"/>
    <x v="0"/>
    <s v="009-731-16"/>
    <n v="527075"/>
    <n v="341400"/>
    <d v="2021-11-15T00:00:00"/>
    <x v="5"/>
  </r>
  <r>
    <x v="4"/>
    <s v="ST"/>
    <x v="5"/>
    <s v="008-783-23"/>
    <n v="526628"/>
    <n v="85000"/>
    <d v="2021-11-01T00:00:00"/>
    <x v="20"/>
  </r>
  <r>
    <x v="4"/>
    <s v="ST"/>
    <x v="6"/>
    <s v="003-241-04"/>
    <n v="526610"/>
    <n v="292000"/>
    <d v="2021-11-01T00:00:00"/>
    <x v="21"/>
  </r>
  <r>
    <x v="4"/>
    <s v="ST"/>
    <x v="7"/>
    <s v="003-311-20"/>
    <n v="526580"/>
    <n v="107225"/>
    <d v="2021-11-01T00:00:00"/>
    <x v="3"/>
  </r>
  <r>
    <x v="4"/>
    <s v="ST"/>
    <x v="0"/>
    <s v="004-374-17"/>
    <n v="527248"/>
    <n v="263000"/>
    <d v="2021-11-19T00:00:00"/>
    <x v="22"/>
  </r>
  <r>
    <x v="4"/>
    <s v="ST"/>
    <x v="0"/>
    <s v="002-672-21"/>
    <n v="526792"/>
    <n v="256000"/>
    <d v="2021-11-05T00:00:00"/>
    <x v="16"/>
  </r>
  <r>
    <x v="4"/>
    <s v="ST"/>
    <x v="0"/>
    <s v="008-354-15"/>
    <n v="527307"/>
    <n v="238500"/>
    <d v="2021-11-22T00:00:00"/>
    <x v="23"/>
  </r>
  <r>
    <x v="4"/>
    <s v="ST"/>
    <x v="0"/>
    <s v="008-742-08"/>
    <n v="527501"/>
    <n v="205000"/>
    <d v="2021-11-29T00:00:00"/>
    <x v="15"/>
  </r>
  <r>
    <x v="4"/>
    <s v="ST"/>
    <x v="0"/>
    <s v="001-222-11"/>
    <n v="527560"/>
    <n v="300000"/>
    <d v="2021-11-30T00:00:00"/>
    <x v="16"/>
  </r>
  <r>
    <x v="4"/>
    <s v="ST"/>
    <x v="0"/>
    <s v="002-602-04"/>
    <n v="527411"/>
    <n v="214600"/>
    <d v="2021-11-23T00:00:00"/>
    <x v="15"/>
  </r>
  <r>
    <x v="5"/>
    <s v="TI"/>
    <x v="0"/>
    <s v="009-178-03"/>
    <n v="527068"/>
    <n v="424000"/>
    <d v="2021-11-15T00:00:00"/>
    <x v="5"/>
  </r>
  <r>
    <x v="5"/>
    <s v="TI"/>
    <x v="0"/>
    <s v="010-143-07"/>
    <n v="527180"/>
    <n v="250000"/>
    <d v="2021-11-17T00:00:00"/>
    <x v="15"/>
  </r>
  <r>
    <x v="5"/>
    <s v="TI"/>
    <x v="0"/>
    <s v="008-861-22"/>
    <n v="527174"/>
    <n v="260000"/>
    <d v="2021-11-17T00:00:00"/>
    <x v="15"/>
  </r>
  <r>
    <x v="5"/>
    <s v="TI"/>
    <x v="0"/>
    <s v="010-403-04"/>
    <n v="527569"/>
    <n v="225000"/>
    <d v="2021-11-30T00:00:00"/>
    <x v="24"/>
  </r>
  <r>
    <x v="5"/>
    <s v="TI"/>
    <x v="0"/>
    <s v="009-271-02"/>
    <n v="527203"/>
    <n v="436400"/>
    <d v="2021-11-18T00:00:00"/>
    <x v="0"/>
  </r>
  <r>
    <x v="5"/>
    <s v="TI"/>
    <x v="0"/>
    <s v="010-565-05"/>
    <n v="526578"/>
    <n v="383379"/>
    <d v="2021-11-01T00:00:00"/>
    <x v="1"/>
  </r>
  <r>
    <x v="5"/>
    <s v="TI"/>
    <x v="0"/>
    <s v="008-796-09"/>
    <n v="527243"/>
    <n v="216000"/>
    <d v="2021-11-19T00:00:00"/>
    <x v="5"/>
  </r>
  <r>
    <x v="5"/>
    <s v="TI"/>
    <x v="0"/>
    <s v="010-604-02"/>
    <n v="526889"/>
    <n v="365000"/>
    <d v="2021-11-09T00:00:00"/>
    <x v="15"/>
  </r>
  <r>
    <x v="5"/>
    <s v="TI"/>
    <x v="8"/>
    <s v="004-111-02"/>
    <n v="527190"/>
    <n v="1600000"/>
    <d v="2021-11-18T00:00:00"/>
    <x v="25"/>
  </r>
  <r>
    <x v="5"/>
    <s v="TI"/>
    <x v="0"/>
    <s v="002-471-06"/>
    <n v="527341"/>
    <n v="350000"/>
    <d v="2021-11-22T00:00:00"/>
    <x v="15"/>
  </r>
  <r>
    <x v="5"/>
    <s v="TI"/>
    <x v="8"/>
    <s v="010-442-17"/>
    <n v="527037"/>
    <n v="400000"/>
    <d v="2021-11-12T00:00:00"/>
    <x v="26"/>
  </r>
  <r>
    <x v="5"/>
    <s v="TI"/>
    <x v="0"/>
    <s v="002-433-04"/>
    <n v="526934"/>
    <n v="144400"/>
    <d v="2021-11-10T00:00:00"/>
    <x v="5"/>
  </r>
  <r>
    <x v="5"/>
    <s v="TI"/>
    <x v="0"/>
    <s v="002-629-10"/>
    <n v="527352"/>
    <n v="85000"/>
    <d v="2021-11-22T00:00:00"/>
    <x v="15"/>
  </r>
  <r>
    <x v="5"/>
    <s v="TI"/>
    <x v="8"/>
    <s v="009-052-21"/>
    <n v="527196"/>
    <n v="255923.35"/>
    <d v="2021-11-18T00:00:00"/>
    <x v="27"/>
  </r>
  <r>
    <x v="5"/>
    <s v="TI"/>
    <x v="0"/>
    <s v="002-564-07"/>
    <n v="527084"/>
    <n v="316000"/>
    <d v="2021-11-15T00:00:00"/>
    <x v="3"/>
  </r>
  <r>
    <x v="5"/>
    <s v="TI"/>
    <x v="0"/>
    <s v="003-352-17"/>
    <n v="527076"/>
    <n v="250000"/>
    <d v="2021-11-15T00:00:00"/>
    <x v="1"/>
  </r>
  <r>
    <x v="5"/>
    <s v="TI"/>
    <x v="0"/>
    <s v="003-072-07"/>
    <n v="527170"/>
    <n v="300000"/>
    <d v="2021-11-17T00:00:00"/>
    <x v="28"/>
  </r>
  <r>
    <x v="5"/>
    <s v="TI"/>
    <x v="0"/>
    <s v="009-633-01"/>
    <n v="526835"/>
    <n v="345000"/>
    <d v="2021-11-08T00:00:00"/>
    <x v="29"/>
  </r>
  <r>
    <x v="5"/>
    <s v="TI"/>
    <x v="0"/>
    <s v="008-036-04"/>
    <n v="526821"/>
    <n v="311000"/>
    <d v="2021-11-05T00:00:00"/>
    <x v="5"/>
  </r>
  <r>
    <x v="5"/>
    <s v="TI"/>
    <x v="0"/>
    <s v="004-033-10"/>
    <n v="527494"/>
    <n v="136000"/>
    <d v="2021-11-29T00:00:00"/>
    <x v="5"/>
  </r>
  <r>
    <x v="5"/>
    <s v="TI"/>
    <x v="0"/>
    <s v="010-455-26"/>
    <n v="527178"/>
    <n v="300000"/>
    <d v="2021-11-17T00:00:00"/>
    <x v="16"/>
  </r>
  <r>
    <x v="5"/>
    <s v="TI"/>
    <x v="0"/>
    <s v="007-433-03"/>
    <n v="526810"/>
    <n v="281500"/>
    <d v="2021-11-05T00:00:00"/>
    <x v="5"/>
  </r>
  <r>
    <x v="5"/>
    <s v="TI"/>
    <x v="0"/>
    <s v="008-081-44"/>
    <n v="527302"/>
    <n v="77000"/>
    <d v="2021-11-22T00:00:00"/>
    <x v="1"/>
  </r>
  <r>
    <x v="5"/>
    <s v="TI"/>
    <x v="1"/>
    <s v="010-427-10"/>
    <n v="526738"/>
    <n v="13511"/>
    <d v="2021-11-04T00:00:00"/>
    <x v="2"/>
  </r>
  <r>
    <x v="5"/>
    <s v="TI"/>
    <x v="0"/>
    <s v="010-457-25"/>
    <n v="527510"/>
    <n v="135000"/>
    <d v="2021-11-29T00:00:00"/>
    <x v="5"/>
  </r>
  <r>
    <x v="5"/>
    <s v="TI"/>
    <x v="0"/>
    <s v="009-232-02"/>
    <n v="527548"/>
    <n v="221500"/>
    <d v="2021-11-29T00:00:00"/>
    <x v="15"/>
  </r>
  <r>
    <x v="5"/>
    <s v="TI"/>
    <x v="0"/>
    <s v="009-603-02"/>
    <n v="526609"/>
    <n v="290000"/>
    <d v="2021-11-01T00:00:00"/>
    <x v="28"/>
  </r>
  <r>
    <x v="5"/>
    <s v="TI"/>
    <x v="0"/>
    <s v="008-816-02"/>
    <n v="526586"/>
    <n v="240000"/>
    <d v="2021-11-01T00:00:00"/>
    <x v="30"/>
  </r>
  <r>
    <x v="5"/>
    <s v="TI"/>
    <x v="0"/>
    <s v="008-821-12"/>
    <n v="527561"/>
    <n v="472000"/>
    <d v="2021-11-30T00:00:00"/>
    <x v="0"/>
  </r>
  <r>
    <x v="5"/>
    <s v="TI"/>
    <x v="0"/>
    <s v="007-384-12"/>
    <n v="526579"/>
    <n v="365000"/>
    <d v="2021-11-01T00:00:00"/>
    <x v="1"/>
  </r>
  <r>
    <x v="5"/>
    <s v="TI"/>
    <x v="7"/>
    <s v="003-345-07"/>
    <n v="527503"/>
    <n v="424760"/>
    <d v="2021-11-29T00:00:00"/>
    <x v="5"/>
  </r>
  <r>
    <x v="5"/>
    <s v="TI"/>
    <x v="0"/>
    <s v="008-872-03"/>
    <n v="527495"/>
    <n v="250000"/>
    <d v="2021-11-29T00:00:00"/>
    <x v="31"/>
  </r>
  <r>
    <x v="6"/>
    <s v="TT"/>
    <x v="0"/>
    <s v="009-353-04"/>
    <n v="526900"/>
    <n v="302000"/>
    <d v="2021-11-09T00:00:00"/>
    <x v="32"/>
  </r>
  <r>
    <x v="6"/>
    <s v="TT"/>
    <x v="0"/>
    <s v="009-571-02"/>
    <n v="527469"/>
    <n v="360000"/>
    <d v="2021-11-24T00:00:00"/>
    <x v="32"/>
  </r>
  <r>
    <x v="6"/>
    <s v="TT"/>
    <x v="0"/>
    <s v="002-581-06"/>
    <n v="526836"/>
    <n v="367100"/>
    <d v="2021-11-08T00:00:00"/>
    <x v="28"/>
  </r>
  <r>
    <x v="7"/>
    <s v="TTE"/>
    <x v="0"/>
    <s v="010-441-12"/>
    <n v="526864"/>
    <n v="200000"/>
    <d v="2021-11-08T00:00:00"/>
    <x v="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77" firstHeaderRow="1" firstDataRow="2" firstDataCol="3" rowPageCount="2" colPageCount="1"/>
  <pivotFields count="10">
    <pivotField name="TITLE COMPANY" axis="axisRow" compact="0" showAll="0" insertBlankRow="1">
      <items count="18">
        <item m="1" x="13"/>
        <item m="1" x="10"/>
        <item m="1" x="12"/>
        <item m="1" x="9"/>
        <item x="2"/>
        <item x="3"/>
        <item m="1" x="15"/>
        <item m="1" x="14"/>
        <item x="5"/>
        <item x="6"/>
        <item m="1" x="7"/>
        <item m="1" x="16"/>
        <item m="1" x="8"/>
        <item x="4"/>
        <item m="1" x="11"/>
        <item x="0"/>
        <item x="1"/>
        <item t="default"/>
      </items>
    </pivotField>
    <pivotField compact="0" showAll="0" insertBlankRow="1"/>
    <pivotField axis="axisRow" compact="0" showAll="0" insertBlankRow="1">
      <items count="28">
        <item x="3"/>
        <item m="1" x="18"/>
        <item m="1" x="17"/>
        <item x="10"/>
        <item m="1" x="22"/>
        <item m="1" x="25"/>
        <item x="2"/>
        <item x="11"/>
        <item m="1" x="24"/>
        <item x="5"/>
        <item m="1" x="15"/>
        <item m="1" x="20"/>
        <item x="0"/>
        <item m="1" x="12"/>
        <item m="1" x="16"/>
        <item m="1" x="13"/>
        <item x="9"/>
        <item m="1" x="21"/>
        <item x="6"/>
        <item m="1" x="19"/>
        <item m="1" x="23"/>
        <item x="8"/>
        <item x="4"/>
        <item m="1" x="14"/>
        <item x="1"/>
        <item m="1" x="26"/>
        <item x="7"/>
        <item t="default"/>
      </items>
    </pivotField>
    <pivotField axis="axisRow" compact="0" showAll="0" insertBlankRow="1">
      <items count="78">
        <item m="1" x="68"/>
        <item m="1" x="45"/>
        <item m="1" x="36"/>
        <item x="9"/>
        <item m="1" x="69"/>
        <item m="1" x="59"/>
        <item m="1" x="75"/>
        <item m="1" x="53"/>
        <item m="1" x="29"/>
        <item x="8"/>
        <item x="5"/>
        <item m="1" x="54"/>
        <item m="1" x="66"/>
        <item x="10"/>
        <item m="1" x="32"/>
        <item x="12"/>
        <item m="1" x="61"/>
        <item m="1" x="48"/>
        <item m="1" x="65"/>
        <item x="26"/>
        <item m="1" x="33"/>
        <item x="16"/>
        <item m="1" x="63"/>
        <item m="1" x="70"/>
        <item m="1" x="76"/>
        <item x="24"/>
        <item m="1" x="50"/>
        <item m="1" x="35"/>
        <item m="1" x="58"/>
        <item m="1" x="67"/>
        <item x="27"/>
        <item m="1" x="30"/>
        <item m="1" x="56"/>
        <item m="1" x="39"/>
        <item m="1" x="34"/>
        <item m="1" x="37"/>
        <item m="1" x="57"/>
        <item x="3"/>
        <item m="1" x="64"/>
        <item x="1"/>
        <item m="1" x="51"/>
        <item m="1" x="52"/>
        <item x="17"/>
        <item x="15"/>
        <item m="1" x="49"/>
        <item m="1" x="55"/>
        <item m="1" x="43"/>
        <item m="1" x="60"/>
        <item m="1" x="44"/>
        <item x="0"/>
        <item x="19"/>
        <item m="1" x="41"/>
        <item x="18"/>
        <item x="25"/>
        <item m="1" x="71"/>
        <item m="1" x="72"/>
        <item m="1" x="31"/>
        <item m="1" x="74"/>
        <item m="1" x="38"/>
        <item m="1" x="46"/>
        <item m="1" x="40"/>
        <item m="1" x="62"/>
        <item m="1" x="73"/>
        <item m="1" x="42"/>
        <item x="2"/>
        <item x="6"/>
        <item m="1" x="28"/>
        <item x="23"/>
        <item x="13"/>
        <item m="1" x="47"/>
        <item x="4"/>
        <item x="7"/>
        <item x="11"/>
        <item x="14"/>
        <item x="20"/>
        <item x="21"/>
        <item x="22"/>
        <item t="default"/>
      </items>
    </pivotField>
    <pivotField axis="axisPage" compact="0" showAll="0" insertBlankRow="1">
      <items count="9">
        <item m="1" x="6"/>
        <item m="1" x="7"/>
        <item m="1" x="5"/>
        <item x="1"/>
        <item x="3"/>
        <item x="0"/>
        <item x="2"/>
        <item x="4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72">
    <i>
      <x v="4"/>
    </i>
    <i r="1">
      <x v="6"/>
    </i>
    <i r="2">
      <x v="37"/>
    </i>
    <i r="2">
      <x v="70"/>
    </i>
    <i t="blank" r="1">
      <x v="6"/>
    </i>
    <i r="1">
      <x v="24"/>
    </i>
    <i r="2">
      <x v="64"/>
    </i>
    <i t="blank" r="1">
      <x v="24"/>
    </i>
    <i>
      <x v="5"/>
    </i>
    <i r="1">
      <x/>
    </i>
    <i r="2">
      <x v="10"/>
    </i>
    <i r="2">
      <x v="65"/>
    </i>
    <i r="2">
      <x v="71"/>
    </i>
    <i t="blank" r="1">
      <x/>
    </i>
    <i r="1">
      <x v="9"/>
    </i>
    <i r="2">
      <x v="3"/>
    </i>
    <i t="blank" r="1">
      <x v="9"/>
    </i>
    <i r="1">
      <x v="18"/>
    </i>
    <i r="2">
      <x v="13"/>
    </i>
    <i r="2">
      <x v="72"/>
    </i>
    <i t="blank" r="1">
      <x v="18"/>
    </i>
    <i r="1">
      <x v="22"/>
    </i>
    <i r="2">
      <x v="9"/>
    </i>
    <i t="blank" r="1">
      <x v="22"/>
    </i>
    <i>
      <x v="8"/>
    </i>
    <i r="1">
      <x/>
    </i>
    <i r="2">
      <x v="25"/>
    </i>
    <i r="2">
      <x v="67"/>
    </i>
    <i t="blank" r="1">
      <x/>
    </i>
    <i r="1">
      <x v="6"/>
    </i>
    <i r="2">
      <x v="19"/>
    </i>
    <i t="blank" r="1">
      <x v="6"/>
    </i>
    <i r="1">
      <x v="7"/>
    </i>
    <i r="2">
      <x v="53"/>
    </i>
    <i t="blank" r="1">
      <x v="7"/>
    </i>
    <i>
      <x v="9"/>
    </i>
    <i r="1">
      <x v="12"/>
    </i>
    <i r="2">
      <x v="30"/>
    </i>
    <i t="blank" r="1">
      <x v="12"/>
    </i>
    <i>
      <x v="13"/>
    </i>
    <i r="1">
      <x/>
    </i>
    <i r="2">
      <x v="15"/>
    </i>
    <i r="2">
      <x v="68"/>
    </i>
    <i t="blank" r="1">
      <x/>
    </i>
    <i r="1">
      <x v="3"/>
    </i>
    <i r="2">
      <x v="74"/>
    </i>
    <i r="2">
      <x v="75"/>
    </i>
    <i t="blank" r="1">
      <x v="3"/>
    </i>
    <i r="1">
      <x v="6"/>
    </i>
    <i r="2">
      <x v="42"/>
    </i>
    <i r="2">
      <x v="52"/>
    </i>
    <i t="blank" r="1">
      <x v="6"/>
    </i>
    <i r="1">
      <x v="16"/>
    </i>
    <i r="2">
      <x v="50"/>
    </i>
    <i r="2">
      <x v="76"/>
    </i>
    <i t="blank" r="1">
      <x v="16"/>
    </i>
    <i r="1">
      <x v="21"/>
    </i>
    <i r="2">
      <x v="21"/>
    </i>
    <i r="2">
      <x v="43"/>
    </i>
    <i t="blank" r="1">
      <x v="21"/>
    </i>
    <i r="1">
      <x v="26"/>
    </i>
    <i r="2">
      <x v="73"/>
    </i>
    <i t="blank" r="1">
      <x v="26"/>
    </i>
    <i>
      <x v="15"/>
    </i>
    <i r="1">
      <x v="12"/>
    </i>
    <i r="2">
      <x v="49"/>
    </i>
    <i t="blank" r="1">
      <x v="12"/>
    </i>
    <i>
      <x v="16"/>
    </i>
    <i r="1">
      <x v="12"/>
    </i>
    <i r="2">
      <x v="39"/>
    </i>
    <i t="blank" r="1">
      <x v="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18" firstHeaderRow="1" firstDataRow="2" firstDataCol="2" rowPageCount="1" colPageCount="1"/>
  <pivotFields count="8">
    <pivotField name="TITLE COMPANY" axis="axisRow" compact="0" showAll="0" insertBlankRow="1">
      <items count="16">
        <item x="0"/>
        <item m="1" x="12"/>
        <item m="1" x="11"/>
        <item x="2"/>
        <item x="3"/>
        <item m="1" x="14"/>
        <item m="1" x="13"/>
        <item x="5"/>
        <item x="6"/>
        <item m="1" x="8"/>
        <item m="1" x="10"/>
        <item x="4"/>
        <item m="1" x="9"/>
        <item x="1"/>
        <item x="7"/>
        <item t="default"/>
      </items>
    </pivotField>
    <pivotField compact="0" showAll="0" insertBlankRow="1"/>
    <pivotField axis="axisPage" compact="0" showAll="0" insertBlankRow="1">
      <items count="12">
        <item x="8"/>
        <item x="4"/>
        <item x="0"/>
        <item x="6"/>
        <item x="2"/>
        <item x="3"/>
        <item x="1"/>
        <item m="1" x="10"/>
        <item x="7"/>
        <item m="1" x="9"/>
        <item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8">
        <item m="1" x="50"/>
        <item m="1" x="103"/>
        <item m="1" x="115"/>
        <item x="7"/>
        <item m="1" x="76"/>
        <item m="1" x="52"/>
        <item m="1" x="78"/>
        <item x="27"/>
        <item m="1" x="48"/>
        <item m="1" x="69"/>
        <item x="13"/>
        <item m="1" x="45"/>
        <item m="1" x="57"/>
        <item m="1" x="39"/>
        <item m="1" x="35"/>
        <item m="1" x="110"/>
        <item m="1" x="44"/>
        <item m="1" x="74"/>
        <item m="1" x="67"/>
        <item m="1" x="98"/>
        <item m="1" x="89"/>
        <item m="1" x="46"/>
        <item m="1" x="51"/>
        <item m="1" x="95"/>
        <item x="22"/>
        <item x="1"/>
        <item x="0"/>
        <item m="1" x="55"/>
        <item m="1" x="54"/>
        <item m="1" x="112"/>
        <item m="1" x="100"/>
        <item m="1" x="116"/>
        <item m="1" x="68"/>
        <item x="15"/>
        <item m="1" x="34"/>
        <item m="1" x="42"/>
        <item m="1" x="99"/>
        <item m="1" x="106"/>
        <item m="1" x="85"/>
        <item m="1" x="93"/>
        <item x="10"/>
        <item m="1" x="60"/>
        <item m="1" x="97"/>
        <item m="1" x="36"/>
        <item m="1" x="86"/>
        <item x="19"/>
        <item m="1" x="65"/>
        <item m="1" x="109"/>
        <item m="1" x="73"/>
        <item m="1" x="114"/>
        <item m="1" x="88"/>
        <item x="29"/>
        <item m="1" x="56"/>
        <item m="1" x="113"/>
        <item m="1" x="59"/>
        <item x="18"/>
        <item m="1" x="80"/>
        <item m="1" x="92"/>
        <item m="1" x="43"/>
        <item m="1" x="104"/>
        <item m="1" x="84"/>
        <item m="1" x="101"/>
        <item x="21"/>
        <item x="16"/>
        <item m="1" x="111"/>
        <item m="1" x="83"/>
        <item m="1" x="90"/>
        <item m="1" x="63"/>
        <item m="1" x="108"/>
        <item m="1" x="47"/>
        <item x="30"/>
        <item m="1" x="105"/>
        <item m="1" x="62"/>
        <item m="1" x="49"/>
        <item m="1" x="66"/>
        <item m="1" x="41"/>
        <item m="1" x="38"/>
        <item m="1" x="82"/>
        <item m="1" x="102"/>
        <item m="1" x="40"/>
        <item m="1" x="94"/>
        <item m="1" x="77"/>
        <item x="9"/>
        <item m="1" x="81"/>
        <item x="4"/>
        <item m="1" x="87"/>
        <item m="1" x="53"/>
        <item m="1" x="75"/>
        <item m="1" x="37"/>
        <item m="1" x="107"/>
        <item m="1" x="91"/>
        <item m="1" x="96"/>
        <item m="1" x="61"/>
        <item m="1" x="58"/>
        <item m="1" x="79"/>
        <item m="1" x="72"/>
        <item m="1" x="70"/>
        <item m="1" x="64"/>
        <item m="1" x="71"/>
        <item m="1" x="33"/>
        <item x="2"/>
        <item x="3"/>
        <item x="5"/>
        <item x="6"/>
        <item x="8"/>
        <item x="11"/>
        <item x="12"/>
        <item x="14"/>
        <item x="17"/>
        <item x="20"/>
        <item x="23"/>
        <item x="24"/>
        <item x="25"/>
        <item x="26"/>
        <item x="28"/>
        <item x="31"/>
        <item x="32"/>
        <item t="default"/>
      </items>
    </pivotField>
  </pivotFields>
  <rowFields count="2">
    <field x="7"/>
    <field x="0"/>
  </rowFields>
  <rowItems count="114">
    <i>
      <x v="3"/>
    </i>
    <i r="1">
      <x v="3"/>
    </i>
    <i t="blank">
      <x v="3"/>
    </i>
    <i>
      <x v="7"/>
    </i>
    <i r="1">
      <x v="7"/>
    </i>
    <i t="blank">
      <x v="7"/>
    </i>
    <i>
      <x v="10"/>
    </i>
    <i r="1">
      <x v="4"/>
    </i>
    <i t="blank">
      <x v="10"/>
    </i>
    <i>
      <x v="24"/>
    </i>
    <i r="1">
      <x v="11"/>
    </i>
    <i t="blank">
      <x v="24"/>
    </i>
    <i>
      <x v="25"/>
    </i>
    <i r="1">
      <x/>
    </i>
    <i r="1">
      <x v="7"/>
    </i>
    <i t="blank">
      <x v="25"/>
    </i>
    <i>
      <x v="26"/>
    </i>
    <i r="1">
      <x/>
    </i>
    <i r="1">
      <x v="7"/>
    </i>
    <i t="blank">
      <x v="26"/>
    </i>
    <i>
      <x v="33"/>
    </i>
    <i r="1">
      <x v="4"/>
    </i>
    <i r="1">
      <x v="7"/>
    </i>
    <i r="1">
      <x v="11"/>
    </i>
    <i t="blank">
      <x v="33"/>
    </i>
    <i>
      <x v="40"/>
    </i>
    <i r="1">
      <x v="4"/>
    </i>
    <i t="blank">
      <x v="40"/>
    </i>
    <i>
      <x v="45"/>
    </i>
    <i r="1">
      <x v="11"/>
    </i>
    <i t="blank">
      <x v="45"/>
    </i>
    <i>
      <x v="51"/>
    </i>
    <i r="1">
      <x v="7"/>
    </i>
    <i t="blank">
      <x v="51"/>
    </i>
    <i>
      <x v="55"/>
    </i>
    <i r="1">
      <x v="11"/>
    </i>
    <i t="blank">
      <x v="55"/>
    </i>
    <i>
      <x v="62"/>
    </i>
    <i r="1">
      <x v="11"/>
    </i>
    <i t="blank">
      <x v="62"/>
    </i>
    <i>
      <x v="63"/>
    </i>
    <i r="1">
      <x v="7"/>
    </i>
    <i r="1">
      <x v="11"/>
    </i>
    <i t="blank">
      <x v="63"/>
    </i>
    <i>
      <x v="70"/>
    </i>
    <i r="1">
      <x v="7"/>
    </i>
    <i t="blank">
      <x v="70"/>
    </i>
    <i>
      <x v="82"/>
    </i>
    <i r="1">
      <x v="4"/>
    </i>
    <i t="blank">
      <x v="82"/>
    </i>
    <i>
      <x v="84"/>
    </i>
    <i r="1">
      <x v="3"/>
    </i>
    <i t="blank">
      <x v="84"/>
    </i>
    <i>
      <x v="100"/>
    </i>
    <i r="1">
      <x v="7"/>
    </i>
    <i r="1">
      <x v="13"/>
    </i>
    <i t="blank">
      <x v="100"/>
    </i>
    <i>
      <x v="101"/>
    </i>
    <i r="1">
      <x v="4"/>
    </i>
    <i r="1">
      <x v="7"/>
    </i>
    <i r="1">
      <x v="11"/>
    </i>
    <i r="1">
      <x v="13"/>
    </i>
    <i t="blank">
      <x v="101"/>
    </i>
    <i>
      <x v="102"/>
    </i>
    <i r="1">
      <x v="3"/>
    </i>
    <i r="1">
      <x v="4"/>
    </i>
    <i r="1">
      <x v="7"/>
    </i>
    <i r="1">
      <x v="11"/>
    </i>
    <i t="blank">
      <x v="102"/>
    </i>
    <i>
      <x v="103"/>
    </i>
    <i r="1">
      <x v="3"/>
    </i>
    <i t="blank">
      <x v="103"/>
    </i>
    <i>
      <x v="104"/>
    </i>
    <i r="1">
      <x v="4"/>
    </i>
    <i t="blank">
      <x v="104"/>
    </i>
    <i>
      <x v="105"/>
    </i>
    <i r="1">
      <x v="4"/>
    </i>
    <i t="blank">
      <x v="105"/>
    </i>
    <i>
      <x v="106"/>
    </i>
    <i r="1">
      <x v="4"/>
    </i>
    <i t="blank">
      <x v="106"/>
    </i>
    <i>
      <x v="107"/>
    </i>
    <i r="1">
      <x v="4"/>
    </i>
    <i t="blank">
      <x v="107"/>
    </i>
    <i>
      <x v="108"/>
    </i>
    <i r="1">
      <x v="11"/>
    </i>
    <i t="blank">
      <x v="108"/>
    </i>
    <i>
      <x v="109"/>
    </i>
    <i r="1">
      <x v="11"/>
    </i>
    <i t="blank">
      <x v="109"/>
    </i>
    <i>
      <x v="110"/>
    </i>
    <i r="1">
      <x v="11"/>
    </i>
    <i t="blank">
      <x v="110"/>
    </i>
    <i>
      <x v="111"/>
    </i>
    <i r="1">
      <x v="7"/>
    </i>
    <i t="blank">
      <x v="111"/>
    </i>
    <i>
      <x v="112"/>
    </i>
    <i r="1">
      <x v="7"/>
    </i>
    <i t="blank">
      <x v="112"/>
    </i>
    <i>
      <x v="113"/>
    </i>
    <i r="1">
      <x v="7"/>
    </i>
    <i t="blank">
      <x v="113"/>
    </i>
    <i>
      <x v="114"/>
    </i>
    <i r="1">
      <x v="7"/>
    </i>
    <i r="1">
      <x v="8"/>
    </i>
    <i r="1">
      <x v="14"/>
    </i>
    <i t="blank">
      <x v="114"/>
    </i>
    <i>
      <x v="115"/>
    </i>
    <i r="1">
      <x v="7"/>
    </i>
    <i t="blank">
      <x v="115"/>
    </i>
    <i>
      <x v="116"/>
    </i>
    <i r="1">
      <x v="8"/>
    </i>
    <i t="blank">
      <x v="11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14" totalsRowShown="0" headerRowDxfId="5">
  <autoFilter ref="A1:J114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78" totalsRowShown="0" headerRowDxfId="4">
  <autoFilter ref="A1:H78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91" totalsRowShown="0" headerRowDxfId="3" headerRowBorderDxfId="2" tableBorderDxfId="1" totalsRowBorderDxfId="0">
  <autoFilter ref="A1:E191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3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64</v>
      </c>
    </row>
    <row r="2" spans="1:7">
      <c r="A2" s="2" t="s">
        <v>67</v>
      </c>
    </row>
    <row r="3" spans="1:7">
      <c r="A3" s="2"/>
    </row>
    <row r="4" spans="1:7" ht="13.5" thickBot="1">
      <c r="A4" s="2"/>
    </row>
    <row r="5" spans="1:7" ht="16.5" thickBot="1">
      <c r="A5" s="117" t="s">
        <v>4</v>
      </c>
      <c r="B5" s="118"/>
      <c r="C5" s="118"/>
      <c r="D5" s="118"/>
      <c r="E5" s="118"/>
      <c r="F5" s="118"/>
      <c r="G5" s="119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4" t="s">
        <v>68</v>
      </c>
      <c r="B7" s="125">
        <v>52</v>
      </c>
      <c r="C7" s="126">
        <v>24469624</v>
      </c>
      <c r="D7" s="127">
        <f>B7/$B$14</f>
        <v>0.46017699115044247</v>
      </c>
      <c r="E7" s="127">
        <f>C7/$C$14</f>
        <v>0.39354588976415639</v>
      </c>
      <c r="F7" s="128">
        <v>1</v>
      </c>
      <c r="G7" s="128">
        <v>1</v>
      </c>
    </row>
    <row r="8" spans="1:7">
      <c r="A8" s="67" t="s">
        <v>40</v>
      </c>
      <c r="B8" s="68">
        <v>26</v>
      </c>
      <c r="C8" s="69">
        <v>12379500</v>
      </c>
      <c r="D8" s="23">
        <f>B8/$B$14</f>
        <v>0.23008849557522124</v>
      </c>
      <c r="E8" s="23">
        <f>C8/$C$14</f>
        <v>0.19909996746723096</v>
      </c>
      <c r="F8" s="71">
        <v>2</v>
      </c>
      <c r="G8" s="71">
        <v>3</v>
      </c>
    </row>
    <row r="9" spans="1:7">
      <c r="A9" s="81" t="s">
        <v>39</v>
      </c>
      <c r="B9" s="77">
        <v>22</v>
      </c>
      <c r="C9" s="115">
        <v>16537750</v>
      </c>
      <c r="D9" s="23">
        <f t="shared" ref="D9" si="0">B9/$B$14</f>
        <v>0.19469026548672566</v>
      </c>
      <c r="E9" s="23">
        <f t="shared" ref="E9" si="1">C9/$C$14</f>
        <v>0.26597725974241276</v>
      </c>
      <c r="F9" s="71">
        <v>3</v>
      </c>
      <c r="G9" s="71">
        <v>2</v>
      </c>
    </row>
    <row r="10" spans="1:7">
      <c r="A10" s="67" t="s">
        <v>99</v>
      </c>
      <c r="B10" s="68">
        <v>5</v>
      </c>
      <c r="C10" s="69">
        <v>2975534</v>
      </c>
      <c r="D10" s="23">
        <f>B10/$B$14</f>
        <v>4.4247787610619468E-2</v>
      </c>
      <c r="E10" s="23">
        <f>C10/$C$14</f>
        <v>4.7855626042864384E-2</v>
      </c>
      <c r="F10" s="71">
        <v>4</v>
      </c>
      <c r="G10" s="71">
        <v>5</v>
      </c>
    </row>
    <row r="11" spans="1:7">
      <c r="A11" s="81" t="s">
        <v>41</v>
      </c>
      <c r="B11" s="77">
        <v>4</v>
      </c>
      <c r="C11" s="115">
        <v>4620900</v>
      </c>
      <c r="D11" s="23">
        <f>B11/$B$14</f>
        <v>3.5398230088495575E-2</v>
      </c>
      <c r="E11" s="23">
        <f>C11/$C$14</f>
        <v>7.4318109751551162E-2</v>
      </c>
      <c r="F11" s="71">
        <v>5</v>
      </c>
      <c r="G11" s="71">
        <v>4</v>
      </c>
    </row>
    <row r="12" spans="1:7">
      <c r="A12" s="67" t="s">
        <v>54</v>
      </c>
      <c r="B12" s="68">
        <v>3</v>
      </c>
      <c r="C12" s="69">
        <v>944000</v>
      </c>
      <c r="D12" s="23">
        <f>B12/$B$14</f>
        <v>2.6548672566371681E-2</v>
      </c>
      <c r="E12" s="23">
        <f>C12/$C$14</f>
        <v>1.5182387761142698E-2</v>
      </c>
      <c r="F12" s="71">
        <v>6</v>
      </c>
      <c r="G12" s="71">
        <v>6</v>
      </c>
    </row>
    <row r="13" spans="1:7">
      <c r="A13" s="35" t="s">
        <v>94</v>
      </c>
      <c r="B13" s="116">
        <v>1</v>
      </c>
      <c r="C13" s="114">
        <v>250000</v>
      </c>
      <c r="D13" s="23">
        <f>B13/$B$14</f>
        <v>8.8495575221238937E-3</v>
      </c>
      <c r="E13" s="23">
        <f>C13/$C$14</f>
        <v>4.0207594706416043E-3</v>
      </c>
      <c r="F13" s="71">
        <v>7</v>
      </c>
      <c r="G13" s="71">
        <v>7</v>
      </c>
    </row>
    <row r="14" spans="1:7">
      <c r="A14" s="78" t="s">
        <v>23</v>
      </c>
      <c r="B14" s="79">
        <f>SUM(B7:B13)</f>
        <v>113</v>
      </c>
      <c r="C14" s="80">
        <f>SUM(C7:C13)</f>
        <v>62177308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>
      <c r="A15" s="74"/>
      <c r="B15" s="75"/>
      <c r="C15" s="76"/>
    </row>
    <row r="16" spans="1:7" ht="16.5" thickBot="1">
      <c r="A16" s="120" t="s">
        <v>10</v>
      </c>
      <c r="B16" s="121"/>
      <c r="C16" s="121"/>
      <c r="D16" s="121"/>
      <c r="E16" s="121"/>
      <c r="F16" s="121"/>
      <c r="G16" s="122"/>
    </row>
    <row r="17" spans="1:7">
      <c r="A17" s="3"/>
      <c r="B17" s="45"/>
      <c r="C17" s="40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6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24" t="s">
        <v>40</v>
      </c>
      <c r="B19" s="125">
        <v>32</v>
      </c>
      <c r="C19" s="126">
        <v>10123373.35</v>
      </c>
      <c r="D19" s="129">
        <f t="shared" ref="D19:D24" si="2">B19/$B$27</f>
        <v>0.41558441558441561</v>
      </c>
      <c r="E19" s="129">
        <f t="shared" ref="E19:E24" si="3">C19/$C$27</f>
        <v>0.46729499737600888</v>
      </c>
      <c r="F19" s="130">
        <v>1</v>
      </c>
      <c r="G19" s="130">
        <v>1</v>
      </c>
    </row>
    <row r="20" spans="1:7">
      <c r="A20" s="67" t="s">
        <v>68</v>
      </c>
      <c r="B20" s="68">
        <v>20</v>
      </c>
      <c r="C20" s="69">
        <v>4671347</v>
      </c>
      <c r="D20" s="23">
        <f t="shared" si="2"/>
        <v>0.25974025974025972</v>
      </c>
      <c r="E20" s="23">
        <f t="shared" si="3"/>
        <v>0.21562941606884695</v>
      </c>
      <c r="F20" s="71">
        <v>2</v>
      </c>
      <c r="G20" s="71">
        <v>2</v>
      </c>
    </row>
    <row r="21" spans="1:7">
      <c r="A21" s="67" t="s">
        <v>39</v>
      </c>
      <c r="B21" s="68">
        <v>12</v>
      </c>
      <c r="C21" s="69">
        <v>3822631</v>
      </c>
      <c r="D21" s="23">
        <f t="shared" si="2"/>
        <v>0.15584415584415584</v>
      </c>
      <c r="E21" s="23">
        <f t="shared" si="3"/>
        <v>0.17645267850508053</v>
      </c>
      <c r="F21" s="71">
        <v>3</v>
      </c>
      <c r="G21" s="71">
        <v>3</v>
      </c>
    </row>
    <row r="22" spans="1:7">
      <c r="A22" s="67" t="s">
        <v>41</v>
      </c>
      <c r="B22" s="68">
        <v>5</v>
      </c>
      <c r="C22" s="69">
        <v>991503.94</v>
      </c>
      <c r="D22" s="23">
        <f t="shared" si="2"/>
        <v>6.4935064935064929E-2</v>
      </c>
      <c r="E22" s="23">
        <f t="shared" si="3"/>
        <v>4.5767830052479731E-2</v>
      </c>
      <c r="F22" s="71">
        <v>4</v>
      </c>
      <c r="G22" s="71">
        <v>5</v>
      </c>
    </row>
    <row r="23" spans="1:7">
      <c r="A23" s="67" t="s">
        <v>54</v>
      </c>
      <c r="B23" s="68">
        <v>3</v>
      </c>
      <c r="C23" s="69">
        <v>1029100</v>
      </c>
      <c r="D23" s="23">
        <f t="shared" si="2"/>
        <v>3.896103896103896E-2</v>
      </c>
      <c r="E23" s="23">
        <f t="shared" si="3"/>
        <v>4.7503264492329597E-2</v>
      </c>
      <c r="F23" s="71">
        <v>5</v>
      </c>
      <c r="G23" s="71">
        <v>4</v>
      </c>
    </row>
    <row r="24" spans="1:7">
      <c r="A24" s="67" t="s">
        <v>144</v>
      </c>
      <c r="B24" s="68">
        <v>2</v>
      </c>
      <c r="C24" s="69">
        <v>503545</v>
      </c>
      <c r="D24" s="23">
        <f t="shared" si="2"/>
        <v>2.5974025974025976E-2</v>
      </c>
      <c r="E24" s="23">
        <f t="shared" si="3"/>
        <v>2.324364135534944E-2</v>
      </c>
      <c r="F24" s="71">
        <v>6</v>
      </c>
      <c r="G24" s="71">
        <v>6</v>
      </c>
    </row>
    <row r="25" spans="1:7">
      <c r="A25" s="67" t="s">
        <v>94</v>
      </c>
      <c r="B25" s="68">
        <v>2</v>
      </c>
      <c r="C25" s="69">
        <v>322274</v>
      </c>
      <c r="D25" s="23">
        <f>B25/$B$27</f>
        <v>2.5974025974025976E-2</v>
      </c>
      <c r="E25" s="23">
        <f>C25/$C$27</f>
        <v>1.4876170499466553E-2</v>
      </c>
      <c r="F25" s="71">
        <v>6</v>
      </c>
      <c r="G25" s="71">
        <v>7</v>
      </c>
    </row>
    <row r="26" spans="1:7">
      <c r="A26" s="67" t="s">
        <v>141</v>
      </c>
      <c r="B26" s="68">
        <v>1</v>
      </c>
      <c r="C26" s="69">
        <v>200000</v>
      </c>
      <c r="D26" s="23">
        <f>B26/$B$27</f>
        <v>1.2987012987012988E-2</v>
      </c>
      <c r="E26" s="23">
        <f>C26/$C$27</f>
        <v>9.2320016504381687E-3</v>
      </c>
      <c r="F26" s="71">
        <v>7</v>
      </c>
      <c r="G26" s="71">
        <v>8</v>
      </c>
    </row>
    <row r="27" spans="1:7">
      <c r="A27" s="32" t="s">
        <v>23</v>
      </c>
      <c r="B27" s="47">
        <f>SUM(B19:B26)</f>
        <v>77</v>
      </c>
      <c r="C27" s="33">
        <f>SUM(C19:C26)</f>
        <v>21663774.290000003</v>
      </c>
      <c r="D27" s="30">
        <f>SUM(D19:D26)</f>
        <v>1</v>
      </c>
      <c r="E27" s="30">
        <f>SUM(E19:E26)</f>
        <v>0.99999999999999967</v>
      </c>
      <c r="F27" s="31"/>
      <c r="G27" s="31"/>
    </row>
    <row r="28" spans="1:7" ht="13.5" thickBot="1"/>
    <row r="29" spans="1:7" ht="16.5" thickBot="1">
      <c r="A29" s="117" t="s">
        <v>12</v>
      </c>
      <c r="B29" s="118"/>
      <c r="C29" s="118"/>
      <c r="D29" s="118"/>
      <c r="E29" s="118"/>
      <c r="F29" s="118"/>
      <c r="G29" s="119"/>
    </row>
    <row r="30" spans="1:7">
      <c r="A30" s="3"/>
      <c r="B30" s="45"/>
      <c r="C30" s="40"/>
      <c r="D30" s="4" t="s">
        <v>5</v>
      </c>
      <c r="E30" s="4" t="s">
        <v>5</v>
      </c>
      <c r="F30" s="5" t="s">
        <v>6</v>
      </c>
      <c r="G30" s="5" t="s">
        <v>6</v>
      </c>
    </row>
    <row r="31" spans="1:7">
      <c r="A31" s="6" t="s">
        <v>11</v>
      </c>
      <c r="B31" s="46" t="s">
        <v>8</v>
      </c>
      <c r="C31" s="26" t="s">
        <v>9</v>
      </c>
      <c r="D31" s="8" t="s">
        <v>8</v>
      </c>
      <c r="E31" s="8" t="s">
        <v>9</v>
      </c>
      <c r="F31" s="7" t="s">
        <v>8</v>
      </c>
      <c r="G31" s="7" t="s">
        <v>9</v>
      </c>
    </row>
    <row r="32" spans="1:7">
      <c r="A32" s="124" t="s">
        <v>68</v>
      </c>
      <c r="B32" s="125">
        <v>72</v>
      </c>
      <c r="C32" s="126">
        <v>29140971</v>
      </c>
      <c r="D32" s="129">
        <f t="shared" ref="D32:D39" si="4">B32/$B$40</f>
        <v>0.38502673796791442</v>
      </c>
      <c r="E32" s="129">
        <f t="shared" ref="E32:E39" si="5">C32/$C$40</f>
        <v>0.34996262824503072</v>
      </c>
      <c r="F32" s="130">
        <v>1</v>
      </c>
      <c r="G32" s="130">
        <v>1</v>
      </c>
    </row>
    <row r="33" spans="1:7">
      <c r="A33" s="67" t="s">
        <v>40</v>
      </c>
      <c r="B33" s="68">
        <v>58</v>
      </c>
      <c r="C33" s="69">
        <v>22502873.350000001</v>
      </c>
      <c r="D33" s="23">
        <f t="shared" si="4"/>
        <v>0.31016042780748665</v>
      </c>
      <c r="E33" s="23">
        <f t="shared" si="5"/>
        <v>0.27024373006071278</v>
      </c>
      <c r="F33" s="71">
        <v>2</v>
      </c>
      <c r="G33" s="71">
        <v>2</v>
      </c>
    </row>
    <row r="34" spans="1:7">
      <c r="A34" s="67" t="s">
        <v>39</v>
      </c>
      <c r="B34" s="68">
        <v>34</v>
      </c>
      <c r="C34" s="69">
        <v>20360381</v>
      </c>
      <c r="D34" s="23">
        <f t="shared" si="4"/>
        <v>0.18181818181818182</v>
      </c>
      <c r="E34" s="23">
        <f t="shared" si="5"/>
        <v>0.24451389923932826</v>
      </c>
      <c r="F34" s="71">
        <v>3</v>
      </c>
      <c r="G34" s="71">
        <v>3</v>
      </c>
    </row>
    <row r="35" spans="1:7">
      <c r="A35" s="67" t="s">
        <v>41</v>
      </c>
      <c r="B35" s="68">
        <v>9</v>
      </c>
      <c r="C35" s="69">
        <v>5612403.9400000004</v>
      </c>
      <c r="D35" s="23">
        <f t="shared" ref="D35" si="6">B35/$B$40</f>
        <v>4.8128342245989303E-2</v>
      </c>
      <c r="E35" s="23">
        <f t="shared" ref="E35" si="7">C35/$C$40</f>
        <v>6.7401035937174711E-2</v>
      </c>
      <c r="F35" s="71">
        <v>4</v>
      </c>
      <c r="G35" s="71">
        <v>4</v>
      </c>
    </row>
    <row r="36" spans="1:7">
      <c r="A36" s="67" t="s">
        <v>54</v>
      </c>
      <c r="B36" s="68">
        <v>6</v>
      </c>
      <c r="C36" s="69">
        <v>1973100</v>
      </c>
      <c r="D36" s="23">
        <f t="shared" si="4"/>
        <v>3.2085561497326207E-2</v>
      </c>
      <c r="E36" s="23">
        <f t="shared" si="5"/>
        <v>2.3695547474731373E-2</v>
      </c>
      <c r="F36" s="71">
        <v>5</v>
      </c>
      <c r="G36" s="71">
        <v>6</v>
      </c>
    </row>
    <row r="37" spans="1:7">
      <c r="A37" s="67" t="s">
        <v>99</v>
      </c>
      <c r="B37" s="68">
        <v>5</v>
      </c>
      <c r="C37" s="69">
        <v>2975534</v>
      </c>
      <c r="D37" s="23">
        <f t="shared" si="4"/>
        <v>2.6737967914438502E-2</v>
      </c>
      <c r="E37" s="23">
        <f t="shared" si="5"/>
        <v>3.5734076914336492E-2</v>
      </c>
      <c r="F37" s="71">
        <v>6</v>
      </c>
      <c r="G37" s="71">
        <v>5</v>
      </c>
    </row>
    <row r="38" spans="1:7">
      <c r="A38" s="67" t="s">
        <v>144</v>
      </c>
      <c r="B38" s="68">
        <v>2</v>
      </c>
      <c r="C38" s="69">
        <v>503545</v>
      </c>
      <c r="D38" s="23">
        <f t="shared" si="4"/>
        <v>1.06951871657754E-2</v>
      </c>
      <c r="E38" s="23">
        <f t="shared" si="5"/>
        <v>6.0472223674236528E-3</v>
      </c>
      <c r="F38" s="71">
        <v>7</v>
      </c>
      <c r="G38" s="71">
        <v>7</v>
      </c>
    </row>
    <row r="39" spans="1:7">
      <c r="A39" s="67" t="s">
        <v>141</v>
      </c>
      <c r="B39" s="68">
        <v>1</v>
      </c>
      <c r="C39" s="69">
        <v>200000</v>
      </c>
      <c r="D39" s="23">
        <f t="shared" si="4"/>
        <v>5.3475935828877002E-3</v>
      </c>
      <c r="E39" s="23">
        <f t="shared" si="5"/>
        <v>2.4018597612621125E-3</v>
      </c>
      <c r="F39" s="71">
        <v>8</v>
      </c>
      <c r="G39" s="71">
        <v>8</v>
      </c>
    </row>
    <row r="40" spans="1:7">
      <c r="A40" s="32" t="s">
        <v>23</v>
      </c>
      <c r="B40" s="48">
        <f>SUM(B32:B39)</f>
        <v>187</v>
      </c>
      <c r="C40" s="38">
        <f>SUM(C32:C39)</f>
        <v>83268808.289999992</v>
      </c>
      <c r="D40" s="30">
        <f>SUM(D32:D39)</f>
        <v>1</v>
      </c>
      <c r="E40" s="30">
        <f>SUM(E32:E39)</f>
        <v>1.0000000000000002</v>
      </c>
      <c r="F40" s="31"/>
      <c r="G40" s="31"/>
    </row>
    <row r="42" spans="1:7">
      <c r="A42" s="123" t="s">
        <v>24</v>
      </c>
      <c r="B42" s="123"/>
      <c r="C42" s="123"/>
      <c r="D42" s="101" t="s">
        <v>55</v>
      </c>
    </row>
    <row r="43" spans="1:7">
      <c r="A43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9:G29"/>
    <mergeCell ref="A42:C42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0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0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65</v>
      </c>
    </row>
    <row r="2" spans="1:7">
      <c r="A2" s="2" t="str">
        <f>'OVERALL STATS'!A2</f>
        <v>Reporting Period: NOVEMBER, 2021</v>
      </c>
    </row>
    <row r="3" spans="1:7" ht="13.5" thickBot="1"/>
    <row r="4" spans="1:7" ht="16.5" thickBot="1">
      <c r="A4" s="117" t="s">
        <v>13</v>
      </c>
      <c r="B4" s="118"/>
      <c r="C4" s="118"/>
      <c r="D4" s="118"/>
      <c r="E4" s="118"/>
      <c r="F4" s="118"/>
      <c r="G4" s="119"/>
    </row>
    <row r="5" spans="1:7">
      <c r="A5" s="3"/>
      <c r="B5" s="99"/>
      <c r="C5" s="91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2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1" t="s">
        <v>68</v>
      </c>
      <c r="B7" s="132">
        <v>46</v>
      </c>
      <c r="C7" s="133">
        <v>21531799</v>
      </c>
      <c r="D7" s="134">
        <f>B7/$B$13</f>
        <v>0.45098039215686275</v>
      </c>
      <c r="E7" s="129">
        <f>C7/$C$13</f>
        <v>0.38269263680727422</v>
      </c>
      <c r="F7" s="130">
        <v>1</v>
      </c>
      <c r="G7" s="130">
        <v>1</v>
      </c>
    </row>
    <row r="8" spans="1:7">
      <c r="A8" s="36" t="s">
        <v>40</v>
      </c>
      <c r="B8" s="37">
        <v>26</v>
      </c>
      <c r="C8" s="93">
        <v>12379500</v>
      </c>
      <c r="D8" s="27">
        <f>B8/$B$13</f>
        <v>0.25490196078431371</v>
      </c>
      <c r="E8" s="23">
        <f>C8/$C$13</f>
        <v>0.22002543760303778</v>
      </c>
      <c r="F8" s="71">
        <v>2</v>
      </c>
      <c r="G8" s="71">
        <v>3</v>
      </c>
    </row>
    <row r="9" spans="1:7">
      <c r="A9" s="36" t="s">
        <v>39</v>
      </c>
      <c r="B9" s="37">
        <v>22</v>
      </c>
      <c r="C9" s="93">
        <v>16537750</v>
      </c>
      <c r="D9" s="27">
        <f t="shared" ref="D9" si="0">B9/$B$13</f>
        <v>0.21568627450980393</v>
      </c>
      <c r="E9" s="23">
        <f t="shared" ref="E9" si="1">C9/$C$13</f>
        <v>0.29393155464434251</v>
      </c>
      <c r="F9" s="71">
        <v>3</v>
      </c>
      <c r="G9" s="71">
        <v>2</v>
      </c>
    </row>
    <row r="10" spans="1:7">
      <c r="A10" s="36" t="s">
        <v>41</v>
      </c>
      <c r="B10" s="37">
        <v>4</v>
      </c>
      <c r="C10" s="93">
        <v>4620900</v>
      </c>
      <c r="D10" s="27">
        <f>B10/$B$13</f>
        <v>3.9215686274509803E-2</v>
      </c>
      <c r="E10" s="23">
        <f>C10/$C$13</f>
        <v>8.2128966809635065E-2</v>
      </c>
      <c r="F10" s="71">
        <v>4</v>
      </c>
      <c r="G10" s="71">
        <v>4</v>
      </c>
    </row>
    <row r="11" spans="1:7">
      <c r="A11" s="36" t="s">
        <v>54</v>
      </c>
      <c r="B11" s="37">
        <v>3</v>
      </c>
      <c r="C11" s="93">
        <v>944000</v>
      </c>
      <c r="D11" s="27">
        <f>B11/$B$13</f>
        <v>2.9411764705882353E-2</v>
      </c>
      <c r="E11" s="23">
        <f>C11/$C$13</f>
        <v>1.6778061561231686E-2</v>
      </c>
      <c r="F11" s="71">
        <v>5</v>
      </c>
      <c r="G11" s="71">
        <v>5</v>
      </c>
    </row>
    <row r="12" spans="1:7">
      <c r="A12" s="36" t="s">
        <v>94</v>
      </c>
      <c r="B12" s="37">
        <v>1</v>
      </c>
      <c r="C12" s="93">
        <v>250000</v>
      </c>
      <c r="D12" s="27">
        <f>B12/$B$13</f>
        <v>9.8039215686274508E-3</v>
      </c>
      <c r="E12" s="23">
        <f>C12/$C$13</f>
        <v>4.4433425744787305E-3</v>
      </c>
      <c r="F12" s="71">
        <v>6</v>
      </c>
      <c r="G12" s="71">
        <v>6</v>
      </c>
    </row>
    <row r="13" spans="1:7">
      <c r="A13" s="28" t="s">
        <v>23</v>
      </c>
      <c r="B13" s="29">
        <f>SUM(B7:B12)</f>
        <v>102</v>
      </c>
      <c r="C13" s="94">
        <f>SUM(C7:C12)</f>
        <v>56263949</v>
      </c>
      <c r="D13" s="30">
        <f>SUM(D7:D12)</f>
        <v>0.99999999999999989</v>
      </c>
      <c r="E13" s="30">
        <f>SUM(E7:E12)</f>
        <v>1</v>
      </c>
      <c r="F13" s="31"/>
      <c r="G13" s="31"/>
    </row>
    <row r="14" spans="1:7" ht="13.5" thickBot="1"/>
    <row r="15" spans="1:7" ht="16.5" thickBot="1">
      <c r="A15" s="117" t="s">
        <v>14</v>
      </c>
      <c r="B15" s="118"/>
      <c r="C15" s="118"/>
      <c r="D15" s="118"/>
      <c r="E15" s="118"/>
      <c r="F15" s="118"/>
      <c r="G15" s="119"/>
    </row>
    <row r="16" spans="1:7">
      <c r="A16" s="3"/>
      <c r="B16" s="99"/>
      <c r="C16" s="91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2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35" t="s">
        <v>68</v>
      </c>
      <c r="B18" s="132">
        <v>6</v>
      </c>
      <c r="C18" s="95">
        <v>2937825</v>
      </c>
      <c r="D18" s="134">
        <f>B18/$B$20</f>
        <v>0.54545454545454541</v>
      </c>
      <c r="E18" s="23">
        <f>C18/$C$20</f>
        <v>0.49681154146061485</v>
      </c>
      <c r="F18" s="130">
        <v>1</v>
      </c>
      <c r="G18" s="71">
        <v>2</v>
      </c>
    </row>
    <row r="19" spans="1:7">
      <c r="A19" s="135" t="s">
        <v>99</v>
      </c>
      <c r="B19" s="49">
        <v>5</v>
      </c>
      <c r="C19" s="133">
        <v>2975534</v>
      </c>
      <c r="D19" s="27">
        <f>B19/$B$20</f>
        <v>0.45454545454545453</v>
      </c>
      <c r="E19" s="129">
        <f>C19/$C$20</f>
        <v>0.5031884585393851</v>
      </c>
      <c r="F19" s="71">
        <v>2</v>
      </c>
      <c r="G19" s="130">
        <v>1</v>
      </c>
    </row>
    <row r="20" spans="1:7">
      <c r="A20" s="28" t="s">
        <v>23</v>
      </c>
      <c r="B20" s="29">
        <f>SUM(B18:B19)</f>
        <v>11</v>
      </c>
      <c r="C20" s="94">
        <f>SUM(C18:C19)</f>
        <v>5913359</v>
      </c>
      <c r="D20" s="30">
        <f>SUM(D18:D19)</f>
        <v>1</v>
      </c>
      <c r="E20" s="30">
        <f>SUM(E18:E19)</f>
        <v>1</v>
      </c>
      <c r="F20" s="31"/>
      <c r="G20" s="31"/>
    </row>
    <row r="21" spans="1:7" ht="13.5" thickBot="1"/>
    <row r="22" spans="1:7" ht="16.5" thickBot="1">
      <c r="A22" s="117" t="s">
        <v>15</v>
      </c>
      <c r="B22" s="118"/>
      <c r="C22" s="118"/>
      <c r="D22" s="118"/>
      <c r="E22" s="118"/>
      <c r="F22" s="118"/>
      <c r="G22" s="119"/>
    </row>
    <row r="23" spans="1:7">
      <c r="A23" s="3"/>
      <c r="B23" s="99"/>
      <c r="C23" s="91"/>
      <c r="D23" s="10" t="s">
        <v>5</v>
      </c>
      <c r="E23" s="10" t="s">
        <v>5</v>
      </c>
      <c r="F23" s="11" t="s">
        <v>6</v>
      </c>
      <c r="G23" s="15" t="s">
        <v>6</v>
      </c>
    </row>
    <row r="24" spans="1:7">
      <c r="A24" s="12" t="s">
        <v>7</v>
      </c>
      <c r="B24" s="12" t="s">
        <v>8</v>
      </c>
      <c r="C24" s="92" t="s">
        <v>9</v>
      </c>
      <c r="D24" s="17" t="s">
        <v>8</v>
      </c>
      <c r="E24" s="13" t="s">
        <v>9</v>
      </c>
      <c r="F24" s="14" t="s">
        <v>8</v>
      </c>
      <c r="G24" s="16" t="s">
        <v>9</v>
      </c>
    </row>
    <row r="25" spans="1:7">
      <c r="A25" s="131" t="s">
        <v>68</v>
      </c>
      <c r="B25" s="132">
        <v>40</v>
      </c>
      <c r="C25" s="133">
        <v>20861799</v>
      </c>
      <c r="D25" s="134">
        <f t="shared" ref="D25:D30" si="2">B25/$B$31</f>
        <v>0.45977011494252873</v>
      </c>
      <c r="E25" s="129">
        <f t="shared" ref="E25:E30" si="3">C25/$C$31</f>
        <v>0.48116668199301799</v>
      </c>
      <c r="F25" s="130">
        <v>1</v>
      </c>
      <c r="G25" s="130">
        <v>1</v>
      </c>
    </row>
    <row r="26" spans="1:7">
      <c r="A26" s="36" t="s">
        <v>40</v>
      </c>
      <c r="B26" s="37">
        <v>25</v>
      </c>
      <c r="C26" s="93">
        <v>11279500</v>
      </c>
      <c r="D26" s="27">
        <f t="shared" si="2"/>
        <v>0.28735632183908044</v>
      </c>
      <c r="E26" s="23">
        <f t="shared" si="3"/>
        <v>0.26015587579672522</v>
      </c>
      <c r="F26" s="102">
        <v>2</v>
      </c>
      <c r="G26" s="102">
        <v>2</v>
      </c>
    </row>
    <row r="27" spans="1:7">
      <c r="A27" s="36" t="s">
        <v>39</v>
      </c>
      <c r="B27" s="37">
        <v>15</v>
      </c>
      <c r="C27" s="93">
        <v>8500500</v>
      </c>
      <c r="D27" s="27">
        <f t="shared" si="2"/>
        <v>0.17241379310344829</v>
      </c>
      <c r="E27" s="23">
        <f t="shared" si="3"/>
        <v>0.19605966773439093</v>
      </c>
      <c r="F27" s="102">
        <v>3</v>
      </c>
      <c r="G27" s="102">
        <v>3</v>
      </c>
    </row>
    <row r="28" spans="1:7">
      <c r="A28" s="36" t="s">
        <v>41</v>
      </c>
      <c r="B28" s="37">
        <v>3</v>
      </c>
      <c r="C28" s="93">
        <v>1520900</v>
      </c>
      <c r="D28" s="27">
        <f t="shared" si="2"/>
        <v>3.4482758620689655E-2</v>
      </c>
      <c r="E28" s="23">
        <f t="shared" si="3"/>
        <v>3.5078777560994666E-2</v>
      </c>
      <c r="F28" s="71">
        <v>4</v>
      </c>
      <c r="G28" s="71">
        <v>4</v>
      </c>
    </row>
    <row r="29" spans="1:7">
      <c r="A29" s="36" t="s">
        <v>54</v>
      </c>
      <c r="B29" s="37">
        <v>3</v>
      </c>
      <c r="C29" s="93">
        <v>944000</v>
      </c>
      <c r="D29" s="27">
        <f t="shared" si="2"/>
        <v>3.4482758620689655E-2</v>
      </c>
      <c r="E29" s="23">
        <f t="shared" si="3"/>
        <v>2.1772875282779255E-2</v>
      </c>
      <c r="F29" s="102">
        <v>4</v>
      </c>
      <c r="G29" s="71">
        <v>5</v>
      </c>
    </row>
    <row r="30" spans="1:7">
      <c r="A30" s="36" t="s">
        <v>94</v>
      </c>
      <c r="B30" s="37">
        <v>1</v>
      </c>
      <c r="C30" s="93">
        <v>250000</v>
      </c>
      <c r="D30" s="27">
        <f t="shared" si="2"/>
        <v>1.1494252873563218E-2</v>
      </c>
      <c r="E30" s="23">
        <f t="shared" si="3"/>
        <v>5.7661216320919638E-3</v>
      </c>
      <c r="F30" s="71">
        <v>5</v>
      </c>
      <c r="G30" s="71">
        <v>6</v>
      </c>
    </row>
    <row r="31" spans="1:7">
      <c r="A31" s="28" t="s">
        <v>23</v>
      </c>
      <c r="B31" s="41">
        <f>SUM(B25:B30)</f>
        <v>87</v>
      </c>
      <c r="C31" s="96">
        <f>SUM(C25:C30)</f>
        <v>43356699</v>
      </c>
      <c r="D31" s="30">
        <f>SUM(D25:D30)</f>
        <v>0.99999999999999989</v>
      </c>
      <c r="E31" s="30">
        <f>SUM(E25:E30)</f>
        <v>1</v>
      </c>
      <c r="F31" s="31"/>
      <c r="G31" s="31"/>
    </row>
    <row r="32" spans="1:7" ht="13.5" thickBot="1"/>
    <row r="33" spans="1:7" ht="16.5" thickBot="1">
      <c r="A33" s="117" t="s">
        <v>16</v>
      </c>
      <c r="B33" s="118"/>
      <c r="C33" s="118"/>
      <c r="D33" s="118"/>
      <c r="E33" s="118"/>
      <c r="F33" s="118"/>
      <c r="G33" s="119"/>
    </row>
    <row r="34" spans="1:7">
      <c r="A34" s="18"/>
      <c r="B34" s="100"/>
      <c r="C34" s="97"/>
      <c r="D34" s="10" t="s">
        <v>5</v>
      </c>
      <c r="E34" s="10" t="s">
        <v>5</v>
      </c>
      <c r="F34" s="11" t="s">
        <v>6</v>
      </c>
      <c r="G34" s="15" t="s">
        <v>6</v>
      </c>
    </row>
    <row r="35" spans="1:7">
      <c r="A35" s="12" t="s">
        <v>7</v>
      </c>
      <c r="B35" s="12" t="s">
        <v>8</v>
      </c>
      <c r="C35" s="92" t="s">
        <v>9</v>
      </c>
      <c r="D35" s="13" t="s">
        <v>8</v>
      </c>
      <c r="E35" s="13" t="s">
        <v>9</v>
      </c>
      <c r="F35" s="14" t="s">
        <v>8</v>
      </c>
      <c r="G35" s="16" t="s">
        <v>9</v>
      </c>
    </row>
    <row r="36" spans="1:7">
      <c r="A36" s="136" t="s">
        <v>39</v>
      </c>
      <c r="B36" s="137">
        <v>4</v>
      </c>
      <c r="C36" s="138">
        <v>6641250</v>
      </c>
      <c r="D36" s="129">
        <f>B36/$B$38</f>
        <v>0.8</v>
      </c>
      <c r="E36" s="129">
        <f>C36/$C$38</f>
        <v>0.8579040852575488</v>
      </c>
      <c r="F36" s="130">
        <v>1</v>
      </c>
      <c r="G36" s="130">
        <v>1</v>
      </c>
    </row>
    <row r="37" spans="1:7">
      <c r="A37" s="88" t="s">
        <v>40</v>
      </c>
      <c r="B37" s="89">
        <v>1</v>
      </c>
      <c r="C37" s="98">
        <v>1100000</v>
      </c>
      <c r="D37" s="23">
        <f>B37/$B$38</f>
        <v>0.2</v>
      </c>
      <c r="E37" s="23">
        <f>C37/$C$38</f>
        <v>0.14209591474245115</v>
      </c>
      <c r="F37" s="71">
        <v>2</v>
      </c>
      <c r="G37" s="71">
        <v>2</v>
      </c>
    </row>
    <row r="38" spans="1:7">
      <c r="A38" s="28" t="s">
        <v>23</v>
      </c>
      <c r="B38" s="41">
        <f>SUM(B36:B37)</f>
        <v>5</v>
      </c>
      <c r="C38" s="96">
        <f>SUM(C36:C37)</f>
        <v>7741250</v>
      </c>
      <c r="D38" s="30">
        <f>SUM(D36:D37)</f>
        <v>1</v>
      </c>
      <c r="E38" s="30">
        <f>SUM(E36:E37)</f>
        <v>1</v>
      </c>
      <c r="F38" s="31"/>
      <c r="G38" s="31"/>
    </row>
    <row r="39" spans="1:7" ht="13.5" thickBot="1"/>
    <row r="40" spans="1:7" ht="16.5" thickBot="1">
      <c r="A40" s="117" t="s">
        <v>17</v>
      </c>
      <c r="B40" s="118"/>
      <c r="C40" s="118"/>
      <c r="D40" s="118"/>
      <c r="E40" s="118"/>
      <c r="F40" s="118"/>
      <c r="G40" s="119"/>
    </row>
    <row r="41" spans="1:7">
      <c r="A41" s="18"/>
      <c r="B41" s="100"/>
      <c r="C41" s="97"/>
      <c r="D41" s="10" t="s">
        <v>5</v>
      </c>
      <c r="E41" s="10" t="s">
        <v>5</v>
      </c>
      <c r="F41" s="11" t="s">
        <v>6</v>
      </c>
      <c r="G41" s="15" t="s">
        <v>6</v>
      </c>
    </row>
    <row r="42" spans="1:7">
      <c r="A42" s="12" t="s">
        <v>7</v>
      </c>
      <c r="B42" s="12" t="s">
        <v>8</v>
      </c>
      <c r="C42" s="92" t="s">
        <v>9</v>
      </c>
      <c r="D42" s="13" t="s">
        <v>8</v>
      </c>
      <c r="E42" s="13" t="s">
        <v>9</v>
      </c>
      <c r="F42" s="14" t="s">
        <v>8</v>
      </c>
      <c r="G42" s="16" t="s">
        <v>9</v>
      </c>
    </row>
    <row r="43" spans="1:7">
      <c r="A43" s="131" t="s">
        <v>68</v>
      </c>
      <c r="B43" s="132">
        <v>6</v>
      </c>
      <c r="C43" s="93">
        <v>670000</v>
      </c>
      <c r="D43" s="134">
        <f>B43/$B$46</f>
        <v>0.6</v>
      </c>
      <c r="E43" s="23">
        <f>C43/$C$46</f>
        <v>0.12969415408439799</v>
      </c>
      <c r="F43" s="130">
        <v>1</v>
      </c>
      <c r="G43" s="71">
        <v>3</v>
      </c>
    </row>
    <row r="44" spans="1:7">
      <c r="A44" s="36" t="s">
        <v>39</v>
      </c>
      <c r="B44" s="37">
        <v>3</v>
      </c>
      <c r="C44" s="93">
        <v>1396000</v>
      </c>
      <c r="D44" s="27">
        <f t="shared" ref="D44" si="4">B44/$B$46</f>
        <v>0.3</v>
      </c>
      <c r="E44" s="23">
        <f t="shared" ref="E44" si="5">C44/$C$46</f>
        <v>0.27022841656988</v>
      </c>
      <c r="F44" s="71">
        <v>2</v>
      </c>
      <c r="G44" s="71">
        <v>2</v>
      </c>
    </row>
    <row r="45" spans="1:7">
      <c r="A45" s="131" t="s">
        <v>41</v>
      </c>
      <c r="B45" s="37">
        <v>1</v>
      </c>
      <c r="C45" s="133">
        <v>3100000</v>
      </c>
      <c r="D45" s="27">
        <f>B45/$B$46</f>
        <v>0.1</v>
      </c>
      <c r="E45" s="129">
        <f>C45/$C$46</f>
        <v>0.60007742934572206</v>
      </c>
      <c r="F45" s="71">
        <v>3</v>
      </c>
      <c r="G45" s="130">
        <v>1</v>
      </c>
    </row>
    <row r="46" spans="1:7">
      <c r="A46" s="28" t="s">
        <v>23</v>
      </c>
      <c r="B46" s="29">
        <f>SUM(B43:B45)</f>
        <v>10</v>
      </c>
      <c r="C46" s="94">
        <f>SUM(C43:C45)</f>
        <v>5166000</v>
      </c>
      <c r="D46" s="30">
        <f>SUM(D43:D45)</f>
        <v>0.99999999999999989</v>
      </c>
      <c r="E46" s="30">
        <f>SUM(E43:E45)</f>
        <v>1</v>
      </c>
      <c r="F46" s="31"/>
      <c r="G46" s="31"/>
    </row>
    <row r="49" spans="1:3">
      <c r="A49" s="123" t="s">
        <v>24</v>
      </c>
      <c r="B49" s="123"/>
      <c r="C49" s="123"/>
    </row>
    <row r="50" spans="1:3">
      <c r="A50" s="20" t="s">
        <v>25</v>
      </c>
    </row>
  </sheetData>
  <sortState ref="A107:C126">
    <sortCondition descending="1" ref="B107"/>
    <sortCondition descending="1" ref="C107"/>
  </sortState>
  <mergeCells count="6">
    <mergeCell ref="A49:C49"/>
    <mergeCell ref="A4:G4"/>
    <mergeCell ref="A15:G15"/>
    <mergeCell ref="A22:G22"/>
    <mergeCell ref="A33:G33"/>
    <mergeCell ref="A40:G40"/>
  </mergeCells>
  <phoneticPr fontId="2" type="noConversion"/>
  <hyperlinks>
    <hyperlink ref="A50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6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66</v>
      </c>
    </row>
    <row r="2" spans="1:7">
      <c r="A2" s="56" t="str">
        <f>'OVERALL STATS'!A2</f>
        <v>Reporting Period: NOVEMBER, 2021</v>
      </c>
    </row>
    <row r="3" spans="1:7" ht="13.5" thickBot="1"/>
    <row r="4" spans="1:7" ht="16.5" thickBot="1">
      <c r="A4" s="117" t="s">
        <v>18</v>
      </c>
      <c r="B4" s="118"/>
      <c r="C4" s="118"/>
      <c r="D4" s="118"/>
      <c r="E4" s="118"/>
      <c r="F4" s="118"/>
      <c r="G4" s="119"/>
    </row>
    <row r="5" spans="1:7">
      <c r="A5" s="57"/>
      <c r="B5" s="65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9" t="s">
        <v>40</v>
      </c>
      <c r="B7" s="140">
        <v>28</v>
      </c>
      <c r="C7" s="141">
        <v>7853939</v>
      </c>
      <c r="D7" s="134">
        <f>B7/$B$15</f>
        <v>0.41176470588235292</v>
      </c>
      <c r="E7" s="142">
        <f>C7/$C$15</f>
        <v>0.4295906692225705</v>
      </c>
      <c r="F7" s="130">
        <v>1</v>
      </c>
      <c r="G7" s="130">
        <v>1</v>
      </c>
    </row>
    <row r="8" spans="1:7">
      <c r="A8" s="60" t="s">
        <v>68</v>
      </c>
      <c r="B8" s="53">
        <v>18</v>
      </c>
      <c r="C8" s="54">
        <v>4294347</v>
      </c>
      <c r="D8" s="27">
        <f t="shared" ref="D8:D13" si="0">B8/$B$15</f>
        <v>0.26470588235294118</v>
      </c>
      <c r="E8" s="66">
        <f t="shared" ref="E8:E13" si="1">C8/$C$15</f>
        <v>0.23488995796936263</v>
      </c>
      <c r="F8" s="71">
        <v>2</v>
      </c>
      <c r="G8" s="71">
        <v>2</v>
      </c>
    </row>
    <row r="9" spans="1:7">
      <c r="A9" s="60" t="s">
        <v>39</v>
      </c>
      <c r="B9" s="53">
        <v>11</v>
      </c>
      <c r="C9" s="54">
        <v>3218881</v>
      </c>
      <c r="D9" s="27">
        <f t="shared" ref="D9" si="2">B9/$B$15</f>
        <v>0.16176470588235295</v>
      </c>
      <c r="E9" s="66">
        <f t="shared" ref="E9" si="3">C9/$C$15</f>
        <v>0.17606467823824667</v>
      </c>
      <c r="F9" s="71">
        <v>3</v>
      </c>
      <c r="G9" s="71">
        <v>3</v>
      </c>
    </row>
    <row r="10" spans="1:7">
      <c r="A10" s="60" t="s">
        <v>41</v>
      </c>
      <c r="B10" s="53">
        <v>4</v>
      </c>
      <c r="C10" s="54">
        <v>872566</v>
      </c>
      <c r="D10" s="27">
        <f t="shared" si="0"/>
        <v>5.8823529411764705E-2</v>
      </c>
      <c r="E10" s="66">
        <f t="shared" si="1"/>
        <v>4.7727161094689108E-2</v>
      </c>
      <c r="F10" s="71">
        <v>4</v>
      </c>
      <c r="G10" s="71">
        <v>5</v>
      </c>
    </row>
    <row r="11" spans="1:7">
      <c r="A11" s="60" t="s">
        <v>54</v>
      </c>
      <c r="B11" s="53">
        <v>3</v>
      </c>
      <c r="C11" s="54">
        <v>1029100</v>
      </c>
      <c r="D11" s="27">
        <f t="shared" si="0"/>
        <v>4.4117647058823532E-2</v>
      </c>
      <c r="E11" s="66">
        <f t="shared" si="1"/>
        <v>5.6289176386135328E-2</v>
      </c>
      <c r="F11" s="71">
        <v>5</v>
      </c>
      <c r="G11" s="71">
        <v>4</v>
      </c>
    </row>
    <row r="12" spans="1:7">
      <c r="A12" s="60" t="s">
        <v>144</v>
      </c>
      <c r="B12" s="53">
        <v>2</v>
      </c>
      <c r="C12" s="54">
        <v>503545</v>
      </c>
      <c r="D12" s="27">
        <f t="shared" si="0"/>
        <v>2.9411764705882353E-2</v>
      </c>
      <c r="E12" s="66">
        <f t="shared" si="1"/>
        <v>2.754264242868187E-2</v>
      </c>
      <c r="F12" s="71">
        <v>6</v>
      </c>
      <c r="G12" s="71">
        <v>6</v>
      </c>
    </row>
    <row r="13" spans="1:7">
      <c r="A13" s="60" t="s">
        <v>94</v>
      </c>
      <c r="B13" s="53">
        <v>1</v>
      </c>
      <c r="C13" s="54">
        <v>310000</v>
      </c>
      <c r="D13" s="27">
        <f t="shared" si="0"/>
        <v>1.4705882352941176E-2</v>
      </c>
      <c r="E13" s="66">
        <f t="shared" si="1"/>
        <v>1.6956218715092751E-2</v>
      </c>
      <c r="F13" s="71">
        <v>7</v>
      </c>
      <c r="G13" s="71">
        <v>7</v>
      </c>
    </row>
    <row r="14" spans="1:7">
      <c r="A14" s="60" t="s">
        <v>141</v>
      </c>
      <c r="B14" s="53">
        <v>1</v>
      </c>
      <c r="C14" s="54">
        <v>200000</v>
      </c>
      <c r="D14" s="27">
        <f>B14/$B$15</f>
        <v>1.4705882352941176E-2</v>
      </c>
      <c r="E14" s="23">
        <f>C14/$C$15</f>
        <v>1.0939495945221131E-2</v>
      </c>
      <c r="F14" s="71">
        <v>7</v>
      </c>
      <c r="G14" s="71">
        <v>8</v>
      </c>
    </row>
    <row r="15" spans="1:7">
      <c r="A15" s="59" t="s">
        <v>23</v>
      </c>
      <c r="B15" s="34">
        <f>SUM(B7:B14)</f>
        <v>68</v>
      </c>
      <c r="C15" s="51">
        <f>SUM(C7:C14)</f>
        <v>18282378</v>
      </c>
      <c r="D15" s="30">
        <f>SUM(D7:D14)</f>
        <v>0.99999999999999989</v>
      </c>
      <c r="E15" s="30">
        <f>SUM(E7:E14)</f>
        <v>1</v>
      </c>
      <c r="F15" s="41"/>
      <c r="G15" s="41"/>
    </row>
    <row r="16" spans="1:7" ht="13.5" thickBot="1"/>
    <row r="17" spans="1:7" ht="16.5" thickBot="1">
      <c r="A17" s="117" t="s">
        <v>19</v>
      </c>
      <c r="B17" s="118"/>
      <c r="C17" s="118"/>
      <c r="D17" s="118"/>
      <c r="E17" s="118"/>
      <c r="F17" s="118"/>
      <c r="G17" s="119"/>
    </row>
    <row r="18" spans="1:7">
      <c r="A18" s="57"/>
      <c r="B18" s="65"/>
      <c r="C18" s="40"/>
      <c r="D18" s="10" t="s">
        <v>5</v>
      </c>
      <c r="E18" s="10" t="s">
        <v>5</v>
      </c>
      <c r="F18" s="11" t="s">
        <v>6</v>
      </c>
      <c r="G18" s="11" t="s">
        <v>6</v>
      </c>
    </row>
    <row r="19" spans="1:7">
      <c r="A19" s="58" t="s">
        <v>11</v>
      </c>
      <c r="B19" s="19" t="s">
        <v>8</v>
      </c>
      <c r="C19" s="50" t="s">
        <v>9</v>
      </c>
      <c r="D19" s="13" t="s">
        <v>8</v>
      </c>
      <c r="E19" s="13" t="s">
        <v>9</v>
      </c>
      <c r="F19" s="14" t="s">
        <v>8</v>
      </c>
      <c r="G19" s="14" t="s">
        <v>9</v>
      </c>
    </row>
    <row r="20" spans="1:7">
      <c r="A20" s="143" t="s">
        <v>40</v>
      </c>
      <c r="B20" s="130">
        <v>3</v>
      </c>
      <c r="C20" s="144">
        <v>2255923.35</v>
      </c>
      <c r="D20" s="134">
        <f>B20/$B$21</f>
        <v>1</v>
      </c>
      <c r="E20" s="142">
        <f>C20/$C$21</f>
        <v>1</v>
      </c>
      <c r="F20" s="130">
        <v>1</v>
      </c>
      <c r="G20" s="130">
        <v>1</v>
      </c>
    </row>
    <row r="21" spans="1:7">
      <c r="A21" s="59" t="s">
        <v>23</v>
      </c>
      <c r="B21" s="41">
        <f>SUM(B20:B20)</f>
        <v>3</v>
      </c>
      <c r="C21" s="38">
        <f>SUM(C20:C20)</f>
        <v>2255923.35</v>
      </c>
      <c r="D21" s="30">
        <f>SUM(D20:D20)</f>
        <v>1</v>
      </c>
      <c r="E21" s="30">
        <f>SUM(E20:E20)</f>
        <v>1</v>
      </c>
      <c r="F21" s="41"/>
      <c r="G21" s="41"/>
    </row>
    <row r="22" spans="1:7" ht="13.5" thickBot="1"/>
    <row r="23" spans="1:7" ht="16.5" thickBot="1">
      <c r="A23" s="117" t="s">
        <v>20</v>
      </c>
      <c r="B23" s="118"/>
      <c r="C23" s="118"/>
      <c r="D23" s="118"/>
      <c r="E23" s="118"/>
      <c r="F23" s="118"/>
      <c r="G23" s="119"/>
    </row>
    <row r="24" spans="1:7">
      <c r="A24" s="57"/>
      <c r="B24" s="65"/>
      <c r="C24" s="40"/>
      <c r="D24" s="10" t="s">
        <v>5</v>
      </c>
      <c r="E24" s="10" t="s">
        <v>5</v>
      </c>
      <c r="F24" s="11" t="s">
        <v>6</v>
      </c>
      <c r="G24" s="11" t="s">
        <v>6</v>
      </c>
    </row>
    <row r="25" spans="1:7">
      <c r="A25" s="58" t="s">
        <v>11</v>
      </c>
      <c r="B25" s="19" t="s">
        <v>8</v>
      </c>
      <c r="C25" s="50" t="s">
        <v>9</v>
      </c>
      <c r="D25" s="13" t="s">
        <v>8</v>
      </c>
      <c r="E25" s="13" t="s">
        <v>9</v>
      </c>
      <c r="F25" s="14" t="s">
        <v>8</v>
      </c>
      <c r="G25" s="14" t="s">
        <v>9</v>
      </c>
    </row>
    <row r="26" spans="1:7">
      <c r="A26" s="139" t="s">
        <v>68</v>
      </c>
      <c r="B26" s="140">
        <v>1</v>
      </c>
      <c r="C26" s="141">
        <v>292000</v>
      </c>
      <c r="D26" s="134">
        <f t="shared" ref="D26" si="4">B26/$B$29</f>
        <v>0.33333333333333331</v>
      </c>
      <c r="E26" s="142">
        <f t="shared" ref="E26" si="5">C26/$C$29</f>
        <v>0.91886023569394404</v>
      </c>
      <c r="F26" s="130">
        <v>1</v>
      </c>
      <c r="G26" s="130">
        <v>1</v>
      </c>
    </row>
    <row r="27" spans="1:7">
      <c r="A27" s="139" t="s">
        <v>40</v>
      </c>
      <c r="B27" s="140">
        <v>1</v>
      </c>
      <c r="C27" s="70">
        <v>13511</v>
      </c>
      <c r="D27" s="134">
        <f>B27/$B$29</f>
        <v>0.33333333333333331</v>
      </c>
      <c r="E27" s="66">
        <f>C27/$C$29</f>
        <v>4.2516166590619443E-2</v>
      </c>
      <c r="F27" s="130">
        <v>1</v>
      </c>
      <c r="G27" s="71">
        <v>2</v>
      </c>
    </row>
    <row r="28" spans="1:7">
      <c r="A28" s="139" t="s">
        <v>94</v>
      </c>
      <c r="B28" s="140">
        <v>1</v>
      </c>
      <c r="C28" s="70">
        <v>12274</v>
      </c>
      <c r="D28" s="134">
        <f>B28/$B$29</f>
        <v>0.33333333333333331</v>
      </c>
      <c r="E28" s="66">
        <f>C28/$C$29</f>
        <v>3.8623597715436539E-2</v>
      </c>
      <c r="F28" s="130">
        <v>1</v>
      </c>
      <c r="G28" s="71">
        <v>3</v>
      </c>
    </row>
    <row r="29" spans="1:7">
      <c r="A29" s="59" t="s">
        <v>23</v>
      </c>
      <c r="B29" s="41">
        <f>SUM(B26:B28)</f>
        <v>3</v>
      </c>
      <c r="C29" s="38">
        <f>SUM(C26:C28)</f>
        <v>317785</v>
      </c>
      <c r="D29" s="30">
        <f>SUM(D26:D28)</f>
        <v>1</v>
      </c>
      <c r="E29" s="30">
        <f>SUM(E26:E28)</f>
        <v>1</v>
      </c>
      <c r="F29" s="41"/>
      <c r="G29" s="41"/>
    </row>
    <row r="30" spans="1:7" ht="13.5" thickBot="1"/>
    <row r="31" spans="1:7" ht="16.5" thickBot="1">
      <c r="A31" s="117" t="s">
        <v>21</v>
      </c>
      <c r="B31" s="118"/>
      <c r="C31" s="118"/>
      <c r="D31" s="118"/>
      <c r="E31" s="118"/>
      <c r="F31" s="118"/>
      <c r="G31" s="119"/>
    </row>
    <row r="32" spans="1:7">
      <c r="A32" s="57"/>
      <c r="B32" s="65"/>
      <c r="C32" s="40"/>
      <c r="D32" s="10" t="s">
        <v>5</v>
      </c>
      <c r="E32" s="10" t="s">
        <v>5</v>
      </c>
      <c r="F32" s="11" t="s">
        <v>6</v>
      </c>
      <c r="G32" s="11" t="s">
        <v>6</v>
      </c>
    </row>
    <row r="33" spans="1:7">
      <c r="A33" s="58" t="s">
        <v>11</v>
      </c>
      <c r="B33" s="19" t="s">
        <v>8</v>
      </c>
      <c r="C33" s="50" t="s">
        <v>9</v>
      </c>
      <c r="D33" s="13" t="s">
        <v>8</v>
      </c>
      <c r="E33" s="13" t="s">
        <v>9</v>
      </c>
      <c r="F33" s="14" t="s">
        <v>8</v>
      </c>
      <c r="G33" s="14" t="s">
        <v>9</v>
      </c>
    </row>
    <row r="34" spans="1:7">
      <c r="A34" s="143" t="s">
        <v>39</v>
      </c>
      <c r="B34" s="130">
        <v>1</v>
      </c>
      <c r="C34" s="144">
        <v>603750</v>
      </c>
      <c r="D34" s="129">
        <f>B34/$B$35</f>
        <v>1</v>
      </c>
      <c r="E34" s="142">
        <f>C34/$C$35</f>
        <v>1</v>
      </c>
      <c r="F34" s="130">
        <v>1</v>
      </c>
      <c r="G34" s="130">
        <v>1</v>
      </c>
    </row>
    <row r="35" spans="1:7">
      <c r="A35" s="59" t="s">
        <v>23</v>
      </c>
      <c r="B35" s="34">
        <f>SUM(B34:B34)</f>
        <v>1</v>
      </c>
      <c r="C35" s="51">
        <f>SUM(C34:C34)</f>
        <v>603750</v>
      </c>
      <c r="D35" s="30">
        <f>SUM(D34:D34)</f>
        <v>1</v>
      </c>
      <c r="E35" s="30">
        <f>SUM(E34:E34)</f>
        <v>1</v>
      </c>
      <c r="F35" s="41"/>
      <c r="G35" s="41"/>
    </row>
    <row r="36" spans="1:7" ht="13.5" thickBot="1"/>
    <row r="37" spans="1:7" ht="16.5" thickBot="1">
      <c r="A37" s="117" t="s">
        <v>22</v>
      </c>
      <c r="B37" s="118"/>
      <c r="C37" s="118"/>
      <c r="D37" s="118"/>
      <c r="E37" s="118"/>
      <c r="F37" s="118"/>
      <c r="G37" s="119"/>
    </row>
    <row r="38" spans="1:7">
      <c r="A38" s="57"/>
      <c r="B38" s="65"/>
      <c r="C38" s="40"/>
      <c r="D38" s="10" t="s">
        <v>5</v>
      </c>
      <c r="E38" s="10" t="s">
        <v>5</v>
      </c>
      <c r="F38" s="11" t="s">
        <v>6</v>
      </c>
      <c r="G38" s="11" t="s">
        <v>6</v>
      </c>
    </row>
    <row r="39" spans="1:7">
      <c r="A39" s="58" t="s">
        <v>11</v>
      </c>
      <c r="B39" s="19" t="s">
        <v>8</v>
      </c>
      <c r="C39" s="50" t="s">
        <v>9</v>
      </c>
      <c r="D39" s="13" t="s">
        <v>8</v>
      </c>
      <c r="E39" s="13" t="s">
        <v>9</v>
      </c>
      <c r="F39" s="14" t="s">
        <v>8</v>
      </c>
      <c r="G39" s="14" t="s">
        <v>9</v>
      </c>
    </row>
    <row r="40" spans="1:7">
      <c r="A40" s="139" t="s">
        <v>41</v>
      </c>
      <c r="B40" s="140">
        <v>1</v>
      </c>
      <c r="C40" s="141">
        <v>118937.94</v>
      </c>
      <c r="D40" s="129">
        <f t="shared" ref="D40" si="6">B40/$B$41</f>
        <v>1</v>
      </c>
      <c r="E40" s="129">
        <f t="shared" ref="E40" si="7">C40/$C$41</f>
        <v>1</v>
      </c>
      <c r="F40" s="130">
        <v>1</v>
      </c>
      <c r="G40" s="130">
        <v>1</v>
      </c>
    </row>
    <row r="41" spans="1:7">
      <c r="A41" s="59" t="s">
        <v>23</v>
      </c>
      <c r="B41" s="34">
        <f>SUM(B40:B40)</f>
        <v>1</v>
      </c>
      <c r="C41" s="51">
        <f>SUM(C40:C40)</f>
        <v>118937.94</v>
      </c>
      <c r="D41" s="30">
        <f>SUM(D40:D40)</f>
        <v>1</v>
      </c>
      <c r="E41" s="30">
        <f>SUM(E40:E40)</f>
        <v>1</v>
      </c>
      <c r="F41" s="41"/>
      <c r="G41" s="41"/>
    </row>
    <row r="42" spans="1:7">
      <c r="A42" s="61"/>
      <c r="B42" s="24"/>
      <c r="C42" s="52"/>
      <c r="D42" s="43"/>
      <c r="E42" s="43"/>
      <c r="F42" s="64"/>
      <c r="G42" s="64"/>
    </row>
    <row r="43" spans="1:7">
      <c r="A43" s="61"/>
      <c r="B43" s="24"/>
      <c r="C43" s="52"/>
      <c r="D43" s="43"/>
      <c r="E43" s="43"/>
      <c r="F43" s="64"/>
      <c r="G43" s="64"/>
    </row>
    <row r="45" spans="1:7">
      <c r="A45" s="123" t="s">
        <v>24</v>
      </c>
      <c r="B45" s="123"/>
      <c r="C45" s="123"/>
    </row>
    <row r="46" spans="1:7">
      <c r="A46" s="62" t="s">
        <v>25</v>
      </c>
    </row>
  </sheetData>
  <sortState ref="A107:C126">
    <sortCondition descending="1" ref="B107"/>
    <sortCondition descending="1" ref="C107"/>
  </sortState>
  <mergeCells count="6">
    <mergeCell ref="A45:C45"/>
    <mergeCell ref="A4:G4"/>
    <mergeCell ref="A17:G17"/>
    <mergeCell ref="A23:G23"/>
    <mergeCell ref="A31:G31"/>
    <mergeCell ref="A37:G37"/>
  </mergeCells>
  <phoneticPr fontId="2" type="noConversion"/>
  <hyperlinks>
    <hyperlink ref="A46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77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2" t="s">
        <v>56</v>
      </c>
      <c r="B1" t="s">
        <v>30</v>
      </c>
    </row>
    <row r="2" spans="1:7">
      <c r="A2" s="72" t="s">
        <v>29</v>
      </c>
      <c r="B2" t="s">
        <v>30</v>
      </c>
    </row>
    <row r="4" spans="1:7">
      <c r="D4" s="72" t="s">
        <v>51</v>
      </c>
    </row>
    <row r="5" spans="1:7">
      <c r="A5" s="72" t="s">
        <v>7</v>
      </c>
      <c r="B5" s="72" t="s">
        <v>26</v>
      </c>
      <c r="C5" s="72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41</v>
      </c>
      <c r="D6" s="73">
        <v>4</v>
      </c>
      <c r="E6" s="25">
        <v>4620900</v>
      </c>
      <c r="F6" s="9">
        <v>3.5398230088495575E-2</v>
      </c>
      <c r="G6" s="9">
        <v>7.4318109751551162E-2</v>
      </c>
    </row>
    <row r="7" spans="1:7">
      <c r="B7" t="s">
        <v>27</v>
      </c>
      <c r="D7" s="73">
        <v>2</v>
      </c>
      <c r="E7" s="25">
        <v>3306000</v>
      </c>
      <c r="F7" s="9">
        <v>1.7699115044247787E-2</v>
      </c>
      <c r="G7" s="9">
        <v>5.3170523239764581E-2</v>
      </c>
    </row>
    <row r="8" spans="1:7">
      <c r="C8" t="s">
        <v>97</v>
      </c>
      <c r="D8" s="73">
        <v>1</v>
      </c>
      <c r="E8" s="25">
        <v>206000</v>
      </c>
      <c r="F8" s="9">
        <v>8.8495575221238937E-3</v>
      </c>
      <c r="G8" s="9">
        <v>3.3131058038086822E-3</v>
      </c>
    </row>
    <row r="9" spans="1:7">
      <c r="C9" t="s">
        <v>98</v>
      </c>
      <c r="D9" s="73">
        <v>1</v>
      </c>
      <c r="E9" s="25">
        <v>3100000</v>
      </c>
      <c r="F9" s="9">
        <v>8.8495575221238937E-3</v>
      </c>
      <c r="G9" s="9">
        <v>4.9857417435955897E-2</v>
      </c>
    </row>
    <row r="10" spans="1:7">
      <c r="D10" s="73"/>
      <c r="E10" s="25"/>
      <c r="F10" s="9"/>
      <c r="G10" s="9"/>
    </row>
    <row r="11" spans="1:7">
      <c r="B11" t="s">
        <v>57</v>
      </c>
      <c r="D11" s="73">
        <v>2</v>
      </c>
      <c r="E11" s="25">
        <v>1314900</v>
      </c>
      <c r="F11" s="9">
        <v>1.7699115044247787E-2</v>
      </c>
      <c r="G11" s="9">
        <v>2.1147586511786581E-2</v>
      </c>
    </row>
    <row r="12" spans="1:7">
      <c r="C12" t="s">
        <v>58</v>
      </c>
      <c r="D12" s="73">
        <v>2</v>
      </c>
      <c r="E12" s="25">
        <v>1314900</v>
      </c>
      <c r="F12" s="9">
        <v>1.7699115044247787E-2</v>
      </c>
      <c r="G12" s="9">
        <v>2.1147586511786581E-2</v>
      </c>
    </row>
    <row r="13" spans="1:7">
      <c r="D13" s="73"/>
      <c r="E13" s="25"/>
      <c r="F13" s="9"/>
      <c r="G13" s="9"/>
    </row>
    <row r="14" spans="1:7">
      <c r="A14" t="s">
        <v>39</v>
      </c>
      <c r="D14" s="73">
        <v>22</v>
      </c>
      <c r="E14" s="25">
        <v>16537750</v>
      </c>
      <c r="F14" s="9">
        <v>0.19469026548672566</v>
      </c>
      <c r="G14" s="9">
        <v>0.26597725974241276</v>
      </c>
    </row>
    <row r="15" spans="1:7">
      <c r="B15" t="s">
        <v>59</v>
      </c>
      <c r="D15" s="73">
        <v>17</v>
      </c>
      <c r="E15" s="25">
        <v>14281500</v>
      </c>
      <c r="F15" s="9">
        <v>0.15044247787610621</v>
      </c>
      <c r="G15" s="9">
        <v>0.22968990551987231</v>
      </c>
    </row>
    <row r="16" spans="1:7">
      <c r="C16" t="s">
        <v>85</v>
      </c>
      <c r="D16" s="73">
        <v>3</v>
      </c>
      <c r="E16" s="25">
        <v>1572000</v>
      </c>
      <c r="F16" s="9">
        <v>2.6548672566371681E-2</v>
      </c>
      <c r="G16" s="9">
        <v>2.5282535551394408E-2</v>
      </c>
    </row>
    <row r="17" spans="1:7">
      <c r="C17" t="s">
        <v>60</v>
      </c>
      <c r="D17" s="73">
        <v>9</v>
      </c>
      <c r="E17" s="25">
        <v>8797000</v>
      </c>
      <c r="F17" s="9">
        <v>7.9646017699115043E-2</v>
      </c>
      <c r="G17" s="9">
        <v>0.14148248425293677</v>
      </c>
    </row>
    <row r="18" spans="1:7">
      <c r="C18" t="s">
        <v>76</v>
      </c>
      <c r="D18" s="73">
        <v>5</v>
      </c>
      <c r="E18" s="25">
        <v>3912500</v>
      </c>
      <c r="F18" s="9">
        <v>4.4247787610619468E-2</v>
      </c>
      <c r="G18" s="9">
        <v>6.2924885715541112E-2</v>
      </c>
    </row>
    <row r="19" spans="1:7">
      <c r="D19" s="73"/>
      <c r="E19" s="25"/>
      <c r="F19" s="9"/>
      <c r="G19" s="9"/>
    </row>
    <row r="20" spans="1:7">
      <c r="B20" t="s">
        <v>46</v>
      </c>
      <c r="D20" s="73">
        <v>2</v>
      </c>
      <c r="E20" s="25">
        <v>1136250</v>
      </c>
      <c r="F20" s="9">
        <v>1.7699115044247787E-2</v>
      </c>
      <c r="G20" s="9">
        <v>1.8274351794066092E-2</v>
      </c>
    </row>
    <row r="21" spans="1:7">
      <c r="C21" t="s">
        <v>47</v>
      </c>
      <c r="D21" s="73">
        <v>2</v>
      </c>
      <c r="E21" s="25">
        <v>1136250</v>
      </c>
      <c r="F21" s="9">
        <v>1.7699115044247787E-2</v>
      </c>
      <c r="G21" s="9">
        <v>1.8274351794066092E-2</v>
      </c>
    </row>
    <row r="22" spans="1:7">
      <c r="D22" s="73"/>
      <c r="E22" s="25"/>
      <c r="F22" s="9"/>
      <c r="G22" s="9"/>
    </row>
    <row r="23" spans="1:7">
      <c r="B23" t="s">
        <v>28</v>
      </c>
      <c r="D23" s="73">
        <v>2</v>
      </c>
      <c r="E23" s="25">
        <v>825000</v>
      </c>
      <c r="F23" s="9">
        <v>1.7699115044247787E-2</v>
      </c>
      <c r="G23" s="9">
        <v>1.3268506253117296E-2</v>
      </c>
    </row>
    <row r="24" spans="1:7">
      <c r="C24" t="s">
        <v>48</v>
      </c>
      <c r="D24" s="73">
        <v>1</v>
      </c>
      <c r="E24" s="25">
        <v>229000</v>
      </c>
      <c r="F24" s="9">
        <v>8.8495575221238937E-3</v>
      </c>
      <c r="G24" s="9">
        <v>3.6830156751077097E-3</v>
      </c>
    </row>
    <row r="25" spans="1:7">
      <c r="C25" t="s">
        <v>90</v>
      </c>
      <c r="D25" s="73">
        <v>1</v>
      </c>
      <c r="E25" s="25">
        <v>596000</v>
      </c>
      <c r="F25" s="9">
        <v>8.8495575221238937E-3</v>
      </c>
      <c r="G25" s="9">
        <v>9.585490578009585E-3</v>
      </c>
    </row>
    <row r="26" spans="1:7">
      <c r="D26" s="73"/>
      <c r="E26" s="25"/>
      <c r="F26" s="9"/>
      <c r="G26" s="9"/>
    </row>
    <row r="27" spans="1:7">
      <c r="B27" t="s">
        <v>104</v>
      </c>
      <c r="D27" s="73">
        <v>1</v>
      </c>
      <c r="E27" s="25">
        <v>295000</v>
      </c>
      <c r="F27" s="9">
        <v>8.8495575221238937E-3</v>
      </c>
      <c r="G27" s="9">
        <v>4.7444961753570934E-3</v>
      </c>
    </row>
    <row r="28" spans="1:7">
      <c r="C28" t="s">
        <v>105</v>
      </c>
      <c r="D28" s="73">
        <v>1</v>
      </c>
      <c r="E28" s="25">
        <v>295000</v>
      </c>
      <c r="F28" s="9">
        <v>8.8495575221238937E-3</v>
      </c>
      <c r="G28" s="9">
        <v>4.7444961753570934E-3</v>
      </c>
    </row>
    <row r="29" spans="1:7">
      <c r="D29" s="73"/>
      <c r="E29" s="25"/>
      <c r="F29" s="9"/>
      <c r="G29" s="9"/>
    </row>
    <row r="30" spans="1:7">
      <c r="A30" t="s">
        <v>40</v>
      </c>
      <c r="D30" s="73">
        <v>26</v>
      </c>
      <c r="E30" s="25">
        <v>12379500</v>
      </c>
      <c r="F30" s="9">
        <v>0.23008849557522124</v>
      </c>
      <c r="G30" s="9">
        <v>0.19909996746723096</v>
      </c>
    </row>
    <row r="31" spans="1:7">
      <c r="B31" t="s">
        <v>59</v>
      </c>
      <c r="D31" s="73">
        <v>24</v>
      </c>
      <c r="E31" s="25">
        <v>10879500</v>
      </c>
      <c r="F31" s="9">
        <v>0.21238938053097345</v>
      </c>
      <c r="G31" s="9">
        <v>0.17497541064338135</v>
      </c>
    </row>
    <row r="32" spans="1:7">
      <c r="C32" t="s">
        <v>72</v>
      </c>
      <c r="D32" s="73">
        <v>13</v>
      </c>
      <c r="E32" s="25">
        <v>6026500</v>
      </c>
      <c r="F32" s="9">
        <v>0.11504424778761062</v>
      </c>
      <c r="G32" s="9">
        <v>9.6924427799286519E-2</v>
      </c>
    </row>
    <row r="33" spans="1:7">
      <c r="C33" t="s">
        <v>61</v>
      </c>
      <c r="D33" s="73">
        <v>11</v>
      </c>
      <c r="E33" s="25">
        <v>4853000</v>
      </c>
      <c r="F33" s="9">
        <v>9.7345132743362831E-2</v>
      </c>
      <c r="G33" s="9">
        <v>7.8050982844094827E-2</v>
      </c>
    </row>
    <row r="34" spans="1:7">
      <c r="D34" s="73"/>
      <c r="E34" s="25"/>
      <c r="F34" s="9"/>
      <c r="G34" s="9"/>
    </row>
    <row r="35" spans="1:7">
      <c r="B35" t="s">
        <v>27</v>
      </c>
      <c r="D35" s="73">
        <v>1</v>
      </c>
      <c r="E35" s="25">
        <v>1100000</v>
      </c>
      <c r="F35" s="9">
        <v>8.8495575221238937E-3</v>
      </c>
      <c r="G35" s="9">
        <v>1.769134167082306E-2</v>
      </c>
    </row>
    <row r="36" spans="1:7">
      <c r="C36" t="s">
        <v>34</v>
      </c>
      <c r="D36" s="73">
        <v>1</v>
      </c>
      <c r="E36" s="25">
        <v>1100000</v>
      </c>
      <c r="F36" s="9">
        <v>8.8495575221238937E-3</v>
      </c>
      <c r="G36" s="9">
        <v>1.769134167082306E-2</v>
      </c>
    </row>
    <row r="37" spans="1:7">
      <c r="D37" s="73"/>
      <c r="E37" s="25"/>
      <c r="F37" s="9"/>
      <c r="G37" s="9"/>
    </row>
    <row r="38" spans="1:7">
      <c r="B38" t="s">
        <v>92</v>
      </c>
      <c r="D38" s="73">
        <v>1</v>
      </c>
      <c r="E38" s="25">
        <v>400000</v>
      </c>
      <c r="F38" s="9">
        <v>8.8495575221238937E-3</v>
      </c>
      <c r="G38" s="9">
        <v>6.4332151530265671E-3</v>
      </c>
    </row>
    <row r="39" spans="1:7">
      <c r="C39" t="s">
        <v>93</v>
      </c>
      <c r="D39" s="73">
        <v>1</v>
      </c>
      <c r="E39" s="25">
        <v>400000</v>
      </c>
      <c r="F39" s="9">
        <v>8.8495575221238937E-3</v>
      </c>
      <c r="G39" s="9">
        <v>6.4332151530265671E-3</v>
      </c>
    </row>
    <row r="40" spans="1:7">
      <c r="D40" s="73"/>
      <c r="E40" s="25"/>
      <c r="F40" s="9"/>
      <c r="G40" s="9"/>
    </row>
    <row r="41" spans="1:7">
      <c r="A41" t="s">
        <v>54</v>
      </c>
      <c r="D41" s="73">
        <v>3</v>
      </c>
      <c r="E41" s="25">
        <v>944000</v>
      </c>
      <c r="F41" s="9">
        <v>2.6548672566371681E-2</v>
      </c>
      <c r="G41" s="9">
        <v>1.5182387761142698E-2</v>
      </c>
    </row>
    <row r="42" spans="1:7">
      <c r="B42" t="s">
        <v>35</v>
      </c>
      <c r="D42" s="73">
        <v>3</v>
      </c>
      <c r="E42" s="25">
        <v>944000</v>
      </c>
      <c r="F42" s="9">
        <v>2.6548672566371681E-2</v>
      </c>
      <c r="G42" s="9">
        <v>1.5182387761142698E-2</v>
      </c>
    </row>
    <row r="43" spans="1:7">
      <c r="C43" t="s">
        <v>89</v>
      </c>
      <c r="D43" s="73">
        <v>3</v>
      </c>
      <c r="E43" s="25">
        <v>944000</v>
      </c>
      <c r="F43" s="9">
        <v>2.6548672566371681E-2</v>
      </c>
      <c r="G43" s="9">
        <v>1.5182387761142698E-2</v>
      </c>
    </row>
    <row r="44" spans="1:7">
      <c r="D44" s="73"/>
      <c r="E44" s="25"/>
      <c r="F44" s="9"/>
      <c r="G44" s="9"/>
    </row>
    <row r="45" spans="1:7">
      <c r="A45" t="s">
        <v>68</v>
      </c>
      <c r="D45" s="73">
        <v>52</v>
      </c>
      <c r="E45" s="25">
        <v>24469624</v>
      </c>
      <c r="F45" s="9">
        <v>0.46017699115044247</v>
      </c>
      <c r="G45" s="9">
        <v>0.39354588976415639</v>
      </c>
    </row>
    <row r="46" spans="1:7">
      <c r="B46" t="s">
        <v>59</v>
      </c>
      <c r="D46" s="73">
        <v>36</v>
      </c>
      <c r="E46" s="25">
        <v>16313625</v>
      </c>
      <c r="F46" s="9">
        <v>0.31858407079646017</v>
      </c>
      <c r="G46" s="9">
        <v>0.26237264887698258</v>
      </c>
    </row>
    <row r="47" spans="1:7">
      <c r="C47" t="s">
        <v>62</v>
      </c>
      <c r="D47" s="73">
        <v>8</v>
      </c>
      <c r="E47" s="25">
        <v>4995000</v>
      </c>
      <c r="F47" s="9">
        <v>7.0796460176991149E-2</v>
      </c>
      <c r="G47" s="9">
        <v>8.0334774223419253E-2</v>
      </c>
    </row>
    <row r="48" spans="1:7">
      <c r="C48" t="s">
        <v>63</v>
      </c>
      <c r="D48" s="73">
        <v>28</v>
      </c>
      <c r="E48" s="25">
        <v>11318625</v>
      </c>
      <c r="F48" s="9">
        <v>0.24778761061946902</v>
      </c>
      <c r="G48" s="9">
        <v>0.18203787465356333</v>
      </c>
    </row>
    <row r="49" spans="2:7">
      <c r="D49" s="73"/>
      <c r="E49" s="25"/>
      <c r="F49" s="9"/>
      <c r="G49" s="9"/>
    </row>
    <row r="50" spans="2:7">
      <c r="B50" t="s">
        <v>79</v>
      </c>
      <c r="D50" s="73">
        <v>4</v>
      </c>
      <c r="E50" s="25">
        <v>2162000</v>
      </c>
      <c r="F50" s="9">
        <v>3.5398230088495575E-2</v>
      </c>
      <c r="G50" s="9">
        <v>3.4771527902108593E-2</v>
      </c>
    </row>
    <row r="51" spans="2:7">
      <c r="C51" t="s">
        <v>80</v>
      </c>
      <c r="D51" s="73">
        <v>3</v>
      </c>
      <c r="E51" s="25">
        <v>1651500</v>
      </c>
      <c r="F51" s="9">
        <v>2.6548672566371681E-2</v>
      </c>
      <c r="G51" s="9">
        <v>2.6561137063058439E-2</v>
      </c>
    </row>
    <row r="52" spans="2:7">
      <c r="C52" t="s">
        <v>101</v>
      </c>
      <c r="D52" s="73">
        <v>1</v>
      </c>
      <c r="E52" s="25">
        <v>510500</v>
      </c>
      <c r="F52" s="9">
        <v>8.8495575221238937E-3</v>
      </c>
      <c r="G52" s="9">
        <v>8.2103908390501572E-3</v>
      </c>
    </row>
    <row r="53" spans="2:7">
      <c r="D53" s="73"/>
      <c r="E53" s="25"/>
      <c r="F53" s="9"/>
      <c r="G53" s="9"/>
    </row>
    <row r="54" spans="2:7">
      <c r="B54" t="s">
        <v>27</v>
      </c>
      <c r="D54" s="73">
        <v>4</v>
      </c>
      <c r="E54" s="25">
        <v>1285000</v>
      </c>
      <c r="F54" s="9">
        <v>3.5398230088495575E-2</v>
      </c>
      <c r="G54" s="9">
        <v>2.0666703679097845E-2</v>
      </c>
    </row>
    <row r="55" spans="2:7">
      <c r="C55" t="s">
        <v>73</v>
      </c>
      <c r="D55" s="73">
        <v>3</v>
      </c>
      <c r="E55" s="25">
        <v>865000</v>
      </c>
      <c r="F55" s="9">
        <v>2.6548672566371681E-2</v>
      </c>
      <c r="G55" s="9">
        <v>1.3911827768419951E-2</v>
      </c>
    </row>
    <row r="56" spans="2:7">
      <c r="C56" t="s">
        <v>49</v>
      </c>
      <c r="D56" s="73">
        <v>1</v>
      </c>
      <c r="E56" s="25">
        <v>420000</v>
      </c>
      <c r="F56" s="9">
        <v>8.8495575221238937E-3</v>
      </c>
      <c r="G56" s="9">
        <v>6.7548759106778955E-3</v>
      </c>
    </row>
    <row r="57" spans="2:7">
      <c r="D57" s="73"/>
      <c r="E57" s="25"/>
      <c r="F57" s="9"/>
      <c r="G57" s="9"/>
    </row>
    <row r="58" spans="2:7">
      <c r="B58" t="s">
        <v>81</v>
      </c>
      <c r="D58" s="73">
        <v>2</v>
      </c>
      <c r="E58" s="25">
        <v>1255000</v>
      </c>
      <c r="F58" s="9">
        <v>1.7699115044247787E-2</v>
      </c>
      <c r="G58" s="9">
        <v>2.0184212542620854E-2</v>
      </c>
    </row>
    <row r="59" spans="2:7">
      <c r="C59" t="s">
        <v>82</v>
      </c>
      <c r="D59" s="73">
        <v>1</v>
      </c>
      <c r="E59" s="25">
        <v>535000</v>
      </c>
      <c r="F59" s="9">
        <v>8.8495575221238937E-3</v>
      </c>
      <c r="G59" s="9">
        <v>8.6044252671730343E-3</v>
      </c>
    </row>
    <row r="60" spans="2:7">
      <c r="C60" t="s">
        <v>102</v>
      </c>
      <c r="D60" s="73">
        <v>1</v>
      </c>
      <c r="E60" s="25">
        <v>720000</v>
      </c>
      <c r="F60" s="9">
        <v>8.8495575221238937E-3</v>
      </c>
      <c r="G60" s="9">
        <v>1.157978727544782E-2</v>
      </c>
    </row>
    <row r="61" spans="2:7">
      <c r="D61" s="73"/>
      <c r="E61" s="25"/>
      <c r="F61" s="9"/>
      <c r="G61" s="9"/>
    </row>
    <row r="62" spans="2:7">
      <c r="B62" t="s">
        <v>77</v>
      </c>
      <c r="D62" s="73">
        <v>5</v>
      </c>
      <c r="E62" s="25">
        <v>2999000</v>
      </c>
      <c r="F62" s="9">
        <v>4.4247787610619468E-2</v>
      </c>
      <c r="G62" s="9">
        <v>4.8233030609816686E-2</v>
      </c>
    </row>
    <row r="63" spans="2:7">
      <c r="C63" t="s">
        <v>78</v>
      </c>
      <c r="D63" s="73">
        <v>3</v>
      </c>
      <c r="E63" s="25">
        <v>1605000</v>
      </c>
      <c r="F63" s="9">
        <v>2.6548672566371681E-2</v>
      </c>
      <c r="G63" s="9">
        <v>2.5813275801519101E-2</v>
      </c>
    </row>
    <row r="64" spans="2:7">
      <c r="C64" t="s">
        <v>84</v>
      </c>
      <c r="D64" s="73">
        <v>2</v>
      </c>
      <c r="E64" s="25">
        <v>1394000</v>
      </c>
      <c r="F64" s="9">
        <v>1.7699115044247787E-2</v>
      </c>
      <c r="G64" s="9">
        <v>2.2419754808297585E-2</v>
      </c>
    </row>
    <row r="65" spans="1:7">
      <c r="D65" s="73"/>
      <c r="E65" s="25"/>
      <c r="F65" s="9"/>
      <c r="G65" s="9"/>
    </row>
    <row r="66" spans="1:7">
      <c r="B66" t="s">
        <v>86</v>
      </c>
      <c r="D66" s="73">
        <v>1</v>
      </c>
      <c r="E66" s="25">
        <v>454999</v>
      </c>
      <c r="F66" s="9">
        <v>8.8495575221238937E-3</v>
      </c>
      <c r="G66" s="9">
        <v>7.317766153529838E-3</v>
      </c>
    </row>
    <row r="67" spans="1:7">
      <c r="C67" t="s">
        <v>87</v>
      </c>
      <c r="D67" s="73">
        <v>1</v>
      </c>
      <c r="E67" s="25">
        <v>454999</v>
      </c>
      <c r="F67" s="9">
        <v>8.8495575221238937E-3</v>
      </c>
      <c r="G67" s="9">
        <v>7.317766153529838E-3</v>
      </c>
    </row>
    <row r="68" spans="1:7">
      <c r="D68" s="73"/>
      <c r="E68" s="25"/>
      <c r="F68" s="9"/>
      <c r="G68" s="9"/>
    </row>
    <row r="69" spans="1:7">
      <c r="A69" t="s">
        <v>94</v>
      </c>
      <c r="D69" s="73">
        <v>1</v>
      </c>
      <c r="E69" s="25">
        <v>250000</v>
      </c>
      <c r="F69" s="9">
        <v>8.8495575221238937E-3</v>
      </c>
      <c r="G69" s="9">
        <v>4.0207594706416043E-3</v>
      </c>
    </row>
    <row r="70" spans="1:7">
      <c r="B70" t="s">
        <v>35</v>
      </c>
      <c r="D70" s="73">
        <v>1</v>
      </c>
      <c r="E70" s="25">
        <v>250000</v>
      </c>
      <c r="F70" s="9">
        <v>8.8495575221238937E-3</v>
      </c>
      <c r="G70" s="9">
        <v>4.0207594706416043E-3</v>
      </c>
    </row>
    <row r="71" spans="1:7">
      <c r="C71" t="s">
        <v>96</v>
      </c>
      <c r="D71" s="73">
        <v>1</v>
      </c>
      <c r="E71" s="25">
        <v>250000</v>
      </c>
      <c r="F71" s="9">
        <v>8.8495575221238937E-3</v>
      </c>
      <c r="G71" s="9">
        <v>4.0207594706416043E-3</v>
      </c>
    </row>
    <row r="72" spans="1:7">
      <c r="D72" s="73"/>
      <c r="E72" s="25"/>
      <c r="F72" s="9"/>
      <c r="G72" s="9"/>
    </row>
    <row r="73" spans="1:7">
      <c r="A73" t="s">
        <v>99</v>
      </c>
      <c r="D73" s="73">
        <v>5</v>
      </c>
      <c r="E73" s="25">
        <v>2975534</v>
      </c>
      <c r="F73" s="9">
        <v>4.4247787610619468E-2</v>
      </c>
      <c r="G73" s="9">
        <v>4.7855626042864384E-2</v>
      </c>
    </row>
    <row r="74" spans="1:7">
      <c r="B74" t="s">
        <v>35</v>
      </c>
      <c r="D74" s="73">
        <v>5</v>
      </c>
      <c r="E74" s="25">
        <v>2975534</v>
      </c>
      <c r="F74" s="9">
        <v>4.4247787610619468E-2</v>
      </c>
      <c r="G74" s="9">
        <v>4.7855626042864384E-2</v>
      </c>
    </row>
    <row r="75" spans="1:7">
      <c r="C75" t="s">
        <v>100</v>
      </c>
      <c r="D75" s="73">
        <v>5</v>
      </c>
      <c r="E75" s="25">
        <v>2975534</v>
      </c>
      <c r="F75" s="9">
        <v>4.4247787610619468E-2</v>
      </c>
      <c r="G75" s="9">
        <v>4.7855626042864384E-2</v>
      </c>
    </row>
    <row r="76" spans="1:7">
      <c r="D76" s="73"/>
      <c r="E76" s="25"/>
      <c r="F76" s="9"/>
      <c r="G76" s="9"/>
    </row>
    <row r="77" spans="1:7">
      <c r="A77" t="s">
        <v>31</v>
      </c>
      <c r="D77" s="73">
        <v>113</v>
      </c>
      <c r="E77" s="25">
        <v>62177308</v>
      </c>
      <c r="F77" s="9">
        <v>1</v>
      </c>
      <c r="G77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18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2" t="s">
        <v>1</v>
      </c>
      <c r="B1" t="s">
        <v>30</v>
      </c>
    </row>
    <row r="3" spans="1:6">
      <c r="C3" s="72" t="s">
        <v>51</v>
      </c>
    </row>
    <row r="4" spans="1:6">
      <c r="A4" s="72" t="s">
        <v>50</v>
      </c>
      <c r="B4" s="72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161</v>
      </c>
      <c r="C5" s="73">
        <v>1</v>
      </c>
      <c r="D5" s="25">
        <v>147200</v>
      </c>
      <c r="E5" s="9">
        <v>1.2987012987012988E-2</v>
      </c>
      <c r="F5" s="9">
        <v>6.7947532147224939E-3</v>
      </c>
    </row>
    <row r="6" spans="1:6">
      <c r="B6" t="s">
        <v>41</v>
      </c>
      <c r="C6" s="73">
        <v>1</v>
      </c>
      <c r="D6" s="25">
        <v>147200</v>
      </c>
      <c r="E6" s="9">
        <v>1.2987012987012988E-2</v>
      </c>
      <c r="F6" s="9">
        <v>6.7947532147224939E-3</v>
      </c>
    </row>
    <row r="7" spans="1:6">
      <c r="C7" s="73"/>
      <c r="D7" s="25"/>
      <c r="E7" s="9"/>
      <c r="F7" s="9"/>
    </row>
    <row r="8" spans="1:6">
      <c r="A8" t="s">
        <v>178</v>
      </c>
      <c r="C8" s="73">
        <v>1</v>
      </c>
      <c r="D8" s="25">
        <v>255923.35</v>
      </c>
      <c r="E8" s="9">
        <v>1.2987012987012988E-2</v>
      </c>
      <c r="F8" s="9">
        <v>1.1813423947928328E-2</v>
      </c>
    </row>
    <row r="9" spans="1:6">
      <c r="B9" t="s">
        <v>40</v>
      </c>
      <c r="C9" s="73">
        <v>1</v>
      </c>
      <c r="D9" s="25">
        <v>255923.35</v>
      </c>
      <c r="E9" s="9">
        <v>1.2987012987012988E-2</v>
      </c>
      <c r="F9" s="9">
        <v>1.1813423947928328E-2</v>
      </c>
    </row>
    <row r="10" spans="1:6">
      <c r="C10" s="73"/>
      <c r="D10" s="25"/>
      <c r="E10" s="9"/>
      <c r="F10" s="9"/>
    </row>
    <row r="11" spans="1:6">
      <c r="A11" t="s">
        <v>159</v>
      </c>
      <c r="C11" s="73">
        <v>1</v>
      </c>
      <c r="D11" s="25">
        <v>361000</v>
      </c>
      <c r="E11" s="9">
        <v>1.2987012987012988E-2</v>
      </c>
      <c r="F11" s="9">
        <v>1.6663762979040899E-2</v>
      </c>
    </row>
    <row r="12" spans="1:6">
      <c r="B12" t="s">
        <v>39</v>
      </c>
      <c r="C12" s="73">
        <v>1</v>
      </c>
      <c r="D12" s="25">
        <v>361000</v>
      </c>
      <c r="E12" s="9">
        <v>1.2987012987012988E-2</v>
      </c>
      <c r="F12" s="9">
        <v>1.6663762979040899E-2</v>
      </c>
    </row>
    <row r="13" spans="1:6">
      <c r="C13" s="73"/>
      <c r="D13" s="25"/>
      <c r="E13" s="9"/>
      <c r="F13" s="9"/>
    </row>
    <row r="14" spans="1:6">
      <c r="A14" t="s">
        <v>185</v>
      </c>
      <c r="C14" s="73">
        <v>1</v>
      </c>
      <c r="D14" s="25">
        <v>263000</v>
      </c>
      <c r="E14" s="9">
        <v>1.2987012987012988E-2</v>
      </c>
      <c r="F14" s="9">
        <v>1.2140082170326194E-2</v>
      </c>
    </row>
    <row r="15" spans="1:6">
      <c r="B15" t="s">
        <v>68</v>
      </c>
      <c r="C15" s="73">
        <v>1</v>
      </c>
      <c r="D15" s="25">
        <v>263000</v>
      </c>
      <c r="E15" s="9">
        <v>1.2987012987012988E-2</v>
      </c>
      <c r="F15" s="9">
        <v>1.2140082170326194E-2</v>
      </c>
    </row>
    <row r="16" spans="1:6">
      <c r="C16" s="73"/>
      <c r="D16" s="25"/>
      <c r="E16" s="9"/>
      <c r="F16" s="9"/>
    </row>
    <row r="17" spans="1:6">
      <c r="A17" t="s">
        <v>108</v>
      </c>
      <c r="C17" s="73">
        <v>5</v>
      </c>
      <c r="D17" s="25">
        <v>1298924</v>
      </c>
      <c r="E17" s="9">
        <v>6.4935064935064929E-2</v>
      </c>
      <c r="F17" s="9">
        <v>5.9958342558968751E-2</v>
      </c>
    </row>
    <row r="18" spans="1:6">
      <c r="B18" t="s">
        <v>144</v>
      </c>
      <c r="C18" s="73">
        <v>1</v>
      </c>
      <c r="D18" s="25">
        <v>223545</v>
      </c>
      <c r="E18" s="9">
        <v>1.2987012987012988E-2</v>
      </c>
      <c r="F18" s="9">
        <v>1.0318839044736005E-2</v>
      </c>
    </row>
    <row r="19" spans="1:6">
      <c r="B19" t="s">
        <v>40</v>
      </c>
      <c r="C19" s="73">
        <v>4</v>
      </c>
      <c r="D19" s="25">
        <v>1075379</v>
      </c>
      <c r="E19" s="9">
        <v>5.1948051948051951E-2</v>
      </c>
      <c r="F19" s="9">
        <v>4.9639503514232748E-2</v>
      </c>
    </row>
    <row r="20" spans="1:6">
      <c r="C20" s="73"/>
      <c r="D20" s="25"/>
      <c r="E20" s="9"/>
      <c r="F20" s="9"/>
    </row>
    <row r="21" spans="1:6">
      <c r="A21" t="s">
        <v>155</v>
      </c>
      <c r="C21" s="73">
        <v>3</v>
      </c>
      <c r="D21" s="25">
        <v>1188400</v>
      </c>
      <c r="E21" s="9">
        <v>3.896103896103896E-2</v>
      </c>
      <c r="F21" s="9">
        <v>5.4856553806903609E-2</v>
      </c>
    </row>
    <row r="22" spans="1:6">
      <c r="B22" t="s">
        <v>144</v>
      </c>
      <c r="C22" s="73">
        <v>1</v>
      </c>
      <c r="D22" s="25">
        <v>280000</v>
      </c>
      <c r="E22" s="9">
        <v>1.2987012987012988E-2</v>
      </c>
      <c r="F22" s="9">
        <v>1.2924802310613439E-2</v>
      </c>
    </row>
    <row r="23" spans="1:6">
      <c r="B23" t="s">
        <v>40</v>
      </c>
      <c r="C23" s="73">
        <v>2</v>
      </c>
      <c r="D23" s="25">
        <v>908400</v>
      </c>
      <c r="E23" s="9">
        <v>2.5974025974025976E-2</v>
      </c>
      <c r="F23" s="9">
        <v>4.1931751496290172E-2</v>
      </c>
    </row>
    <row r="24" spans="1:6">
      <c r="C24" s="73"/>
      <c r="D24" s="25"/>
      <c r="E24" s="9"/>
      <c r="F24" s="9"/>
    </row>
    <row r="25" spans="1:6">
      <c r="A25" t="s">
        <v>131</v>
      </c>
      <c r="C25" s="73">
        <v>13</v>
      </c>
      <c r="D25" s="25">
        <v>3049400</v>
      </c>
      <c r="E25" s="9">
        <v>0.16883116883116883</v>
      </c>
      <c r="F25" s="9">
        <v>0.14076032916423079</v>
      </c>
    </row>
    <row r="26" spans="1:6">
      <c r="B26" t="s">
        <v>39</v>
      </c>
      <c r="C26" s="73">
        <v>2</v>
      </c>
      <c r="D26" s="25">
        <v>402300</v>
      </c>
      <c r="E26" s="9">
        <v>2.5974025974025976E-2</v>
      </c>
      <c r="F26" s="9">
        <v>1.8570171319856381E-2</v>
      </c>
    </row>
    <row r="27" spans="1:6">
      <c r="B27" t="s">
        <v>40</v>
      </c>
      <c r="C27" s="73">
        <v>6</v>
      </c>
      <c r="D27" s="25">
        <v>1531500</v>
      </c>
      <c r="E27" s="9">
        <v>7.792207792207792E-2</v>
      </c>
      <c r="F27" s="9">
        <v>7.0694052638230295E-2</v>
      </c>
    </row>
    <row r="28" spans="1:6">
      <c r="B28" t="s">
        <v>68</v>
      </c>
      <c r="C28" s="73">
        <v>5</v>
      </c>
      <c r="D28" s="25">
        <v>1115600</v>
      </c>
      <c r="E28" s="9">
        <v>6.4935064935064929E-2</v>
      </c>
      <c r="F28" s="9">
        <v>5.1496105206144116E-2</v>
      </c>
    </row>
    <row r="29" spans="1:6">
      <c r="C29" s="73"/>
      <c r="D29" s="25"/>
      <c r="E29" s="9"/>
      <c r="F29" s="9"/>
    </row>
    <row r="30" spans="1:6">
      <c r="A30" t="s">
        <v>210</v>
      </c>
      <c r="C30" s="73">
        <v>1</v>
      </c>
      <c r="D30" s="25">
        <v>528000</v>
      </c>
      <c r="E30" s="9">
        <v>1.2987012987012988E-2</v>
      </c>
      <c r="F30" s="9">
        <v>2.4372484357156769E-2</v>
      </c>
    </row>
    <row r="31" spans="1:6">
      <c r="B31" t="s">
        <v>39</v>
      </c>
      <c r="C31" s="73">
        <v>1</v>
      </c>
      <c r="D31" s="25">
        <v>528000</v>
      </c>
      <c r="E31" s="9">
        <v>1.2987012987012988E-2</v>
      </c>
      <c r="F31" s="9">
        <v>2.4372484357156769E-2</v>
      </c>
    </row>
    <row r="32" spans="1:6">
      <c r="C32" s="73"/>
      <c r="D32" s="25"/>
      <c r="E32" s="9"/>
      <c r="F32" s="9"/>
    </row>
    <row r="33" spans="1:6">
      <c r="A33" t="s">
        <v>152</v>
      </c>
      <c r="C33" s="73">
        <v>1</v>
      </c>
      <c r="D33" s="25">
        <v>400000</v>
      </c>
      <c r="E33" s="9">
        <v>1.2987012987012988E-2</v>
      </c>
      <c r="F33" s="9">
        <v>1.8464003300876341E-2</v>
      </c>
    </row>
    <row r="34" spans="1:6">
      <c r="B34" t="s">
        <v>68</v>
      </c>
      <c r="C34" s="73">
        <v>1</v>
      </c>
      <c r="D34" s="25">
        <v>400000</v>
      </c>
      <c r="E34" s="9">
        <v>1.2987012987012988E-2</v>
      </c>
      <c r="F34" s="9">
        <v>1.8464003300876341E-2</v>
      </c>
    </row>
    <row r="35" spans="1:6">
      <c r="C35" s="73"/>
      <c r="D35" s="25"/>
      <c r="E35" s="9"/>
      <c r="F35" s="9"/>
    </row>
    <row r="36" spans="1:6">
      <c r="A36" t="s">
        <v>139</v>
      </c>
      <c r="C36" s="73">
        <v>1</v>
      </c>
      <c r="D36" s="25">
        <v>345000</v>
      </c>
      <c r="E36" s="9">
        <v>1.2987012987012988E-2</v>
      </c>
      <c r="F36" s="9">
        <v>1.5925202847005843E-2</v>
      </c>
    </row>
    <row r="37" spans="1:6">
      <c r="B37" t="s">
        <v>40</v>
      </c>
      <c r="C37" s="73">
        <v>1</v>
      </c>
      <c r="D37" s="25">
        <v>345000</v>
      </c>
      <c r="E37" s="9">
        <v>1.2987012987012988E-2</v>
      </c>
      <c r="F37" s="9">
        <v>1.5925202847005843E-2</v>
      </c>
    </row>
    <row r="38" spans="1:6">
      <c r="C38" s="73"/>
      <c r="D38" s="25"/>
      <c r="E38" s="9"/>
      <c r="F38" s="9"/>
    </row>
    <row r="39" spans="1:6">
      <c r="A39" t="s">
        <v>169</v>
      </c>
      <c r="C39" s="73">
        <v>1</v>
      </c>
      <c r="D39" s="25">
        <v>174000</v>
      </c>
      <c r="E39" s="9">
        <v>1.2987012987012988E-2</v>
      </c>
      <c r="F39" s="9">
        <v>8.0318414358812092E-3</v>
      </c>
    </row>
    <row r="40" spans="1:6">
      <c r="B40" t="s">
        <v>68</v>
      </c>
      <c r="C40" s="73">
        <v>1</v>
      </c>
      <c r="D40" s="25">
        <v>174000</v>
      </c>
      <c r="E40" s="9">
        <v>1.2987012987012988E-2</v>
      </c>
      <c r="F40" s="9">
        <v>8.0318414358812092E-3</v>
      </c>
    </row>
    <row r="41" spans="1:6">
      <c r="C41" s="73"/>
      <c r="D41" s="25"/>
      <c r="E41" s="9"/>
      <c r="F41" s="9"/>
    </row>
    <row r="42" spans="1:6">
      <c r="A42" t="s">
        <v>119</v>
      </c>
      <c r="C42" s="73">
        <v>1</v>
      </c>
      <c r="D42" s="25">
        <v>292000</v>
      </c>
      <c r="E42" s="9">
        <v>1.2987012987012988E-2</v>
      </c>
      <c r="F42" s="9">
        <v>1.3478722409639729E-2</v>
      </c>
    </row>
    <row r="43" spans="1:6">
      <c r="B43" t="s">
        <v>68</v>
      </c>
      <c r="C43" s="73">
        <v>1</v>
      </c>
      <c r="D43" s="25">
        <v>292000</v>
      </c>
      <c r="E43" s="9">
        <v>1.2987012987012988E-2</v>
      </c>
      <c r="F43" s="9">
        <v>1.3478722409639729E-2</v>
      </c>
    </row>
    <row r="44" spans="1:6">
      <c r="C44" s="73"/>
      <c r="D44" s="25"/>
      <c r="E44" s="9"/>
      <c r="F44" s="9"/>
    </row>
    <row r="45" spans="1:6">
      <c r="A45" t="s">
        <v>129</v>
      </c>
      <c r="C45" s="73">
        <v>5</v>
      </c>
      <c r="D45" s="25">
        <v>1558500</v>
      </c>
      <c r="E45" s="9">
        <v>6.4935064935064929E-2</v>
      </c>
      <c r="F45" s="9">
        <v>7.1940372861039451E-2</v>
      </c>
    </row>
    <row r="46" spans="1:6">
      <c r="B46" t="s">
        <v>40</v>
      </c>
      <c r="C46" s="73">
        <v>1</v>
      </c>
      <c r="D46" s="25">
        <v>300000</v>
      </c>
      <c r="E46" s="9">
        <v>1.2987012987012988E-2</v>
      </c>
      <c r="F46" s="9">
        <v>1.3848002475657257E-2</v>
      </c>
    </row>
    <row r="47" spans="1:6">
      <c r="B47" t="s">
        <v>68</v>
      </c>
      <c r="C47" s="73">
        <v>4</v>
      </c>
      <c r="D47" s="25">
        <v>1258500</v>
      </c>
      <c r="E47" s="9">
        <v>5.1948051948051951E-2</v>
      </c>
      <c r="F47" s="9">
        <v>5.8092370385382189E-2</v>
      </c>
    </row>
    <row r="48" spans="1:6">
      <c r="C48" s="73"/>
      <c r="D48" s="25"/>
      <c r="E48" s="9"/>
      <c r="F48" s="9"/>
    </row>
    <row r="49" spans="1:6">
      <c r="A49" t="s">
        <v>114</v>
      </c>
      <c r="C49" s="73">
        <v>1</v>
      </c>
      <c r="D49" s="25">
        <v>240000</v>
      </c>
      <c r="E49" s="9">
        <v>1.2987012987012988E-2</v>
      </c>
      <c r="F49" s="9">
        <v>1.1078401980525805E-2</v>
      </c>
    </row>
    <row r="50" spans="1:6">
      <c r="B50" t="s">
        <v>40</v>
      </c>
      <c r="C50" s="73">
        <v>1</v>
      </c>
      <c r="D50" s="25">
        <v>240000</v>
      </c>
      <c r="E50" s="9">
        <v>1.2987012987012988E-2</v>
      </c>
      <c r="F50" s="9">
        <v>1.1078401980525805E-2</v>
      </c>
    </row>
    <row r="51" spans="1:6">
      <c r="C51" s="73"/>
      <c r="D51" s="25"/>
      <c r="E51" s="9"/>
      <c r="F51" s="9"/>
    </row>
    <row r="52" spans="1:6">
      <c r="A52" t="s">
        <v>181</v>
      </c>
      <c r="C52" s="73">
        <v>2</v>
      </c>
      <c r="D52" s="25">
        <v>291831</v>
      </c>
      <c r="E52" s="9">
        <v>2.5974025974025976E-2</v>
      </c>
      <c r="F52" s="9">
        <v>1.3470921368245108E-2</v>
      </c>
    </row>
    <row r="53" spans="1:6">
      <c r="B53" t="s">
        <v>39</v>
      </c>
      <c r="C53" s="73">
        <v>2</v>
      </c>
      <c r="D53" s="25">
        <v>291831</v>
      </c>
      <c r="E53" s="9">
        <v>2.5974025974025976E-2</v>
      </c>
      <c r="F53" s="9">
        <v>1.3470921368245108E-2</v>
      </c>
    </row>
    <row r="54" spans="1:6">
      <c r="C54" s="73"/>
      <c r="D54" s="25"/>
      <c r="E54" s="9"/>
      <c r="F54" s="9"/>
    </row>
    <row r="55" spans="1:6">
      <c r="A55" t="s">
        <v>196</v>
      </c>
      <c r="C55" s="73">
        <v>2</v>
      </c>
      <c r="D55" s="25">
        <v>406000</v>
      </c>
      <c r="E55" s="9">
        <v>2.5974025974025976E-2</v>
      </c>
      <c r="F55" s="9">
        <v>1.8740963350389488E-2</v>
      </c>
    </row>
    <row r="56" spans="1:6">
      <c r="B56" t="s">
        <v>41</v>
      </c>
      <c r="C56" s="73">
        <v>2</v>
      </c>
      <c r="D56" s="25">
        <v>406000</v>
      </c>
      <c r="E56" s="9">
        <v>2.5974025974025976E-2</v>
      </c>
      <c r="F56" s="9">
        <v>1.8740963350389488E-2</v>
      </c>
    </row>
    <row r="57" spans="1:6">
      <c r="C57" s="73"/>
      <c r="D57" s="25"/>
      <c r="E57" s="9"/>
      <c r="F57" s="9"/>
    </row>
    <row r="58" spans="1:6">
      <c r="A58" t="s">
        <v>127</v>
      </c>
      <c r="C58" s="73">
        <v>2</v>
      </c>
      <c r="D58" s="25">
        <v>25785</v>
      </c>
      <c r="E58" s="9">
        <v>2.5974025974025976E-2</v>
      </c>
      <c r="F58" s="9">
        <v>1.1902358127827411E-3</v>
      </c>
    </row>
    <row r="59" spans="1:6">
      <c r="B59" t="s">
        <v>40</v>
      </c>
      <c r="C59" s="73">
        <v>1</v>
      </c>
      <c r="D59" s="25">
        <v>13511</v>
      </c>
      <c r="E59" s="9">
        <v>1.2987012987012988E-2</v>
      </c>
      <c r="F59" s="9">
        <v>6.2366787149535066E-4</v>
      </c>
    </row>
    <row r="60" spans="1:6">
      <c r="B60" t="s">
        <v>94</v>
      </c>
      <c r="C60" s="73">
        <v>1</v>
      </c>
      <c r="D60" s="25">
        <v>12274</v>
      </c>
      <c r="E60" s="9">
        <v>1.2987012987012988E-2</v>
      </c>
      <c r="F60" s="9">
        <v>5.6656794128739051E-4</v>
      </c>
    </row>
    <row r="61" spans="1:6">
      <c r="C61" s="73"/>
      <c r="D61" s="25"/>
      <c r="E61" s="9"/>
      <c r="F61" s="9"/>
    </row>
    <row r="62" spans="1:6">
      <c r="A62" t="s">
        <v>112</v>
      </c>
      <c r="C62" s="73">
        <v>4</v>
      </c>
      <c r="D62" s="25">
        <v>1281475</v>
      </c>
      <c r="E62" s="9">
        <v>5.1948051948051951E-2</v>
      </c>
      <c r="F62" s="9">
        <v>5.9152896574976271E-2</v>
      </c>
    </row>
    <row r="63" spans="1:6">
      <c r="B63" t="s">
        <v>39</v>
      </c>
      <c r="C63" s="73">
        <v>1</v>
      </c>
      <c r="D63" s="25">
        <v>548250</v>
      </c>
      <c r="E63" s="9">
        <v>1.2987012987012988E-2</v>
      </c>
      <c r="F63" s="9">
        <v>2.5307224524263636E-2</v>
      </c>
    </row>
    <row r="64" spans="1:6">
      <c r="B64" t="s">
        <v>40</v>
      </c>
      <c r="C64" s="73">
        <v>1</v>
      </c>
      <c r="D64" s="25">
        <v>316000</v>
      </c>
      <c r="E64" s="9">
        <v>1.2987012987012988E-2</v>
      </c>
      <c r="F64" s="9">
        <v>1.4586562607692309E-2</v>
      </c>
    </row>
    <row r="65" spans="1:6">
      <c r="B65" t="s">
        <v>68</v>
      </c>
      <c r="C65" s="73">
        <v>1</v>
      </c>
      <c r="D65" s="25">
        <v>107225</v>
      </c>
      <c r="E65" s="9">
        <v>1.2987012987012988E-2</v>
      </c>
      <c r="F65" s="9">
        <v>4.9495068848411641E-3</v>
      </c>
    </row>
    <row r="66" spans="1:6">
      <c r="B66" t="s">
        <v>94</v>
      </c>
      <c r="C66" s="73">
        <v>1</v>
      </c>
      <c r="D66" s="25">
        <v>310000</v>
      </c>
      <c r="E66" s="9">
        <v>1.2987012987012988E-2</v>
      </c>
      <c r="F66" s="9">
        <v>1.4309602558179164E-2</v>
      </c>
    </row>
    <row r="67" spans="1:6">
      <c r="C67" s="73"/>
      <c r="D67" s="25"/>
      <c r="E67" s="9"/>
      <c r="F67" s="9"/>
    </row>
    <row r="68" spans="1:6">
      <c r="A68" t="s">
        <v>133</v>
      </c>
      <c r="C68" s="73">
        <v>13</v>
      </c>
      <c r="D68" s="25">
        <v>3123548</v>
      </c>
      <c r="E68" s="9">
        <v>0.16883116883116883</v>
      </c>
      <c r="F68" s="9">
        <v>0.14418300145611423</v>
      </c>
    </row>
    <row r="69" spans="1:6">
      <c r="B69" t="s">
        <v>41</v>
      </c>
      <c r="C69" s="73">
        <v>1</v>
      </c>
      <c r="D69" s="25">
        <v>319366</v>
      </c>
      <c r="E69" s="9">
        <v>1.2987012987012988E-2</v>
      </c>
      <c r="F69" s="9">
        <v>1.4741937195469184E-2</v>
      </c>
    </row>
    <row r="70" spans="1:6">
      <c r="B70" t="s">
        <v>39</v>
      </c>
      <c r="C70" s="73">
        <v>1</v>
      </c>
      <c r="D70" s="25">
        <v>154000</v>
      </c>
      <c r="E70" s="9">
        <v>1.2987012987012988E-2</v>
      </c>
      <c r="F70" s="9">
        <v>7.1086412708373913E-3</v>
      </c>
    </row>
    <row r="71" spans="1:6">
      <c r="B71" t="s">
        <v>40</v>
      </c>
      <c r="C71" s="73">
        <v>8</v>
      </c>
      <c r="D71" s="25">
        <v>2072660</v>
      </c>
      <c r="E71" s="9">
        <v>0.1038961038961039</v>
      </c>
      <c r="F71" s="9">
        <v>9.5674002703985891E-2</v>
      </c>
    </row>
    <row r="72" spans="1:6">
      <c r="B72" t="s">
        <v>68</v>
      </c>
      <c r="C72" s="73">
        <v>3</v>
      </c>
      <c r="D72" s="25">
        <v>577522</v>
      </c>
      <c r="E72" s="9">
        <v>3.896103896103896E-2</v>
      </c>
      <c r="F72" s="9">
        <v>2.6658420285821764E-2</v>
      </c>
    </row>
    <row r="73" spans="1:6">
      <c r="C73" s="73"/>
      <c r="D73" s="25"/>
      <c r="E73" s="9"/>
      <c r="F73" s="9"/>
    </row>
    <row r="74" spans="1:6">
      <c r="A74" t="s">
        <v>217</v>
      </c>
      <c r="C74" s="73">
        <v>1</v>
      </c>
      <c r="D74" s="25">
        <v>118937.94</v>
      </c>
      <c r="E74" s="9">
        <v>1.2987012987012988E-2</v>
      </c>
      <c r="F74" s="9">
        <v>5.4901762918985811E-3</v>
      </c>
    </row>
    <row r="75" spans="1:6">
      <c r="B75" t="s">
        <v>41</v>
      </c>
      <c r="C75" s="73">
        <v>1</v>
      </c>
      <c r="D75" s="25">
        <v>118937.94</v>
      </c>
      <c r="E75" s="9">
        <v>1.2987012987012988E-2</v>
      </c>
      <c r="F75" s="9">
        <v>5.4901762918985811E-3</v>
      </c>
    </row>
    <row r="76" spans="1:6">
      <c r="C76" s="73"/>
      <c r="D76" s="25"/>
      <c r="E76" s="9"/>
      <c r="F76" s="9"/>
    </row>
    <row r="77" spans="1:6">
      <c r="A77" t="s">
        <v>135</v>
      </c>
      <c r="C77" s="73">
        <v>1</v>
      </c>
      <c r="D77" s="25">
        <v>603750</v>
      </c>
      <c r="E77" s="9">
        <v>1.2987012987012988E-2</v>
      </c>
      <c r="F77" s="9">
        <v>2.7869104982260227E-2</v>
      </c>
    </row>
    <row r="78" spans="1:6">
      <c r="B78" t="s">
        <v>39</v>
      </c>
      <c r="C78" s="73">
        <v>1</v>
      </c>
      <c r="D78" s="25">
        <v>603750</v>
      </c>
      <c r="E78" s="9">
        <v>1.2987012987012988E-2</v>
      </c>
      <c r="F78" s="9">
        <v>2.7869104982260227E-2</v>
      </c>
    </row>
    <row r="79" spans="1:6">
      <c r="C79" s="73"/>
      <c r="D79" s="25"/>
      <c r="E79" s="9"/>
      <c r="F79" s="9"/>
    </row>
    <row r="80" spans="1:6">
      <c r="A80" t="s">
        <v>150</v>
      </c>
      <c r="C80" s="73">
        <v>1</v>
      </c>
      <c r="D80" s="25">
        <v>400000</v>
      </c>
      <c r="E80" s="9">
        <v>1.2987012987012988E-2</v>
      </c>
      <c r="F80" s="9">
        <v>1.8464003300876341E-2</v>
      </c>
    </row>
    <row r="81" spans="1:6">
      <c r="B81" t="s">
        <v>39</v>
      </c>
      <c r="C81" s="73">
        <v>1</v>
      </c>
      <c r="D81" s="25">
        <v>400000</v>
      </c>
      <c r="E81" s="9">
        <v>1.2987012987012988E-2</v>
      </c>
      <c r="F81" s="9">
        <v>1.8464003300876341E-2</v>
      </c>
    </row>
    <row r="82" spans="1:6">
      <c r="C82" s="73"/>
      <c r="D82" s="25"/>
      <c r="E82" s="9"/>
      <c r="F82" s="9"/>
    </row>
    <row r="83" spans="1:6">
      <c r="A83" t="s">
        <v>194</v>
      </c>
      <c r="C83" s="73">
        <v>1</v>
      </c>
      <c r="D83" s="25">
        <v>286000</v>
      </c>
      <c r="E83" s="9">
        <v>1.2987012987012988E-2</v>
      </c>
      <c r="F83" s="9">
        <v>1.3201762360126584E-2</v>
      </c>
    </row>
    <row r="84" spans="1:6">
      <c r="B84" t="s">
        <v>39</v>
      </c>
      <c r="C84" s="73">
        <v>1</v>
      </c>
      <c r="D84" s="25">
        <v>286000</v>
      </c>
      <c r="E84" s="9">
        <v>1.2987012987012988E-2</v>
      </c>
      <c r="F84" s="9">
        <v>1.3201762360126584E-2</v>
      </c>
    </row>
    <row r="85" spans="1:6">
      <c r="C85" s="73"/>
      <c r="D85" s="25"/>
      <c r="E85" s="9"/>
      <c r="F85" s="9"/>
    </row>
    <row r="86" spans="1:6">
      <c r="A86" t="s">
        <v>201</v>
      </c>
      <c r="C86" s="73">
        <v>1</v>
      </c>
      <c r="D86" s="25">
        <v>247500</v>
      </c>
      <c r="E86" s="9">
        <v>1.2987012987012988E-2</v>
      </c>
      <c r="F86" s="9">
        <v>1.1424602042417235E-2</v>
      </c>
    </row>
    <row r="87" spans="1:6">
      <c r="B87" t="s">
        <v>39</v>
      </c>
      <c r="C87" s="73">
        <v>1</v>
      </c>
      <c r="D87" s="25">
        <v>247500</v>
      </c>
      <c r="E87" s="9">
        <v>1.2987012987012988E-2</v>
      </c>
      <c r="F87" s="9">
        <v>1.1424602042417235E-2</v>
      </c>
    </row>
    <row r="88" spans="1:6">
      <c r="C88" s="73"/>
      <c r="D88" s="25"/>
      <c r="E88" s="9"/>
      <c r="F88" s="9"/>
    </row>
    <row r="89" spans="1:6">
      <c r="A89" t="s">
        <v>124</v>
      </c>
      <c r="C89" s="73">
        <v>1</v>
      </c>
      <c r="D89" s="25">
        <v>160000</v>
      </c>
      <c r="E89" s="9">
        <v>1.2987012987012988E-2</v>
      </c>
      <c r="F89" s="9">
        <v>7.3856013203505363E-3</v>
      </c>
    </row>
    <row r="90" spans="1:6">
      <c r="B90" t="s">
        <v>68</v>
      </c>
      <c r="C90" s="73">
        <v>1</v>
      </c>
      <c r="D90" s="25">
        <v>160000</v>
      </c>
      <c r="E90" s="9">
        <v>1.2987012987012988E-2</v>
      </c>
      <c r="F90" s="9">
        <v>7.3856013203505363E-3</v>
      </c>
    </row>
    <row r="91" spans="1:6">
      <c r="C91" s="73"/>
      <c r="D91" s="25"/>
      <c r="E91" s="9"/>
      <c r="F91" s="9"/>
    </row>
    <row r="92" spans="1:6">
      <c r="A92" t="s">
        <v>122</v>
      </c>
      <c r="C92" s="73">
        <v>1</v>
      </c>
      <c r="D92" s="25">
        <v>85000</v>
      </c>
      <c r="E92" s="9">
        <v>1.2987012987012988E-2</v>
      </c>
      <c r="F92" s="9">
        <v>3.9236007014362227E-3</v>
      </c>
    </row>
    <row r="93" spans="1:6">
      <c r="B93" t="s">
        <v>68</v>
      </c>
      <c r="C93" s="73">
        <v>1</v>
      </c>
      <c r="D93" s="25">
        <v>85000</v>
      </c>
      <c r="E93" s="9">
        <v>1.2987012987012988E-2</v>
      </c>
      <c r="F93" s="9">
        <v>3.9236007014362227E-3</v>
      </c>
    </row>
    <row r="94" spans="1:6">
      <c r="C94" s="73"/>
      <c r="D94" s="25"/>
      <c r="E94" s="9"/>
      <c r="F94" s="9"/>
    </row>
    <row r="95" spans="1:6">
      <c r="A95" t="s">
        <v>189</v>
      </c>
      <c r="C95" s="73">
        <v>1</v>
      </c>
      <c r="D95" s="25">
        <v>238500</v>
      </c>
      <c r="E95" s="9">
        <v>1.2987012987012988E-2</v>
      </c>
      <c r="F95" s="9">
        <v>1.1009161968147519E-2</v>
      </c>
    </row>
    <row r="96" spans="1:6">
      <c r="B96" t="s">
        <v>68</v>
      </c>
      <c r="C96" s="73">
        <v>1</v>
      </c>
      <c r="D96" s="25">
        <v>238500</v>
      </c>
      <c r="E96" s="9">
        <v>1.2987012987012988E-2</v>
      </c>
      <c r="F96" s="9">
        <v>1.1009161968147519E-2</v>
      </c>
    </row>
    <row r="97" spans="1:6">
      <c r="C97" s="73"/>
      <c r="D97" s="25"/>
      <c r="E97" s="9"/>
      <c r="F97" s="9"/>
    </row>
    <row r="98" spans="1:6">
      <c r="A98" t="s">
        <v>222</v>
      </c>
      <c r="C98" s="73">
        <v>1</v>
      </c>
      <c r="D98" s="25">
        <v>225000</v>
      </c>
      <c r="E98" s="9">
        <v>1.2987012987012988E-2</v>
      </c>
      <c r="F98" s="9">
        <v>1.0386001856742943E-2</v>
      </c>
    </row>
    <row r="99" spans="1:6">
      <c r="B99" t="s">
        <v>40</v>
      </c>
      <c r="C99" s="73">
        <v>1</v>
      </c>
      <c r="D99" s="25">
        <v>225000</v>
      </c>
      <c r="E99" s="9">
        <v>1.2987012987012988E-2</v>
      </c>
      <c r="F99" s="9">
        <v>1.0386001856742943E-2</v>
      </c>
    </row>
    <row r="100" spans="1:6">
      <c r="C100" s="73"/>
      <c r="D100" s="25"/>
      <c r="E100" s="9"/>
      <c r="F100" s="9"/>
    </row>
    <row r="101" spans="1:6">
      <c r="A101" t="s">
        <v>176</v>
      </c>
      <c r="C101" s="73">
        <v>1</v>
      </c>
      <c r="D101" s="25">
        <v>1600000</v>
      </c>
      <c r="E101" s="9">
        <v>1.2987012987012988E-2</v>
      </c>
      <c r="F101" s="9">
        <v>7.3856013203505363E-2</v>
      </c>
    </row>
    <row r="102" spans="1:6">
      <c r="B102" t="s">
        <v>40</v>
      </c>
      <c r="C102" s="73">
        <v>1</v>
      </c>
      <c r="D102" s="25">
        <v>1600000</v>
      </c>
      <c r="E102" s="9">
        <v>1.2987012987012988E-2</v>
      </c>
      <c r="F102" s="9">
        <v>7.3856013203505363E-2</v>
      </c>
    </row>
    <row r="103" spans="1:6">
      <c r="C103" s="73"/>
      <c r="D103" s="25"/>
      <c r="E103" s="9"/>
      <c r="F103" s="9"/>
    </row>
    <row r="104" spans="1:6">
      <c r="A104" t="s">
        <v>157</v>
      </c>
      <c r="C104" s="73">
        <v>1</v>
      </c>
      <c r="D104" s="25">
        <v>400000</v>
      </c>
      <c r="E104" s="9">
        <v>1.2987012987012988E-2</v>
      </c>
      <c r="F104" s="9">
        <v>1.8464003300876341E-2</v>
      </c>
    </row>
    <row r="105" spans="1:6">
      <c r="B105" t="s">
        <v>40</v>
      </c>
      <c r="C105" s="73">
        <v>1</v>
      </c>
      <c r="D105" s="25">
        <v>400000</v>
      </c>
      <c r="E105" s="9">
        <v>1.2987012987012988E-2</v>
      </c>
      <c r="F105" s="9">
        <v>1.8464003300876341E-2</v>
      </c>
    </row>
    <row r="106" spans="1:6">
      <c r="C106" s="73"/>
      <c r="D106" s="25"/>
      <c r="E106" s="9"/>
      <c r="F106" s="9"/>
    </row>
    <row r="107" spans="1:6">
      <c r="A107" t="s">
        <v>116</v>
      </c>
      <c r="C107" s="73">
        <v>4</v>
      </c>
      <c r="D107" s="25">
        <v>1157100</v>
      </c>
      <c r="E107" s="9">
        <v>5.1948051948051951E-2</v>
      </c>
      <c r="F107" s="9">
        <v>5.3411745548610036E-2</v>
      </c>
    </row>
    <row r="108" spans="1:6">
      <c r="B108" t="s">
        <v>40</v>
      </c>
      <c r="C108" s="73">
        <v>2</v>
      </c>
      <c r="D108" s="25">
        <v>590000</v>
      </c>
      <c r="E108" s="9">
        <v>2.5974025974025976E-2</v>
      </c>
      <c r="F108" s="9">
        <v>2.7234404868792604E-2</v>
      </c>
    </row>
    <row r="109" spans="1:6">
      <c r="B109" t="s">
        <v>54</v>
      </c>
      <c r="C109" s="73">
        <v>1</v>
      </c>
      <c r="D109" s="25">
        <v>367100</v>
      </c>
      <c r="E109" s="9">
        <v>1.2987012987012988E-2</v>
      </c>
      <c r="F109" s="9">
        <v>1.6945339029379263E-2</v>
      </c>
    </row>
    <row r="110" spans="1:6">
      <c r="B110" t="s">
        <v>141</v>
      </c>
      <c r="C110" s="73">
        <v>1</v>
      </c>
      <c r="D110" s="25">
        <v>200000</v>
      </c>
      <c r="E110" s="9">
        <v>1.2987012987012988E-2</v>
      </c>
      <c r="F110" s="9">
        <v>9.2320016504381704E-3</v>
      </c>
    </row>
    <row r="111" spans="1:6">
      <c r="C111" s="73"/>
      <c r="D111" s="25"/>
      <c r="E111" s="9"/>
      <c r="F111" s="9"/>
    </row>
    <row r="112" spans="1:6">
      <c r="A112" t="s">
        <v>204</v>
      </c>
      <c r="C112" s="73">
        <v>1</v>
      </c>
      <c r="D112" s="25">
        <v>250000</v>
      </c>
      <c r="E112" s="9">
        <v>1.2987012987012988E-2</v>
      </c>
      <c r="F112" s="9">
        <v>1.1540002063047713E-2</v>
      </c>
    </row>
    <row r="113" spans="1:6">
      <c r="B113" t="s">
        <v>40</v>
      </c>
      <c r="C113" s="73">
        <v>1</v>
      </c>
      <c r="D113" s="25">
        <v>250000</v>
      </c>
      <c r="E113" s="9">
        <v>1.2987012987012988E-2</v>
      </c>
      <c r="F113" s="9">
        <v>1.1540002063047713E-2</v>
      </c>
    </row>
    <row r="114" spans="1:6">
      <c r="C114" s="73"/>
      <c r="D114" s="25"/>
      <c r="E114" s="9"/>
      <c r="F114" s="9"/>
    </row>
    <row r="115" spans="1:6">
      <c r="A115" t="s">
        <v>148</v>
      </c>
      <c r="C115" s="73">
        <v>2</v>
      </c>
      <c r="D115" s="25">
        <v>662000</v>
      </c>
      <c r="E115" s="9">
        <v>2.5974025974025976E-2</v>
      </c>
      <c r="F115" s="9">
        <v>3.0557925462950344E-2</v>
      </c>
    </row>
    <row r="116" spans="1:6">
      <c r="B116" t="s">
        <v>54</v>
      </c>
      <c r="C116" s="73">
        <v>2</v>
      </c>
      <c r="D116" s="25">
        <v>662000</v>
      </c>
      <c r="E116" s="9">
        <v>2.5974025974025976E-2</v>
      </c>
      <c r="F116" s="9">
        <v>3.0557925462950344E-2</v>
      </c>
    </row>
    <row r="117" spans="1:6">
      <c r="C117" s="73"/>
      <c r="D117" s="25"/>
      <c r="E117" s="9"/>
      <c r="F117" s="9"/>
    </row>
    <row r="118" spans="1:6">
      <c r="A118" t="s">
        <v>31</v>
      </c>
      <c r="C118" s="73">
        <v>77</v>
      </c>
      <c r="D118" s="25">
        <v>21663774.289999999</v>
      </c>
      <c r="E118" s="9">
        <v>1</v>
      </c>
      <c r="F118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14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2" t="s">
        <v>0</v>
      </c>
      <c r="B1" s="82" t="s">
        <v>42</v>
      </c>
      <c r="C1" s="82" t="s">
        <v>26</v>
      </c>
      <c r="D1" s="82" t="s">
        <v>33</v>
      </c>
      <c r="E1" s="82" t="s">
        <v>29</v>
      </c>
      <c r="F1" s="82" t="s">
        <v>36</v>
      </c>
      <c r="G1" s="82" t="s">
        <v>43</v>
      </c>
      <c r="H1" s="82" t="s">
        <v>44</v>
      </c>
      <c r="I1" s="82" t="s">
        <v>45</v>
      </c>
      <c r="J1" s="82" t="s">
        <v>37</v>
      </c>
      <c r="K1" s="87" t="s">
        <v>53</v>
      </c>
      <c r="L1">
        <v>114</v>
      </c>
    </row>
    <row r="2" spans="1:12" ht="15">
      <c r="A2" s="103" t="s">
        <v>94</v>
      </c>
      <c r="B2" s="103" t="s">
        <v>223</v>
      </c>
      <c r="C2" s="103" t="s">
        <v>35</v>
      </c>
      <c r="D2" s="103" t="s">
        <v>96</v>
      </c>
      <c r="E2" s="103" t="s">
        <v>71</v>
      </c>
      <c r="F2" s="104">
        <v>527041</v>
      </c>
      <c r="G2" s="105">
        <v>250000</v>
      </c>
      <c r="H2" s="103" t="s">
        <v>70</v>
      </c>
      <c r="I2" s="103" t="s">
        <v>91</v>
      </c>
      <c r="J2" s="106">
        <v>44512</v>
      </c>
    </row>
    <row r="3" spans="1:12" ht="15">
      <c r="A3" s="103" t="s">
        <v>99</v>
      </c>
      <c r="B3" s="103" t="s">
        <v>224</v>
      </c>
      <c r="C3" s="103" t="s">
        <v>35</v>
      </c>
      <c r="D3" s="103" t="s">
        <v>100</v>
      </c>
      <c r="E3" s="103" t="s">
        <v>71</v>
      </c>
      <c r="F3" s="104">
        <v>527521</v>
      </c>
      <c r="G3" s="105">
        <v>612014</v>
      </c>
      <c r="H3" s="103" t="s">
        <v>91</v>
      </c>
      <c r="I3" s="103" t="s">
        <v>91</v>
      </c>
      <c r="J3" s="106">
        <v>44529</v>
      </c>
    </row>
    <row r="4" spans="1:12" ht="15">
      <c r="A4" s="103" t="s">
        <v>99</v>
      </c>
      <c r="B4" s="103" t="s">
        <v>224</v>
      </c>
      <c r="C4" s="103" t="s">
        <v>35</v>
      </c>
      <c r="D4" s="103" t="s">
        <v>100</v>
      </c>
      <c r="E4" s="103" t="s">
        <v>71</v>
      </c>
      <c r="F4" s="104">
        <v>527217</v>
      </c>
      <c r="G4" s="105">
        <v>586534</v>
      </c>
      <c r="H4" s="103" t="s">
        <v>91</v>
      </c>
      <c r="I4" s="103" t="s">
        <v>91</v>
      </c>
      <c r="J4" s="106">
        <v>44518</v>
      </c>
    </row>
    <row r="5" spans="1:12" ht="15">
      <c r="A5" s="103" t="s">
        <v>99</v>
      </c>
      <c r="B5" s="103" t="s">
        <v>224</v>
      </c>
      <c r="C5" s="103" t="s">
        <v>35</v>
      </c>
      <c r="D5" s="103" t="s">
        <v>100</v>
      </c>
      <c r="E5" s="103" t="s">
        <v>71</v>
      </c>
      <c r="F5" s="104">
        <v>527513</v>
      </c>
      <c r="G5" s="105">
        <v>634112</v>
      </c>
      <c r="H5" s="103" t="s">
        <v>91</v>
      </c>
      <c r="I5" s="103" t="s">
        <v>91</v>
      </c>
      <c r="J5" s="106">
        <v>44529</v>
      </c>
    </row>
    <row r="6" spans="1:12" ht="15">
      <c r="A6" s="103" t="s">
        <v>99</v>
      </c>
      <c r="B6" s="103" t="s">
        <v>224</v>
      </c>
      <c r="C6" s="103" t="s">
        <v>35</v>
      </c>
      <c r="D6" s="103" t="s">
        <v>100</v>
      </c>
      <c r="E6" s="103" t="s">
        <v>71</v>
      </c>
      <c r="F6" s="104">
        <v>527269</v>
      </c>
      <c r="G6" s="105">
        <v>607924</v>
      </c>
      <c r="H6" s="103" t="s">
        <v>91</v>
      </c>
      <c r="I6" s="103" t="s">
        <v>91</v>
      </c>
      <c r="J6" s="106">
        <v>44519</v>
      </c>
    </row>
    <row r="7" spans="1:12" ht="15">
      <c r="A7" s="103" t="s">
        <v>99</v>
      </c>
      <c r="B7" s="103" t="s">
        <v>224</v>
      </c>
      <c r="C7" s="103" t="s">
        <v>35</v>
      </c>
      <c r="D7" s="103" t="s">
        <v>100</v>
      </c>
      <c r="E7" s="103" t="s">
        <v>71</v>
      </c>
      <c r="F7" s="104">
        <v>527464</v>
      </c>
      <c r="G7" s="105">
        <v>534950</v>
      </c>
      <c r="H7" s="103" t="s">
        <v>91</v>
      </c>
      <c r="I7" s="103" t="s">
        <v>91</v>
      </c>
      <c r="J7" s="106">
        <v>44524</v>
      </c>
    </row>
    <row r="8" spans="1:12" ht="15">
      <c r="A8" s="103" t="s">
        <v>41</v>
      </c>
      <c r="B8" s="103" t="s">
        <v>225</v>
      </c>
      <c r="C8" s="103" t="s">
        <v>57</v>
      </c>
      <c r="D8" s="103" t="s">
        <v>58</v>
      </c>
      <c r="E8" s="103" t="s">
        <v>71</v>
      </c>
      <c r="F8" s="104">
        <v>526845</v>
      </c>
      <c r="G8" s="105">
        <v>955000</v>
      </c>
      <c r="H8" s="103" t="s">
        <v>70</v>
      </c>
      <c r="I8" s="103" t="s">
        <v>91</v>
      </c>
      <c r="J8" s="106">
        <v>44508</v>
      </c>
    </row>
    <row r="9" spans="1:12" ht="15">
      <c r="A9" s="103" t="s">
        <v>41</v>
      </c>
      <c r="B9" s="103" t="s">
        <v>225</v>
      </c>
      <c r="C9" s="103" t="s">
        <v>57</v>
      </c>
      <c r="D9" s="103" t="s">
        <v>58</v>
      </c>
      <c r="E9" s="103" t="s">
        <v>71</v>
      </c>
      <c r="F9" s="104">
        <v>527198</v>
      </c>
      <c r="G9" s="105">
        <v>359900</v>
      </c>
      <c r="H9" s="103" t="s">
        <v>70</v>
      </c>
      <c r="I9" s="103" t="s">
        <v>91</v>
      </c>
      <c r="J9" s="106">
        <v>44518</v>
      </c>
    </row>
    <row r="10" spans="1:12" ht="15">
      <c r="A10" s="103" t="s">
        <v>41</v>
      </c>
      <c r="B10" s="103" t="s">
        <v>225</v>
      </c>
      <c r="C10" s="103" t="s">
        <v>27</v>
      </c>
      <c r="D10" s="103" t="s">
        <v>97</v>
      </c>
      <c r="E10" s="103" t="s">
        <v>83</v>
      </c>
      <c r="F10" s="104">
        <v>527081</v>
      </c>
      <c r="G10" s="105">
        <v>206000</v>
      </c>
      <c r="H10" s="103" t="s">
        <v>70</v>
      </c>
      <c r="I10" s="103" t="s">
        <v>91</v>
      </c>
      <c r="J10" s="106">
        <v>44515</v>
      </c>
    </row>
    <row r="11" spans="1:12" ht="15">
      <c r="A11" s="103" t="s">
        <v>41</v>
      </c>
      <c r="B11" s="103" t="s">
        <v>225</v>
      </c>
      <c r="C11" s="103" t="s">
        <v>27</v>
      </c>
      <c r="D11" s="103" t="s">
        <v>98</v>
      </c>
      <c r="E11" s="103" t="s">
        <v>69</v>
      </c>
      <c r="F11" s="104">
        <v>527122</v>
      </c>
      <c r="G11" s="105">
        <v>3100000</v>
      </c>
      <c r="H11" s="103" t="s">
        <v>70</v>
      </c>
      <c r="I11" s="103" t="s">
        <v>91</v>
      </c>
      <c r="J11" s="106">
        <v>44516</v>
      </c>
    </row>
    <row r="12" spans="1:12" ht="15">
      <c r="A12" s="103" t="s">
        <v>39</v>
      </c>
      <c r="B12" s="103" t="s">
        <v>226</v>
      </c>
      <c r="C12" s="103" t="s">
        <v>59</v>
      </c>
      <c r="D12" s="103" t="s">
        <v>85</v>
      </c>
      <c r="E12" s="103" t="s">
        <v>71</v>
      </c>
      <c r="F12" s="104">
        <v>526766</v>
      </c>
      <c r="G12" s="105">
        <v>652000</v>
      </c>
      <c r="H12" s="103" t="s">
        <v>70</v>
      </c>
      <c r="I12" s="103" t="s">
        <v>91</v>
      </c>
      <c r="J12" s="106">
        <v>44504</v>
      </c>
    </row>
    <row r="13" spans="1:12" ht="15">
      <c r="A13" s="103" t="s">
        <v>39</v>
      </c>
      <c r="B13" s="103" t="s">
        <v>226</v>
      </c>
      <c r="C13" s="103" t="s">
        <v>59</v>
      </c>
      <c r="D13" s="103" t="s">
        <v>60</v>
      </c>
      <c r="E13" s="103" t="s">
        <v>71</v>
      </c>
      <c r="F13" s="104">
        <v>527587</v>
      </c>
      <c r="G13" s="105">
        <v>505000</v>
      </c>
      <c r="H13" s="103" t="s">
        <v>70</v>
      </c>
      <c r="I13" s="103" t="s">
        <v>91</v>
      </c>
      <c r="J13" s="106">
        <v>44530</v>
      </c>
    </row>
    <row r="14" spans="1:12" ht="15">
      <c r="A14" s="103" t="s">
        <v>39</v>
      </c>
      <c r="B14" s="103" t="s">
        <v>226</v>
      </c>
      <c r="C14" s="103" t="s">
        <v>59</v>
      </c>
      <c r="D14" s="103" t="s">
        <v>76</v>
      </c>
      <c r="E14" s="103" t="s">
        <v>71</v>
      </c>
      <c r="F14" s="104">
        <v>526714</v>
      </c>
      <c r="G14" s="105">
        <v>577500</v>
      </c>
      <c r="H14" s="103" t="s">
        <v>70</v>
      </c>
      <c r="I14" s="103" t="s">
        <v>91</v>
      </c>
      <c r="J14" s="106">
        <v>44503</v>
      </c>
    </row>
    <row r="15" spans="1:12" ht="15">
      <c r="A15" s="103" t="s">
        <v>39</v>
      </c>
      <c r="B15" s="103" t="s">
        <v>226</v>
      </c>
      <c r="C15" s="103" t="s">
        <v>59</v>
      </c>
      <c r="D15" s="103" t="s">
        <v>76</v>
      </c>
      <c r="E15" s="103" t="s">
        <v>69</v>
      </c>
      <c r="F15" s="104">
        <v>527420</v>
      </c>
      <c r="G15" s="105">
        <v>450000</v>
      </c>
      <c r="H15" s="103" t="s">
        <v>70</v>
      </c>
      <c r="I15" s="103" t="s">
        <v>91</v>
      </c>
      <c r="J15" s="106">
        <v>44523</v>
      </c>
    </row>
    <row r="16" spans="1:12" ht="15">
      <c r="A16" s="103" t="s">
        <v>39</v>
      </c>
      <c r="B16" s="103" t="s">
        <v>226</v>
      </c>
      <c r="C16" s="103" t="s">
        <v>104</v>
      </c>
      <c r="D16" s="103" t="s">
        <v>105</v>
      </c>
      <c r="E16" s="103" t="s">
        <v>103</v>
      </c>
      <c r="F16" s="104">
        <v>527578</v>
      </c>
      <c r="G16" s="105">
        <v>295000</v>
      </c>
      <c r="H16" s="103" t="s">
        <v>70</v>
      </c>
      <c r="I16" s="103" t="s">
        <v>91</v>
      </c>
      <c r="J16" s="106">
        <v>44530</v>
      </c>
    </row>
    <row r="17" spans="1:10" ht="15">
      <c r="A17" s="103" t="s">
        <v>39</v>
      </c>
      <c r="B17" s="103" t="s">
        <v>226</v>
      </c>
      <c r="C17" s="103" t="s">
        <v>59</v>
      </c>
      <c r="D17" s="103" t="s">
        <v>60</v>
      </c>
      <c r="E17" s="103" t="s">
        <v>71</v>
      </c>
      <c r="F17" s="104">
        <v>526751</v>
      </c>
      <c r="G17" s="105">
        <v>345000</v>
      </c>
      <c r="H17" s="103" t="s">
        <v>70</v>
      </c>
      <c r="I17" s="103" t="s">
        <v>91</v>
      </c>
      <c r="J17" s="106">
        <v>44504</v>
      </c>
    </row>
    <row r="18" spans="1:10" ht="15">
      <c r="A18" s="103" t="s">
        <v>39</v>
      </c>
      <c r="B18" s="103" t="s">
        <v>226</v>
      </c>
      <c r="C18" s="103" t="s">
        <v>46</v>
      </c>
      <c r="D18" s="103" t="s">
        <v>47</v>
      </c>
      <c r="E18" s="103" t="s">
        <v>75</v>
      </c>
      <c r="F18" s="104">
        <v>527277</v>
      </c>
      <c r="G18" s="105">
        <v>731250</v>
      </c>
      <c r="H18" s="103" t="s">
        <v>70</v>
      </c>
      <c r="I18" s="103" t="s">
        <v>91</v>
      </c>
      <c r="J18" s="106">
        <v>44519</v>
      </c>
    </row>
    <row r="19" spans="1:10" ht="15">
      <c r="A19" s="103" t="s">
        <v>39</v>
      </c>
      <c r="B19" s="103" t="s">
        <v>226</v>
      </c>
      <c r="C19" s="103" t="s">
        <v>59</v>
      </c>
      <c r="D19" s="103" t="s">
        <v>76</v>
      </c>
      <c r="E19" s="103" t="s">
        <v>75</v>
      </c>
      <c r="F19" s="104">
        <v>526648</v>
      </c>
      <c r="G19" s="105">
        <v>435000</v>
      </c>
      <c r="H19" s="103" t="s">
        <v>70</v>
      </c>
      <c r="I19" s="103" t="s">
        <v>91</v>
      </c>
      <c r="J19" s="106">
        <v>44502</v>
      </c>
    </row>
    <row r="20" spans="1:10" ht="15">
      <c r="A20" s="103" t="s">
        <v>39</v>
      </c>
      <c r="B20" s="103" t="s">
        <v>226</v>
      </c>
      <c r="C20" s="103" t="s">
        <v>59</v>
      </c>
      <c r="D20" s="103" t="s">
        <v>76</v>
      </c>
      <c r="E20" s="103" t="s">
        <v>71</v>
      </c>
      <c r="F20" s="104">
        <v>527169</v>
      </c>
      <c r="G20" s="105">
        <v>2100000</v>
      </c>
      <c r="H20" s="103" t="s">
        <v>70</v>
      </c>
      <c r="I20" s="103" t="s">
        <v>91</v>
      </c>
      <c r="J20" s="106">
        <v>44517</v>
      </c>
    </row>
    <row r="21" spans="1:10" ht="15">
      <c r="A21" s="103" t="s">
        <v>39</v>
      </c>
      <c r="B21" s="103" t="s">
        <v>226</v>
      </c>
      <c r="C21" s="103" t="s">
        <v>59</v>
      </c>
      <c r="D21" s="103" t="s">
        <v>60</v>
      </c>
      <c r="E21" s="103" t="s">
        <v>71</v>
      </c>
      <c r="F21" s="104">
        <v>527011</v>
      </c>
      <c r="G21" s="105">
        <v>656000</v>
      </c>
      <c r="H21" s="103" t="s">
        <v>70</v>
      </c>
      <c r="I21" s="103" t="s">
        <v>91</v>
      </c>
      <c r="J21" s="106">
        <v>44512</v>
      </c>
    </row>
    <row r="22" spans="1:10" ht="15">
      <c r="A22" s="103" t="s">
        <v>39</v>
      </c>
      <c r="B22" s="103" t="s">
        <v>226</v>
      </c>
      <c r="C22" s="103" t="s">
        <v>28</v>
      </c>
      <c r="D22" s="103" t="s">
        <v>48</v>
      </c>
      <c r="E22" s="103" t="s">
        <v>83</v>
      </c>
      <c r="F22" s="104">
        <v>526720</v>
      </c>
      <c r="G22" s="105">
        <v>229000</v>
      </c>
      <c r="H22" s="103" t="s">
        <v>70</v>
      </c>
      <c r="I22" s="103" t="s">
        <v>91</v>
      </c>
      <c r="J22" s="106">
        <v>44503</v>
      </c>
    </row>
    <row r="23" spans="1:10" ht="15">
      <c r="A23" s="103" t="s">
        <v>39</v>
      </c>
      <c r="B23" s="103" t="s">
        <v>226</v>
      </c>
      <c r="C23" s="103" t="s">
        <v>59</v>
      </c>
      <c r="D23" s="103" t="s">
        <v>60</v>
      </c>
      <c r="E23" s="103" t="s">
        <v>71</v>
      </c>
      <c r="F23" s="104">
        <v>527255</v>
      </c>
      <c r="G23" s="105">
        <v>516000</v>
      </c>
      <c r="H23" s="103" t="s">
        <v>70</v>
      </c>
      <c r="I23" s="103" t="s">
        <v>91</v>
      </c>
      <c r="J23" s="106">
        <v>44519</v>
      </c>
    </row>
    <row r="24" spans="1:10" ht="15">
      <c r="A24" s="103" t="s">
        <v>39</v>
      </c>
      <c r="B24" s="103" t="s">
        <v>226</v>
      </c>
      <c r="C24" s="103" t="s">
        <v>46</v>
      </c>
      <c r="D24" s="103" t="s">
        <v>47</v>
      </c>
      <c r="E24" s="103" t="s">
        <v>71</v>
      </c>
      <c r="F24" s="104">
        <v>527479</v>
      </c>
      <c r="G24" s="105">
        <v>405000</v>
      </c>
      <c r="H24" s="103" t="s">
        <v>70</v>
      </c>
      <c r="I24" s="103" t="s">
        <v>91</v>
      </c>
      <c r="J24" s="106">
        <v>44524</v>
      </c>
    </row>
    <row r="25" spans="1:10" ht="15">
      <c r="A25" s="103" t="s">
        <v>39</v>
      </c>
      <c r="B25" s="103" t="s">
        <v>226</v>
      </c>
      <c r="C25" s="103" t="s">
        <v>59</v>
      </c>
      <c r="D25" s="103" t="s">
        <v>60</v>
      </c>
      <c r="E25" s="103" t="s">
        <v>71</v>
      </c>
      <c r="F25" s="104">
        <v>527066</v>
      </c>
      <c r="G25" s="105">
        <v>555000</v>
      </c>
      <c r="H25" s="103" t="s">
        <v>70</v>
      </c>
      <c r="I25" s="103" t="s">
        <v>91</v>
      </c>
      <c r="J25" s="106">
        <v>44515</v>
      </c>
    </row>
    <row r="26" spans="1:10" ht="15">
      <c r="A26" s="103" t="s">
        <v>39</v>
      </c>
      <c r="B26" s="103" t="s">
        <v>226</v>
      </c>
      <c r="C26" s="103" t="s">
        <v>59</v>
      </c>
      <c r="D26" s="103" t="s">
        <v>60</v>
      </c>
      <c r="E26" s="103" t="s">
        <v>71</v>
      </c>
      <c r="F26" s="104">
        <v>526813</v>
      </c>
      <c r="G26" s="105">
        <v>470000</v>
      </c>
      <c r="H26" s="103" t="s">
        <v>70</v>
      </c>
      <c r="I26" s="103" t="s">
        <v>91</v>
      </c>
      <c r="J26" s="106">
        <v>44505</v>
      </c>
    </row>
    <row r="27" spans="1:10" ht="15">
      <c r="A27" s="103" t="s">
        <v>39</v>
      </c>
      <c r="B27" s="103" t="s">
        <v>226</v>
      </c>
      <c r="C27" s="103" t="s">
        <v>28</v>
      </c>
      <c r="D27" s="103" t="s">
        <v>90</v>
      </c>
      <c r="E27" s="103" t="s">
        <v>69</v>
      </c>
      <c r="F27" s="104">
        <v>526838</v>
      </c>
      <c r="G27" s="105">
        <v>596000</v>
      </c>
      <c r="H27" s="103" t="s">
        <v>70</v>
      </c>
      <c r="I27" s="103" t="s">
        <v>91</v>
      </c>
      <c r="J27" s="106">
        <v>44508</v>
      </c>
    </row>
    <row r="28" spans="1:10" ht="15">
      <c r="A28" s="103" t="s">
        <v>39</v>
      </c>
      <c r="B28" s="103" t="s">
        <v>226</v>
      </c>
      <c r="C28" s="103" t="s">
        <v>59</v>
      </c>
      <c r="D28" s="103" t="s">
        <v>85</v>
      </c>
      <c r="E28" s="103" t="s">
        <v>71</v>
      </c>
      <c r="F28" s="104">
        <v>527193</v>
      </c>
      <c r="G28" s="105">
        <v>440000</v>
      </c>
      <c r="H28" s="103" t="s">
        <v>70</v>
      </c>
      <c r="I28" s="103" t="s">
        <v>91</v>
      </c>
      <c r="J28" s="106">
        <v>44518</v>
      </c>
    </row>
    <row r="29" spans="1:10" ht="15">
      <c r="A29" s="103" t="s">
        <v>39</v>
      </c>
      <c r="B29" s="103" t="s">
        <v>226</v>
      </c>
      <c r="C29" s="103" t="s">
        <v>59</v>
      </c>
      <c r="D29" s="103" t="s">
        <v>60</v>
      </c>
      <c r="E29" s="103" t="s">
        <v>75</v>
      </c>
      <c r="F29" s="104">
        <v>527088</v>
      </c>
      <c r="G29" s="105">
        <v>3131418</v>
      </c>
      <c r="H29" s="103" t="s">
        <v>70</v>
      </c>
      <c r="I29" s="103" t="s">
        <v>91</v>
      </c>
      <c r="J29" s="106">
        <v>44515</v>
      </c>
    </row>
    <row r="30" spans="1:10" ht="15">
      <c r="A30" s="103" t="s">
        <v>39</v>
      </c>
      <c r="B30" s="103" t="s">
        <v>226</v>
      </c>
      <c r="C30" s="103" t="s">
        <v>59</v>
      </c>
      <c r="D30" s="103" t="s">
        <v>60</v>
      </c>
      <c r="E30" s="103" t="s">
        <v>71</v>
      </c>
      <c r="F30" s="104">
        <v>527241</v>
      </c>
      <c r="G30" s="105">
        <v>275000</v>
      </c>
      <c r="H30" s="103" t="s">
        <v>70</v>
      </c>
      <c r="I30" s="103" t="s">
        <v>91</v>
      </c>
      <c r="J30" s="106">
        <v>44519</v>
      </c>
    </row>
    <row r="31" spans="1:10" ht="15">
      <c r="A31" s="103" t="s">
        <v>39</v>
      </c>
      <c r="B31" s="103" t="s">
        <v>226</v>
      </c>
      <c r="C31" s="103" t="s">
        <v>59</v>
      </c>
      <c r="D31" s="103" t="s">
        <v>85</v>
      </c>
      <c r="E31" s="103" t="s">
        <v>71</v>
      </c>
      <c r="F31" s="104">
        <v>527008</v>
      </c>
      <c r="G31" s="105">
        <v>480000</v>
      </c>
      <c r="H31" s="103" t="s">
        <v>70</v>
      </c>
      <c r="I31" s="103" t="s">
        <v>91</v>
      </c>
      <c r="J31" s="106">
        <v>44512</v>
      </c>
    </row>
    <row r="32" spans="1:10" ht="15">
      <c r="A32" s="103" t="s">
        <v>39</v>
      </c>
      <c r="B32" s="103" t="s">
        <v>226</v>
      </c>
      <c r="C32" s="103" t="s">
        <v>59</v>
      </c>
      <c r="D32" s="103" t="s">
        <v>60</v>
      </c>
      <c r="E32" s="103" t="s">
        <v>75</v>
      </c>
      <c r="F32" s="104">
        <v>527086</v>
      </c>
      <c r="G32" s="105">
        <v>2343582</v>
      </c>
      <c r="H32" s="103" t="s">
        <v>70</v>
      </c>
      <c r="I32" s="103" t="s">
        <v>91</v>
      </c>
      <c r="J32" s="106">
        <v>44515</v>
      </c>
    </row>
    <row r="33" spans="1:10" ht="15">
      <c r="A33" s="103" t="s">
        <v>39</v>
      </c>
      <c r="B33" s="103" t="s">
        <v>226</v>
      </c>
      <c r="C33" s="103" t="s">
        <v>59</v>
      </c>
      <c r="D33" s="103" t="s">
        <v>76</v>
      </c>
      <c r="E33" s="103" t="s">
        <v>69</v>
      </c>
      <c r="F33" s="104">
        <v>526931</v>
      </c>
      <c r="G33" s="105">
        <v>350000</v>
      </c>
      <c r="H33" s="103" t="s">
        <v>70</v>
      </c>
      <c r="I33" s="103" t="s">
        <v>91</v>
      </c>
      <c r="J33" s="106">
        <v>44510</v>
      </c>
    </row>
    <row r="34" spans="1:10" ht="15">
      <c r="A34" s="103" t="s">
        <v>68</v>
      </c>
      <c r="B34" s="103" t="s">
        <v>227</v>
      </c>
      <c r="C34" s="103" t="s">
        <v>59</v>
      </c>
      <c r="D34" s="103" t="s">
        <v>62</v>
      </c>
      <c r="E34" s="103" t="s">
        <v>71</v>
      </c>
      <c r="F34" s="104">
        <v>526644</v>
      </c>
      <c r="G34" s="105">
        <v>575000</v>
      </c>
      <c r="H34" s="103" t="s">
        <v>70</v>
      </c>
      <c r="I34" s="103" t="s">
        <v>91</v>
      </c>
      <c r="J34" s="106">
        <v>44502</v>
      </c>
    </row>
    <row r="35" spans="1:10" ht="15">
      <c r="A35" s="103" t="s">
        <v>68</v>
      </c>
      <c r="B35" s="103" t="s">
        <v>227</v>
      </c>
      <c r="C35" s="103" t="s">
        <v>59</v>
      </c>
      <c r="D35" s="103" t="s">
        <v>63</v>
      </c>
      <c r="E35" s="103" t="s">
        <v>71</v>
      </c>
      <c r="F35" s="104">
        <v>526887</v>
      </c>
      <c r="G35" s="105">
        <v>699900</v>
      </c>
      <c r="H35" s="103" t="s">
        <v>70</v>
      </c>
      <c r="I35" s="103" t="s">
        <v>91</v>
      </c>
      <c r="J35" s="106">
        <v>44509</v>
      </c>
    </row>
    <row r="36" spans="1:10" ht="15">
      <c r="A36" s="103" t="s">
        <v>68</v>
      </c>
      <c r="B36" s="103" t="s">
        <v>227</v>
      </c>
      <c r="C36" s="103" t="s">
        <v>86</v>
      </c>
      <c r="D36" s="103" t="s">
        <v>87</v>
      </c>
      <c r="E36" s="103" t="s">
        <v>71</v>
      </c>
      <c r="F36" s="104">
        <v>526786</v>
      </c>
      <c r="G36" s="105">
        <v>454999</v>
      </c>
      <c r="H36" s="103" t="s">
        <v>70</v>
      </c>
      <c r="I36" s="103" t="s">
        <v>91</v>
      </c>
      <c r="J36" s="106">
        <v>44505</v>
      </c>
    </row>
    <row r="37" spans="1:10" ht="15">
      <c r="A37" s="103" t="s">
        <v>68</v>
      </c>
      <c r="B37" s="103" t="s">
        <v>227</v>
      </c>
      <c r="C37" s="103" t="s">
        <v>77</v>
      </c>
      <c r="D37" s="103" t="s">
        <v>84</v>
      </c>
      <c r="E37" s="103" t="s">
        <v>71</v>
      </c>
      <c r="F37" s="104">
        <v>526819</v>
      </c>
      <c r="G37" s="105">
        <v>605000</v>
      </c>
      <c r="H37" s="103" t="s">
        <v>70</v>
      </c>
      <c r="I37" s="103" t="s">
        <v>91</v>
      </c>
      <c r="J37" s="106">
        <v>44505</v>
      </c>
    </row>
    <row r="38" spans="1:10" ht="15">
      <c r="A38" s="103" t="s">
        <v>68</v>
      </c>
      <c r="B38" s="103" t="s">
        <v>227</v>
      </c>
      <c r="C38" s="103" t="s">
        <v>77</v>
      </c>
      <c r="D38" s="103" t="s">
        <v>78</v>
      </c>
      <c r="E38" s="103" t="s">
        <v>71</v>
      </c>
      <c r="F38" s="104">
        <v>527024</v>
      </c>
      <c r="G38" s="105">
        <v>435000</v>
      </c>
      <c r="H38" s="103" t="s">
        <v>70</v>
      </c>
      <c r="I38" s="103" t="s">
        <v>91</v>
      </c>
      <c r="J38" s="106">
        <v>44512</v>
      </c>
    </row>
    <row r="39" spans="1:10" ht="15">
      <c r="A39" s="103" t="s">
        <v>68</v>
      </c>
      <c r="B39" s="103" t="s">
        <v>227</v>
      </c>
      <c r="C39" s="103" t="s">
        <v>77</v>
      </c>
      <c r="D39" s="103" t="s">
        <v>84</v>
      </c>
      <c r="E39" s="103" t="s">
        <v>71</v>
      </c>
      <c r="F39" s="104">
        <v>526724</v>
      </c>
      <c r="G39" s="105">
        <v>789000</v>
      </c>
      <c r="H39" s="103" t="s">
        <v>70</v>
      </c>
      <c r="I39" s="103" t="s">
        <v>91</v>
      </c>
      <c r="J39" s="106">
        <v>44503</v>
      </c>
    </row>
    <row r="40" spans="1:10" ht="15">
      <c r="A40" s="103" t="s">
        <v>68</v>
      </c>
      <c r="B40" s="103" t="s">
        <v>227</v>
      </c>
      <c r="C40" s="103" t="s">
        <v>59</v>
      </c>
      <c r="D40" s="103" t="s">
        <v>63</v>
      </c>
      <c r="E40" s="103" t="s">
        <v>69</v>
      </c>
      <c r="F40" s="104">
        <v>526987</v>
      </c>
      <c r="G40" s="105">
        <v>120000</v>
      </c>
      <c r="H40" s="103" t="s">
        <v>70</v>
      </c>
      <c r="I40" s="103" t="s">
        <v>91</v>
      </c>
      <c r="J40" s="106">
        <v>44512</v>
      </c>
    </row>
    <row r="41" spans="1:10" ht="15">
      <c r="A41" s="103" t="s">
        <v>68</v>
      </c>
      <c r="B41" s="103" t="s">
        <v>227</v>
      </c>
      <c r="C41" s="103" t="s">
        <v>59</v>
      </c>
      <c r="D41" s="103" t="s">
        <v>62</v>
      </c>
      <c r="E41" s="103" t="s">
        <v>71</v>
      </c>
      <c r="F41" s="104">
        <v>526658</v>
      </c>
      <c r="G41" s="105">
        <v>640000</v>
      </c>
      <c r="H41" s="103" t="s">
        <v>70</v>
      </c>
      <c r="I41" s="103" t="s">
        <v>91</v>
      </c>
      <c r="J41" s="106">
        <v>44502</v>
      </c>
    </row>
    <row r="42" spans="1:10" ht="15">
      <c r="A42" s="103" t="s">
        <v>68</v>
      </c>
      <c r="B42" s="103" t="s">
        <v>227</v>
      </c>
      <c r="C42" s="103" t="s">
        <v>59</v>
      </c>
      <c r="D42" s="103" t="s">
        <v>62</v>
      </c>
      <c r="E42" s="103" t="s">
        <v>71</v>
      </c>
      <c r="F42" s="104">
        <v>526881</v>
      </c>
      <c r="G42" s="105">
        <v>555000</v>
      </c>
      <c r="H42" s="103" t="s">
        <v>70</v>
      </c>
      <c r="I42" s="103" t="s">
        <v>91</v>
      </c>
      <c r="J42" s="106">
        <v>44509</v>
      </c>
    </row>
    <row r="43" spans="1:10" ht="15">
      <c r="A43" s="103" t="s">
        <v>68</v>
      </c>
      <c r="B43" s="103" t="s">
        <v>227</v>
      </c>
      <c r="C43" s="103" t="s">
        <v>77</v>
      </c>
      <c r="D43" s="103" t="s">
        <v>78</v>
      </c>
      <c r="E43" s="103" t="s">
        <v>71</v>
      </c>
      <c r="F43" s="104">
        <v>526700</v>
      </c>
      <c r="G43" s="105">
        <v>800000</v>
      </c>
      <c r="H43" s="103" t="s">
        <v>70</v>
      </c>
      <c r="I43" s="103" t="s">
        <v>91</v>
      </c>
      <c r="J43" s="106">
        <v>44503</v>
      </c>
    </row>
    <row r="44" spans="1:10" ht="15">
      <c r="A44" s="103" t="s">
        <v>68</v>
      </c>
      <c r="B44" s="103" t="s">
        <v>227</v>
      </c>
      <c r="C44" s="103" t="s">
        <v>59</v>
      </c>
      <c r="D44" s="103" t="s">
        <v>63</v>
      </c>
      <c r="E44" s="103" t="s">
        <v>71</v>
      </c>
      <c r="F44" s="104">
        <v>526727</v>
      </c>
      <c r="G44" s="105">
        <v>875000</v>
      </c>
      <c r="H44" s="103" t="s">
        <v>70</v>
      </c>
      <c r="I44" s="103" t="s">
        <v>91</v>
      </c>
      <c r="J44" s="106">
        <v>44503</v>
      </c>
    </row>
    <row r="45" spans="1:10" ht="15">
      <c r="A45" s="103" t="s">
        <v>68</v>
      </c>
      <c r="B45" s="103" t="s">
        <v>227</v>
      </c>
      <c r="C45" s="103" t="s">
        <v>59</v>
      </c>
      <c r="D45" s="103" t="s">
        <v>63</v>
      </c>
      <c r="E45" s="103" t="s">
        <v>69</v>
      </c>
      <c r="F45" s="104">
        <v>526989</v>
      </c>
      <c r="G45" s="105">
        <v>120000</v>
      </c>
      <c r="H45" s="103" t="s">
        <v>70</v>
      </c>
      <c r="I45" s="103" t="s">
        <v>91</v>
      </c>
      <c r="J45" s="106">
        <v>44512</v>
      </c>
    </row>
    <row r="46" spans="1:10" ht="15">
      <c r="A46" s="103" t="s">
        <v>68</v>
      </c>
      <c r="B46" s="103" t="s">
        <v>227</v>
      </c>
      <c r="C46" s="103" t="s">
        <v>27</v>
      </c>
      <c r="D46" s="103" t="s">
        <v>73</v>
      </c>
      <c r="E46" s="103" t="s">
        <v>71</v>
      </c>
      <c r="F46" s="104">
        <v>527018</v>
      </c>
      <c r="G46" s="105">
        <v>125000</v>
      </c>
      <c r="H46" s="103" t="s">
        <v>70</v>
      </c>
      <c r="I46" s="103" t="s">
        <v>91</v>
      </c>
      <c r="J46" s="106">
        <v>44512</v>
      </c>
    </row>
    <row r="47" spans="1:10" ht="15">
      <c r="A47" s="103" t="s">
        <v>68</v>
      </c>
      <c r="B47" s="103" t="s">
        <v>227</v>
      </c>
      <c r="C47" s="103" t="s">
        <v>59</v>
      </c>
      <c r="D47" s="103" t="s">
        <v>63</v>
      </c>
      <c r="E47" s="103" t="s">
        <v>69</v>
      </c>
      <c r="F47" s="104">
        <v>526991</v>
      </c>
      <c r="G47" s="105">
        <v>120000</v>
      </c>
      <c r="H47" s="103" t="s">
        <v>70</v>
      </c>
      <c r="I47" s="103" t="s">
        <v>91</v>
      </c>
      <c r="J47" s="106">
        <v>44512</v>
      </c>
    </row>
    <row r="48" spans="1:10" ht="15">
      <c r="A48" s="103" t="s">
        <v>68</v>
      </c>
      <c r="B48" s="103" t="s">
        <v>227</v>
      </c>
      <c r="C48" s="103" t="s">
        <v>59</v>
      </c>
      <c r="D48" s="103" t="s">
        <v>63</v>
      </c>
      <c r="E48" s="103" t="s">
        <v>71</v>
      </c>
      <c r="F48" s="104">
        <v>527016</v>
      </c>
      <c r="G48" s="105">
        <v>545000</v>
      </c>
      <c r="H48" s="103" t="s">
        <v>70</v>
      </c>
      <c r="I48" s="103" t="s">
        <v>91</v>
      </c>
      <c r="J48" s="106">
        <v>44512</v>
      </c>
    </row>
    <row r="49" spans="1:10" ht="15">
      <c r="A49" s="103" t="s">
        <v>68</v>
      </c>
      <c r="B49" s="103" t="s">
        <v>227</v>
      </c>
      <c r="C49" s="103" t="s">
        <v>27</v>
      </c>
      <c r="D49" s="103" t="s">
        <v>49</v>
      </c>
      <c r="E49" s="103" t="s">
        <v>71</v>
      </c>
      <c r="F49" s="104">
        <v>526678</v>
      </c>
      <c r="G49" s="105">
        <v>420000</v>
      </c>
      <c r="H49" s="103" t="s">
        <v>70</v>
      </c>
      <c r="I49" s="103" t="s">
        <v>91</v>
      </c>
      <c r="J49" s="106">
        <v>44502</v>
      </c>
    </row>
    <row r="50" spans="1:10" ht="15">
      <c r="A50" s="103" t="s">
        <v>68</v>
      </c>
      <c r="B50" s="103" t="s">
        <v>227</v>
      </c>
      <c r="C50" s="103" t="s">
        <v>59</v>
      </c>
      <c r="D50" s="103" t="s">
        <v>63</v>
      </c>
      <c r="E50" s="103" t="s">
        <v>69</v>
      </c>
      <c r="F50" s="104">
        <v>526985</v>
      </c>
      <c r="G50" s="105">
        <v>120000</v>
      </c>
      <c r="H50" s="103" t="s">
        <v>70</v>
      </c>
      <c r="I50" s="103" t="s">
        <v>91</v>
      </c>
      <c r="J50" s="106">
        <v>44512</v>
      </c>
    </row>
    <row r="51" spans="1:10" ht="15">
      <c r="A51" s="103" t="s">
        <v>68</v>
      </c>
      <c r="B51" s="103" t="s">
        <v>227</v>
      </c>
      <c r="C51" s="103" t="s">
        <v>59</v>
      </c>
      <c r="D51" s="103" t="s">
        <v>63</v>
      </c>
      <c r="E51" s="103" t="s">
        <v>69</v>
      </c>
      <c r="F51" s="104">
        <v>526626</v>
      </c>
      <c r="G51" s="105">
        <v>95000</v>
      </c>
      <c r="H51" s="103" t="s">
        <v>70</v>
      </c>
      <c r="I51" s="103" t="s">
        <v>91</v>
      </c>
      <c r="J51" s="106">
        <v>44501</v>
      </c>
    </row>
    <row r="52" spans="1:10" ht="15">
      <c r="A52" s="103" t="s">
        <v>68</v>
      </c>
      <c r="B52" s="103" t="s">
        <v>227</v>
      </c>
      <c r="C52" s="103" t="s">
        <v>59</v>
      </c>
      <c r="D52" s="103" t="s">
        <v>63</v>
      </c>
      <c r="E52" s="103" t="s">
        <v>71</v>
      </c>
      <c r="F52" s="104">
        <v>526929</v>
      </c>
      <c r="G52" s="105">
        <v>509000</v>
      </c>
      <c r="H52" s="103" t="s">
        <v>70</v>
      </c>
      <c r="I52" s="103" t="s">
        <v>91</v>
      </c>
      <c r="J52" s="106">
        <v>44510</v>
      </c>
    </row>
    <row r="53" spans="1:10" ht="15">
      <c r="A53" s="103" t="s">
        <v>68</v>
      </c>
      <c r="B53" s="103" t="s">
        <v>227</v>
      </c>
      <c r="C53" s="103" t="s">
        <v>81</v>
      </c>
      <c r="D53" s="103" t="s">
        <v>82</v>
      </c>
      <c r="E53" s="103" t="s">
        <v>71</v>
      </c>
      <c r="F53" s="104">
        <v>526717</v>
      </c>
      <c r="G53" s="105">
        <v>535000</v>
      </c>
      <c r="H53" s="103" t="s">
        <v>70</v>
      </c>
      <c r="I53" s="103" t="s">
        <v>91</v>
      </c>
      <c r="J53" s="106">
        <v>44503</v>
      </c>
    </row>
    <row r="54" spans="1:10" ht="15">
      <c r="A54" s="103" t="s">
        <v>68</v>
      </c>
      <c r="B54" s="103" t="s">
        <v>227</v>
      </c>
      <c r="C54" s="103" t="s">
        <v>59</v>
      </c>
      <c r="D54" s="103" t="s">
        <v>62</v>
      </c>
      <c r="E54" s="103" t="s">
        <v>71</v>
      </c>
      <c r="F54" s="104">
        <v>526916</v>
      </c>
      <c r="G54" s="105">
        <v>720000</v>
      </c>
      <c r="H54" s="103" t="s">
        <v>70</v>
      </c>
      <c r="I54" s="103" t="s">
        <v>91</v>
      </c>
      <c r="J54" s="106">
        <v>44510</v>
      </c>
    </row>
    <row r="55" spans="1:10" ht="15">
      <c r="A55" s="103" t="s">
        <v>68</v>
      </c>
      <c r="B55" s="103" t="s">
        <v>227</v>
      </c>
      <c r="C55" s="103" t="s">
        <v>27</v>
      </c>
      <c r="D55" s="103" t="s">
        <v>73</v>
      </c>
      <c r="E55" s="103" t="s">
        <v>71</v>
      </c>
      <c r="F55" s="104">
        <v>526623</v>
      </c>
      <c r="G55" s="105">
        <v>450000</v>
      </c>
      <c r="H55" s="103" t="s">
        <v>70</v>
      </c>
      <c r="I55" s="103" t="s">
        <v>91</v>
      </c>
      <c r="J55" s="106">
        <v>44501</v>
      </c>
    </row>
    <row r="56" spans="1:10" ht="15">
      <c r="A56" s="103" t="s">
        <v>68</v>
      </c>
      <c r="B56" s="103" t="s">
        <v>227</v>
      </c>
      <c r="C56" s="103" t="s">
        <v>79</v>
      </c>
      <c r="D56" s="103" t="s">
        <v>80</v>
      </c>
      <c r="E56" s="103" t="s">
        <v>71</v>
      </c>
      <c r="F56" s="104">
        <v>527043</v>
      </c>
      <c r="G56" s="105">
        <v>789000</v>
      </c>
      <c r="H56" s="103" t="s">
        <v>70</v>
      </c>
      <c r="I56" s="103" t="s">
        <v>91</v>
      </c>
      <c r="J56" s="106">
        <v>44512</v>
      </c>
    </row>
    <row r="57" spans="1:10" ht="15">
      <c r="A57" s="103" t="s">
        <v>68</v>
      </c>
      <c r="B57" s="103" t="s">
        <v>227</v>
      </c>
      <c r="C57" s="103" t="s">
        <v>59</v>
      </c>
      <c r="D57" s="103" t="s">
        <v>63</v>
      </c>
      <c r="E57" s="103" t="s">
        <v>83</v>
      </c>
      <c r="F57" s="104">
        <v>527228</v>
      </c>
      <c r="G57" s="105">
        <v>435993</v>
      </c>
      <c r="H57" s="103" t="s">
        <v>91</v>
      </c>
      <c r="I57" s="103" t="s">
        <v>91</v>
      </c>
      <c r="J57" s="106">
        <v>44518</v>
      </c>
    </row>
    <row r="58" spans="1:10" ht="15">
      <c r="A58" s="103" t="s">
        <v>68</v>
      </c>
      <c r="B58" s="103" t="s">
        <v>227</v>
      </c>
      <c r="C58" s="103" t="s">
        <v>59</v>
      </c>
      <c r="D58" s="103" t="s">
        <v>63</v>
      </c>
      <c r="E58" s="103" t="s">
        <v>71</v>
      </c>
      <c r="F58" s="104">
        <v>527225</v>
      </c>
      <c r="G58" s="105">
        <v>380000</v>
      </c>
      <c r="H58" s="103" t="s">
        <v>70</v>
      </c>
      <c r="I58" s="103" t="s">
        <v>91</v>
      </c>
      <c r="J58" s="106">
        <v>44518</v>
      </c>
    </row>
    <row r="59" spans="1:10" ht="15">
      <c r="A59" s="103" t="s">
        <v>68</v>
      </c>
      <c r="B59" s="103" t="s">
        <v>227</v>
      </c>
      <c r="C59" s="103" t="s">
        <v>59</v>
      </c>
      <c r="D59" s="103" t="s">
        <v>63</v>
      </c>
      <c r="E59" s="103" t="s">
        <v>71</v>
      </c>
      <c r="F59" s="104">
        <v>527261</v>
      </c>
      <c r="G59" s="105">
        <v>389000</v>
      </c>
      <c r="H59" s="103" t="s">
        <v>70</v>
      </c>
      <c r="I59" s="103" t="s">
        <v>91</v>
      </c>
      <c r="J59" s="106">
        <v>44519</v>
      </c>
    </row>
    <row r="60" spans="1:10" ht="15">
      <c r="A60" s="103" t="s">
        <v>68</v>
      </c>
      <c r="B60" s="103" t="s">
        <v>227</v>
      </c>
      <c r="C60" s="103" t="s">
        <v>59</v>
      </c>
      <c r="D60" s="103" t="s">
        <v>62</v>
      </c>
      <c r="E60" s="103" t="s">
        <v>71</v>
      </c>
      <c r="F60" s="104">
        <v>527567</v>
      </c>
      <c r="G60" s="105">
        <v>430000</v>
      </c>
      <c r="H60" s="103" t="s">
        <v>70</v>
      </c>
      <c r="I60" s="103" t="s">
        <v>91</v>
      </c>
      <c r="J60" s="106">
        <v>44530</v>
      </c>
    </row>
    <row r="61" spans="1:10" ht="15">
      <c r="A61" s="103" t="s">
        <v>68</v>
      </c>
      <c r="B61" s="103" t="s">
        <v>227</v>
      </c>
      <c r="C61" s="103" t="s">
        <v>59</v>
      </c>
      <c r="D61" s="103" t="s">
        <v>63</v>
      </c>
      <c r="E61" s="103" t="s">
        <v>83</v>
      </c>
      <c r="F61" s="104">
        <v>527149</v>
      </c>
      <c r="G61" s="105">
        <v>435588</v>
      </c>
      <c r="H61" s="103" t="s">
        <v>91</v>
      </c>
      <c r="I61" s="103" t="s">
        <v>91</v>
      </c>
      <c r="J61" s="106">
        <v>44516</v>
      </c>
    </row>
    <row r="62" spans="1:10" ht="15">
      <c r="A62" s="103" t="s">
        <v>68</v>
      </c>
      <c r="B62" s="103" t="s">
        <v>227</v>
      </c>
      <c r="C62" s="103" t="s">
        <v>59</v>
      </c>
      <c r="D62" s="103" t="s">
        <v>62</v>
      </c>
      <c r="E62" s="103" t="s">
        <v>71</v>
      </c>
      <c r="F62" s="104">
        <v>527236</v>
      </c>
      <c r="G62" s="105">
        <v>360000</v>
      </c>
      <c r="H62" s="103" t="s">
        <v>91</v>
      </c>
      <c r="I62" s="103" t="s">
        <v>91</v>
      </c>
      <c r="J62" s="106">
        <v>44519</v>
      </c>
    </row>
    <row r="63" spans="1:10" ht="15">
      <c r="A63" s="103" t="s">
        <v>68</v>
      </c>
      <c r="B63" s="103" t="s">
        <v>227</v>
      </c>
      <c r="C63" s="103" t="s">
        <v>59</v>
      </c>
      <c r="D63" s="103" t="s">
        <v>63</v>
      </c>
      <c r="E63" s="103" t="s">
        <v>69</v>
      </c>
      <c r="F63" s="104">
        <v>526611</v>
      </c>
      <c r="G63" s="105">
        <v>95000</v>
      </c>
      <c r="H63" s="103" t="s">
        <v>70</v>
      </c>
      <c r="I63" s="103" t="s">
        <v>91</v>
      </c>
      <c r="J63" s="106">
        <v>44501</v>
      </c>
    </row>
    <row r="64" spans="1:10" ht="15">
      <c r="A64" s="103" t="s">
        <v>68</v>
      </c>
      <c r="B64" s="103" t="s">
        <v>227</v>
      </c>
      <c r="C64" s="103" t="s">
        <v>59</v>
      </c>
      <c r="D64" s="103" t="s">
        <v>63</v>
      </c>
      <c r="E64" s="103" t="s">
        <v>83</v>
      </c>
      <c r="F64" s="104">
        <v>527156</v>
      </c>
      <c r="G64" s="105">
        <v>432279</v>
      </c>
      <c r="H64" s="103" t="s">
        <v>91</v>
      </c>
      <c r="I64" s="103" t="s">
        <v>91</v>
      </c>
      <c r="J64" s="106">
        <v>44516</v>
      </c>
    </row>
    <row r="65" spans="1:10" ht="15">
      <c r="A65" s="103" t="s">
        <v>68</v>
      </c>
      <c r="B65" s="103" t="s">
        <v>227</v>
      </c>
      <c r="C65" s="103" t="s">
        <v>59</v>
      </c>
      <c r="D65" s="103" t="s">
        <v>63</v>
      </c>
      <c r="E65" s="103" t="s">
        <v>71</v>
      </c>
      <c r="F65" s="104">
        <v>527144</v>
      </c>
      <c r="G65" s="105">
        <v>445000</v>
      </c>
      <c r="H65" s="103" t="s">
        <v>70</v>
      </c>
      <c r="I65" s="103" t="s">
        <v>91</v>
      </c>
      <c r="J65" s="106">
        <v>44516</v>
      </c>
    </row>
    <row r="66" spans="1:10" ht="15">
      <c r="A66" s="103" t="s">
        <v>68</v>
      </c>
      <c r="B66" s="103" t="s">
        <v>227</v>
      </c>
      <c r="C66" s="103" t="s">
        <v>59</v>
      </c>
      <c r="D66" s="103" t="s">
        <v>63</v>
      </c>
      <c r="E66" s="103" t="s">
        <v>71</v>
      </c>
      <c r="F66" s="104">
        <v>527204</v>
      </c>
      <c r="G66" s="105">
        <v>440000</v>
      </c>
      <c r="H66" s="103" t="s">
        <v>70</v>
      </c>
      <c r="I66" s="103" t="s">
        <v>91</v>
      </c>
      <c r="J66" s="106">
        <v>44518</v>
      </c>
    </row>
    <row r="67" spans="1:10" ht="15">
      <c r="A67" s="103" t="s">
        <v>68</v>
      </c>
      <c r="B67" s="103" t="s">
        <v>227</v>
      </c>
      <c r="C67" s="103" t="s">
        <v>59</v>
      </c>
      <c r="D67" s="103" t="s">
        <v>63</v>
      </c>
      <c r="E67" s="103" t="s">
        <v>83</v>
      </c>
      <c r="F67" s="104">
        <v>527152</v>
      </c>
      <c r="G67" s="105">
        <v>428965</v>
      </c>
      <c r="H67" s="103" t="s">
        <v>91</v>
      </c>
      <c r="I67" s="103" t="s">
        <v>91</v>
      </c>
      <c r="J67" s="106">
        <v>44516</v>
      </c>
    </row>
    <row r="68" spans="1:10" ht="15">
      <c r="A68" s="103" t="s">
        <v>68</v>
      </c>
      <c r="B68" s="103" t="s">
        <v>227</v>
      </c>
      <c r="C68" s="103" t="s">
        <v>79</v>
      </c>
      <c r="D68" s="103" t="s">
        <v>80</v>
      </c>
      <c r="E68" s="103" t="s">
        <v>71</v>
      </c>
      <c r="F68" s="104">
        <v>526711</v>
      </c>
      <c r="G68" s="105">
        <v>430000</v>
      </c>
      <c r="H68" s="103" t="s">
        <v>70</v>
      </c>
      <c r="I68" s="103" t="s">
        <v>91</v>
      </c>
      <c r="J68" s="106">
        <v>44503</v>
      </c>
    </row>
    <row r="69" spans="1:10" ht="15">
      <c r="A69" s="103" t="s">
        <v>68</v>
      </c>
      <c r="B69" s="103" t="s">
        <v>227</v>
      </c>
      <c r="C69" s="103" t="s">
        <v>77</v>
      </c>
      <c r="D69" s="103" t="s">
        <v>78</v>
      </c>
      <c r="E69" s="103" t="s">
        <v>71</v>
      </c>
      <c r="F69" s="104">
        <v>527572</v>
      </c>
      <c r="G69" s="105">
        <v>370000</v>
      </c>
      <c r="H69" s="103" t="s">
        <v>70</v>
      </c>
      <c r="I69" s="103" t="s">
        <v>91</v>
      </c>
      <c r="J69" s="106">
        <v>44530</v>
      </c>
    </row>
    <row r="70" spans="1:10" ht="15">
      <c r="A70" s="103" t="s">
        <v>68</v>
      </c>
      <c r="B70" s="103" t="s">
        <v>227</v>
      </c>
      <c r="C70" s="103" t="s">
        <v>27</v>
      </c>
      <c r="D70" s="103" t="s">
        <v>73</v>
      </c>
      <c r="E70" s="103" t="s">
        <v>83</v>
      </c>
      <c r="F70" s="104">
        <v>526937</v>
      </c>
      <c r="G70" s="105">
        <v>290000</v>
      </c>
      <c r="H70" s="103" t="s">
        <v>70</v>
      </c>
      <c r="I70" s="103" t="s">
        <v>91</v>
      </c>
      <c r="J70" s="106">
        <v>44510</v>
      </c>
    </row>
    <row r="71" spans="1:10" ht="15">
      <c r="A71" s="103" t="s">
        <v>68</v>
      </c>
      <c r="B71" s="103" t="s">
        <v>227</v>
      </c>
      <c r="C71" s="103" t="s">
        <v>79</v>
      </c>
      <c r="D71" s="103" t="s">
        <v>80</v>
      </c>
      <c r="E71" s="103" t="s">
        <v>71</v>
      </c>
      <c r="F71" s="104">
        <v>527034</v>
      </c>
      <c r="G71" s="105">
        <v>432500</v>
      </c>
      <c r="H71" s="103" t="s">
        <v>70</v>
      </c>
      <c r="I71" s="103" t="s">
        <v>91</v>
      </c>
      <c r="J71" s="106">
        <v>44512</v>
      </c>
    </row>
    <row r="72" spans="1:10" ht="15">
      <c r="A72" s="103" t="s">
        <v>68</v>
      </c>
      <c r="B72" s="103" t="s">
        <v>227</v>
      </c>
      <c r="C72" s="103" t="s">
        <v>79</v>
      </c>
      <c r="D72" s="103" t="s">
        <v>101</v>
      </c>
      <c r="E72" s="103" t="s">
        <v>71</v>
      </c>
      <c r="F72" s="104">
        <v>527221</v>
      </c>
      <c r="G72" s="105">
        <v>510500</v>
      </c>
      <c r="H72" s="103" t="s">
        <v>70</v>
      </c>
      <c r="I72" s="103" t="s">
        <v>91</v>
      </c>
      <c r="J72" s="106">
        <v>44518</v>
      </c>
    </row>
    <row r="73" spans="1:10" ht="15">
      <c r="A73" s="103" t="s">
        <v>68</v>
      </c>
      <c r="B73" s="103" t="s">
        <v>227</v>
      </c>
      <c r="C73" s="103" t="s">
        <v>59</v>
      </c>
      <c r="D73" s="103" t="s">
        <v>63</v>
      </c>
      <c r="E73" s="103" t="s">
        <v>71</v>
      </c>
      <c r="F73" s="104">
        <v>527240</v>
      </c>
      <c r="G73" s="105">
        <v>415000</v>
      </c>
      <c r="H73" s="103" t="s">
        <v>70</v>
      </c>
      <c r="I73" s="103" t="s">
        <v>91</v>
      </c>
      <c r="J73" s="106">
        <v>44519</v>
      </c>
    </row>
    <row r="74" spans="1:10" ht="15">
      <c r="A74" s="103" t="s">
        <v>68</v>
      </c>
      <c r="B74" s="103" t="s">
        <v>227</v>
      </c>
      <c r="C74" s="103" t="s">
        <v>59</v>
      </c>
      <c r="D74" s="103" t="s">
        <v>63</v>
      </c>
      <c r="E74" s="103" t="s">
        <v>71</v>
      </c>
      <c r="F74" s="104">
        <v>527184</v>
      </c>
      <c r="G74" s="105">
        <v>375000</v>
      </c>
      <c r="H74" s="103" t="s">
        <v>70</v>
      </c>
      <c r="I74" s="103" t="s">
        <v>91</v>
      </c>
      <c r="J74" s="106">
        <v>44517</v>
      </c>
    </row>
    <row r="75" spans="1:10" ht="15">
      <c r="A75" s="103" t="s">
        <v>68</v>
      </c>
      <c r="B75" s="103" t="s">
        <v>227</v>
      </c>
      <c r="C75" s="103" t="s">
        <v>59</v>
      </c>
      <c r="D75" s="103" t="s">
        <v>63</v>
      </c>
      <c r="E75" s="103" t="s">
        <v>71</v>
      </c>
      <c r="F75" s="104">
        <v>526706</v>
      </c>
      <c r="G75" s="105">
        <v>275000</v>
      </c>
      <c r="H75" s="103" t="s">
        <v>70</v>
      </c>
      <c r="I75" s="103" t="s">
        <v>91</v>
      </c>
      <c r="J75" s="106">
        <v>44503</v>
      </c>
    </row>
    <row r="76" spans="1:10" ht="15">
      <c r="A76" s="103" t="s">
        <v>68</v>
      </c>
      <c r="B76" s="103" t="s">
        <v>227</v>
      </c>
      <c r="C76" s="103" t="s">
        <v>59</v>
      </c>
      <c r="D76" s="103" t="s">
        <v>62</v>
      </c>
      <c r="E76" s="103" t="s">
        <v>71</v>
      </c>
      <c r="F76" s="104">
        <v>526847</v>
      </c>
      <c r="G76" s="105">
        <v>870000</v>
      </c>
      <c r="H76" s="103" t="s">
        <v>70</v>
      </c>
      <c r="I76" s="103" t="s">
        <v>91</v>
      </c>
      <c r="J76" s="106">
        <v>44508</v>
      </c>
    </row>
    <row r="77" spans="1:10" ht="15">
      <c r="A77" s="103" t="s">
        <v>68</v>
      </c>
      <c r="B77" s="103" t="s">
        <v>227</v>
      </c>
      <c r="C77" s="103" t="s">
        <v>59</v>
      </c>
      <c r="D77" s="103" t="s">
        <v>62</v>
      </c>
      <c r="E77" s="103" t="s">
        <v>71</v>
      </c>
      <c r="F77" s="104">
        <v>526919</v>
      </c>
      <c r="G77" s="105">
        <v>845000</v>
      </c>
      <c r="H77" s="103" t="s">
        <v>91</v>
      </c>
      <c r="I77" s="103" t="s">
        <v>91</v>
      </c>
      <c r="J77" s="106">
        <v>44510</v>
      </c>
    </row>
    <row r="78" spans="1:10" ht="15">
      <c r="A78" s="103" t="s">
        <v>68</v>
      </c>
      <c r="B78" s="103" t="s">
        <v>227</v>
      </c>
      <c r="C78" s="103" t="s">
        <v>81</v>
      </c>
      <c r="D78" s="103" t="s">
        <v>102</v>
      </c>
      <c r="E78" s="103" t="s">
        <v>71</v>
      </c>
      <c r="F78" s="104">
        <v>527358</v>
      </c>
      <c r="G78" s="105">
        <v>720000</v>
      </c>
      <c r="H78" s="103" t="s">
        <v>70</v>
      </c>
      <c r="I78" s="103" t="s">
        <v>91</v>
      </c>
      <c r="J78" s="106">
        <v>44522</v>
      </c>
    </row>
    <row r="79" spans="1:10" ht="15">
      <c r="A79" s="103" t="s">
        <v>68</v>
      </c>
      <c r="B79" s="103" t="s">
        <v>227</v>
      </c>
      <c r="C79" s="103" t="s">
        <v>59</v>
      </c>
      <c r="D79" s="103" t="s">
        <v>63</v>
      </c>
      <c r="E79" s="103" t="s">
        <v>71</v>
      </c>
      <c r="F79" s="104">
        <v>527349</v>
      </c>
      <c r="G79" s="105">
        <v>368000</v>
      </c>
      <c r="H79" s="103" t="s">
        <v>70</v>
      </c>
      <c r="I79" s="103" t="s">
        <v>91</v>
      </c>
      <c r="J79" s="106">
        <v>44522</v>
      </c>
    </row>
    <row r="80" spans="1:10" ht="15">
      <c r="A80" s="103" t="s">
        <v>68</v>
      </c>
      <c r="B80" s="103" t="s">
        <v>227</v>
      </c>
      <c r="C80" s="103" t="s">
        <v>59</v>
      </c>
      <c r="D80" s="103" t="s">
        <v>63</v>
      </c>
      <c r="E80" s="103" t="s">
        <v>71</v>
      </c>
      <c r="F80" s="104">
        <v>527441</v>
      </c>
      <c r="G80" s="105">
        <v>655000</v>
      </c>
      <c r="H80" s="103" t="s">
        <v>70</v>
      </c>
      <c r="I80" s="103" t="s">
        <v>91</v>
      </c>
      <c r="J80" s="106">
        <v>44524</v>
      </c>
    </row>
    <row r="81" spans="1:10" ht="15">
      <c r="A81" s="103" t="s">
        <v>68</v>
      </c>
      <c r="B81" s="103" t="s">
        <v>227</v>
      </c>
      <c r="C81" s="103" t="s">
        <v>59</v>
      </c>
      <c r="D81" s="103" t="s">
        <v>63</v>
      </c>
      <c r="E81" s="103" t="s">
        <v>83</v>
      </c>
      <c r="F81" s="104">
        <v>527274</v>
      </c>
      <c r="G81" s="105">
        <v>260000</v>
      </c>
      <c r="H81" s="103" t="s">
        <v>70</v>
      </c>
      <c r="I81" s="103" t="s">
        <v>91</v>
      </c>
      <c r="J81" s="106">
        <v>44519</v>
      </c>
    </row>
    <row r="82" spans="1:10" ht="15">
      <c r="A82" s="103" t="s">
        <v>68</v>
      </c>
      <c r="B82" s="103" t="s">
        <v>227</v>
      </c>
      <c r="C82" s="103" t="s">
        <v>59</v>
      </c>
      <c r="D82" s="103" t="s">
        <v>63</v>
      </c>
      <c r="E82" s="103" t="s">
        <v>71</v>
      </c>
      <c r="F82" s="104">
        <v>527467</v>
      </c>
      <c r="G82" s="105">
        <v>760000</v>
      </c>
      <c r="H82" s="103" t="s">
        <v>70</v>
      </c>
      <c r="I82" s="103" t="s">
        <v>91</v>
      </c>
      <c r="J82" s="106">
        <v>44524</v>
      </c>
    </row>
    <row r="83" spans="1:10" ht="15">
      <c r="A83" s="103" t="s">
        <v>68</v>
      </c>
      <c r="B83" s="103" t="s">
        <v>227</v>
      </c>
      <c r="C83" s="103" t="s">
        <v>59</v>
      </c>
      <c r="D83" s="103" t="s">
        <v>63</v>
      </c>
      <c r="E83" s="103" t="s">
        <v>71</v>
      </c>
      <c r="F83" s="104">
        <v>527030</v>
      </c>
      <c r="G83" s="105">
        <v>220000</v>
      </c>
      <c r="H83" s="103" t="s">
        <v>70</v>
      </c>
      <c r="I83" s="103" t="s">
        <v>91</v>
      </c>
      <c r="J83" s="106">
        <v>44512</v>
      </c>
    </row>
    <row r="84" spans="1:10" ht="15">
      <c r="A84" s="103" t="s">
        <v>68</v>
      </c>
      <c r="B84" s="103" t="s">
        <v>227</v>
      </c>
      <c r="C84" s="103" t="s">
        <v>59</v>
      </c>
      <c r="D84" s="103" t="s">
        <v>63</v>
      </c>
      <c r="E84" s="103" t="s">
        <v>71</v>
      </c>
      <c r="F84" s="104">
        <v>527562</v>
      </c>
      <c r="G84" s="105">
        <v>579900</v>
      </c>
      <c r="H84" s="103" t="s">
        <v>70</v>
      </c>
      <c r="I84" s="103" t="s">
        <v>91</v>
      </c>
      <c r="J84" s="106">
        <v>44530</v>
      </c>
    </row>
    <row r="85" spans="1:10" ht="15">
      <c r="A85" s="103" t="s">
        <v>68</v>
      </c>
      <c r="B85" s="103" t="s">
        <v>227</v>
      </c>
      <c r="C85" s="103" t="s">
        <v>59</v>
      </c>
      <c r="D85" s="103" t="s">
        <v>63</v>
      </c>
      <c r="E85" s="103" t="s">
        <v>71</v>
      </c>
      <c r="F85" s="104">
        <v>526828</v>
      </c>
      <c r="G85" s="105">
        <v>725000</v>
      </c>
      <c r="H85" s="103" t="s">
        <v>70</v>
      </c>
      <c r="I85" s="103" t="s">
        <v>91</v>
      </c>
      <c r="J85" s="106">
        <v>44505</v>
      </c>
    </row>
    <row r="86" spans="1:10" ht="15">
      <c r="A86" s="103" t="s">
        <v>40</v>
      </c>
      <c r="B86" s="103" t="s">
        <v>228</v>
      </c>
      <c r="C86" s="103" t="s">
        <v>59</v>
      </c>
      <c r="D86" s="103" t="s">
        <v>61</v>
      </c>
      <c r="E86" s="103" t="s">
        <v>71</v>
      </c>
      <c r="F86" s="104">
        <v>527422</v>
      </c>
      <c r="G86" s="105">
        <v>430000</v>
      </c>
      <c r="H86" s="103" t="s">
        <v>70</v>
      </c>
      <c r="I86" s="103" t="s">
        <v>91</v>
      </c>
      <c r="J86" s="106">
        <v>44523</v>
      </c>
    </row>
    <row r="87" spans="1:10" ht="15">
      <c r="A87" s="103" t="s">
        <v>40</v>
      </c>
      <c r="B87" s="103" t="s">
        <v>228</v>
      </c>
      <c r="C87" s="103" t="s">
        <v>59</v>
      </c>
      <c r="D87" s="103" t="s">
        <v>72</v>
      </c>
      <c r="E87" s="103" t="s">
        <v>71</v>
      </c>
      <c r="F87" s="104">
        <v>527153</v>
      </c>
      <c r="G87" s="105">
        <v>331400</v>
      </c>
      <c r="H87" s="103" t="s">
        <v>70</v>
      </c>
      <c r="I87" s="103" t="s">
        <v>91</v>
      </c>
      <c r="J87" s="106">
        <v>44516</v>
      </c>
    </row>
    <row r="88" spans="1:10" ht="15">
      <c r="A88" s="103" t="s">
        <v>40</v>
      </c>
      <c r="B88" s="103" t="s">
        <v>228</v>
      </c>
      <c r="C88" s="103" t="s">
        <v>59</v>
      </c>
      <c r="D88" s="103" t="s">
        <v>61</v>
      </c>
      <c r="E88" s="103" t="s">
        <v>71</v>
      </c>
      <c r="F88" s="104">
        <v>527177</v>
      </c>
      <c r="G88" s="105">
        <v>400000</v>
      </c>
      <c r="H88" s="103" t="s">
        <v>70</v>
      </c>
      <c r="I88" s="103" t="s">
        <v>91</v>
      </c>
      <c r="J88" s="106">
        <v>44517</v>
      </c>
    </row>
    <row r="89" spans="1:10" ht="15">
      <c r="A89" s="103" t="s">
        <v>40</v>
      </c>
      <c r="B89" s="103" t="s">
        <v>228</v>
      </c>
      <c r="C89" s="103" t="s">
        <v>59</v>
      </c>
      <c r="D89" s="103" t="s">
        <v>72</v>
      </c>
      <c r="E89" s="103" t="s">
        <v>71</v>
      </c>
      <c r="F89" s="104">
        <v>526924</v>
      </c>
      <c r="G89" s="105">
        <v>485000</v>
      </c>
      <c r="H89" s="103" t="s">
        <v>70</v>
      </c>
      <c r="I89" s="103" t="s">
        <v>91</v>
      </c>
      <c r="J89" s="106">
        <v>44510</v>
      </c>
    </row>
    <row r="90" spans="1:10" ht="15">
      <c r="A90" s="103" t="s">
        <v>40</v>
      </c>
      <c r="B90" s="103" t="s">
        <v>228</v>
      </c>
      <c r="C90" s="103" t="s">
        <v>59</v>
      </c>
      <c r="D90" s="103" t="s">
        <v>72</v>
      </c>
      <c r="E90" s="103" t="s">
        <v>71</v>
      </c>
      <c r="F90" s="104">
        <v>527233</v>
      </c>
      <c r="G90" s="105">
        <v>430000</v>
      </c>
      <c r="H90" s="103" t="s">
        <v>70</v>
      </c>
      <c r="I90" s="103" t="s">
        <v>91</v>
      </c>
      <c r="J90" s="106">
        <v>44519</v>
      </c>
    </row>
    <row r="91" spans="1:10" ht="15">
      <c r="A91" s="103" t="s">
        <v>40</v>
      </c>
      <c r="B91" s="103" t="s">
        <v>228</v>
      </c>
      <c r="C91" s="103" t="s">
        <v>59</v>
      </c>
      <c r="D91" s="103" t="s">
        <v>72</v>
      </c>
      <c r="E91" s="103" t="s">
        <v>71</v>
      </c>
      <c r="F91" s="104">
        <v>527259</v>
      </c>
      <c r="G91" s="105">
        <v>440000</v>
      </c>
      <c r="H91" s="103" t="s">
        <v>70</v>
      </c>
      <c r="I91" s="103" t="s">
        <v>91</v>
      </c>
      <c r="J91" s="106">
        <v>44519</v>
      </c>
    </row>
    <row r="92" spans="1:10" ht="15">
      <c r="A92" s="103" t="s">
        <v>40</v>
      </c>
      <c r="B92" s="103" t="s">
        <v>228</v>
      </c>
      <c r="C92" s="103" t="s">
        <v>59</v>
      </c>
      <c r="D92" s="103" t="s">
        <v>61</v>
      </c>
      <c r="E92" s="103" t="s">
        <v>71</v>
      </c>
      <c r="F92" s="104">
        <v>526798</v>
      </c>
      <c r="G92" s="105">
        <v>203000</v>
      </c>
      <c r="H92" s="103" t="s">
        <v>70</v>
      </c>
      <c r="I92" s="103" t="s">
        <v>91</v>
      </c>
      <c r="J92" s="106">
        <v>44505</v>
      </c>
    </row>
    <row r="93" spans="1:10" ht="15">
      <c r="A93" s="103" t="s">
        <v>40</v>
      </c>
      <c r="B93" s="103" t="s">
        <v>228</v>
      </c>
      <c r="C93" s="103" t="s">
        <v>92</v>
      </c>
      <c r="D93" s="103" t="s">
        <v>93</v>
      </c>
      <c r="E93" s="103" t="s">
        <v>71</v>
      </c>
      <c r="F93" s="104">
        <v>527038</v>
      </c>
      <c r="G93" s="105">
        <v>400000</v>
      </c>
      <c r="H93" s="103" t="s">
        <v>70</v>
      </c>
      <c r="I93" s="103" t="s">
        <v>91</v>
      </c>
      <c r="J93" s="106">
        <v>44512</v>
      </c>
    </row>
    <row r="94" spans="1:10" ht="15">
      <c r="A94" s="103" t="s">
        <v>40</v>
      </c>
      <c r="B94" s="103" t="s">
        <v>228</v>
      </c>
      <c r="C94" s="103" t="s">
        <v>59</v>
      </c>
      <c r="D94" s="103" t="s">
        <v>72</v>
      </c>
      <c r="E94" s="103" t="s">
        <v>71</v>
      </c>
      <c r="F94" s="104">
        <v>526793</v>
      </c>
      <c r="G94" s="105">
        <v>700000</v>
      </c>
      <c r="H94" s="103" t="s">
        <v>70</v>
      </c>
      <c r="I94" s="103" t="s">
        <v>91</v>
      </c>
      <c r="J94" s="106">
        <v>44505</v>
      </c>
    </row>
    <row r="95" spans="1:10" ht="15">
      <c r="A95" s="103" t="s">
        <v>40</v>
      </c>
      <c r="B95" s="103" t="s">
        <v>228</v>
      </c>
      <c r="C95" s="103" t="s">
        <v>59</v>
      </c>
      <c r="D95" s="103" t="s">
        <v>72</v>
      </c>
      <c r="E95" s="103" t="s">
        <v>71</v>
      </c>
      <c r="F95" s="104">
        <v>527142</v>
      </c>
      <c r="G95" s="105">
        <v>490000</v>
      </c>
      <c r="H95" s="103" t="s">
        <v>70</v>
      </c>
      <c r="I95" s="103" t="s">
        <v>91</v>
      </c>
      <c r="J95" s="106">
        <v>44516</v>
      </c>
    </row>
    <row r="96" spans="1:10" ht="15">
      <c r="A96" s="103" t="s">
        <v>40</v>
      </c>
      <c r="B96" s="103" t="s">
        <v>228</v>
      </c>
      <c r="C96" s="103" t="s">
        <v>59</v>
      </c>
      <c r="D96" s="103" t="s">
        <v>72</v>
      </c>
      <c r="E96" s="103" t="s">
        <v>71</v>
      </c>
      <c r="F96" s="104">
        <v>526758</v>
      </c>
      <c r="G96" s="105">
        <v>260100</v>
      </c>
      <c r="H96" s="103" t="s">
        <v>70</v>
      </c>
      <c r="I96" s="103" t="s">
        <v>91</v>
      </c>
      <c r="J96" s="106">
        <v>44504</v>
      </c>
    </row>
    <row r="97" spans="1:10" ht="15">
      <c r="A97" s="103" t="s">
        <v>40</v>
      </c>
      <c r="B97" s="103" t="s">
        <v>228</v>
      </c>
      <c r="C97" s="103" t="s">
        <v>59</v>
      </c>
      <c r="D97" s="103" t="s">
        <v>61</v>
      </c>
      <c r="E97" s="103" t="s">
        <v>71</v>
      </c>
      <c r="F97" s="104">
        <v>527473</v>
      </c>
      <c r="G97" s="105">
        <v>615000</v>
      </c>
      <c r="H97" s="103" t="s">
        <v>70</v>
      </c>
      <c r="I97" s="103" t="s">
        <v>91</v>
      </c>
      <c r="J97" s="106">
        <v>44524</v>
      </c>
    </row>
    <row r="98" spans="1:10" ht="15">
      <c r="A98" s="103" t="s">
        <v>40</v>
      </c>
      <c r="B98" s="103" t="s">
        <v>228</v>
      </c>
      <c r="C98" s="103" t="s">
        <v>59</v>
      </c>
      <c r="D98" s="103" t="s">
        <v>61</v>
      </c>
      <c r="E98" s="103" t="s">
        <v>71</v>
      </c>
      <c r="F98" s="104">
        <v>527337</v>
      </c>
      <c r="G98" s="105">
        <v>600000</v>
      </c>
      <c r="H98" s="103" t="s">
        <v>70</v>
      </c>
      <c r="I98" s="103" t="s">
        <v>91</v>
      </c>
      <c r="J98" s="106">
        <v>44522</v>
      </c>
    </row>
    <row r="99" spans="1:10" ht="15">
      <c r="A99" s="103" t="s">
        <v>40</v>
      </c>
      <c r="B99" s="103" t="s">
        <v>228</v>
      </c>
      <c r="C99" s="103" t="s">
        <v>59</v>
      </c>
      <c r="D99" s="103" t="s">
        <v>61</v>
      </c>
      <c r="E99" s="103" t="s">
        <v>71</v>
      </c>
      <c r="F99" s="104">
        <v>526653</v>
      </c>
      <c r="G99" s="105">
        <v>520000</v>
      </c>
      <c r="H99" s="103" t="s">
        <v>70</v>
      </c>
      <c r="I99" s="103" t="s">
        <v>91</v>
      </c>
      <c r="J99" s="106">
        <v>44502</v>
      </c>
    </row>
    <row r="100" spans="1:10" ht="15">
      <c r="A100" s="103" t="s">
        <v>40</v>
      </c>
      <c r="B100" s="103" t="s">
        <v>228</v>
      </c>
      <c r="C100" s="103" t="s">
        <v>59</v>
      </c>
      <c r="D100" s="103" t="s">
        <v>61</v>
      </c>
      <c r="E100" s="103" t="s">
        <v>71</v>
      </c>
      <c r="F100" s="104">
        <v>526855</v>
      </c>
      <c r="G100" s="105">
        <v>825000</v>
      </c>
      <c r="H100" s="103" t="s">
        <v>70</v>
      </c>
      <c r="I100" s="103" t="s">
        <v>91</v>
      </c>
      <c r="J100" s="106">
        <v>44508</v>
      </c>
    </row>
    <row r="101" spans="1:10" ht="15">
      <c r="A101" s="103" t="s">
        <v>40</v>
      </c>
      <c r="B101" s="103" t="s">
        <v>228</v>
      </c>
      <c r="C101" s="103" t="s">
        <v>27</v>
      </c>
      <c r="D101" s="103" t="s">
        <v>34</v>
      </c>
      <c r="E101" s="103" t="s">
        <v>75</v>
      </c>
      <c r="F101" s="104">
        <v>527576</v>
      </c>
      <c r="G101" s="105">
        <v>1100000</v>
      </c>
      <c r="H101" s="103" t="s">
        <v>70</v>
      </c>
      <c r="I101" s="103" t="s">
        <v>91</v>
      </c>
      <c r="J101" s="106">
        <v>44530</v>
      </c>
    </row>
    <row r="102" spans="1:10" ht="15">
      <c r="A102" s="103" t="s">
        <v>40</v>
      </c>
      <c r="B102" s="103" t="s">
        <v>228</v>
      </c>
      <c r="C102" s="103" t="s">
        <v>59</v>
      </c>
      <c r="D102" s="103" t="s">
        <v>72</v>
      </c>
      <c r="E102" s="103" t="s">
        <v>71</v>
      </c>
      <c r="F102" s="104">
        <v>526620</v>
      </c>
      <c r="G102" s="105">
        <v>390000</v>
      </c>
      <c r="H102" s="103" t="s">
        <v>70</v>
      </c>
      <c r="I102" s="103" t="s">
        <v>91</v>
      </c>
      <c r="J102" s="106">
        <v>44501</v>
      </c>
    </row>
    <row r="103" spans="1:10" ht="15">
      <c r="A103" s="103" t="s">
        <v>40</v>
      </c>
      <c r="B103" s="103" t="s">
        <v>228</v>
      </c>
      <c r="C103" s="103" t="s">
        <v>59</v>
      </c>
      <c r="D103" s="103" t="s">
        <v>72</v>
      </c>
      <c r="E103" s="103" t="s">
        <v>71</v>
      </c>
      <c r="F103" s="104">
        <v>527426</v>
      </c>
      <c r="G103" s="105">
        <v>675000</v>
      </c>
      <c r="H103" s="103" t="s">
        <v>70</v>
      </c>
      <c r="I103" s="103" t="s">
        <v>91</v>
      </c>
      <c r="J103" s="106">
        <v>44523</v>
      </c>
    </row>
    <row r="104" spans="1:10" ht="15">
      <c r="A104" s="103" t="s">
        <v>40</v>
      </c>
      <c r="B104" s="103" t="s">
        <v>228</v>
      </c>
      <c r="C104" s="103" t="s">
        <v>59</v>
      </c>
      <c r="D104" s="103" t="s">
        <v>61</v>
      </c>
      <c r="E104" s="103" t="s">
        <v>71</v>
      </c>
      <c r="F104" s="104">
        <v>527093</v>
      </c>
      <c r="G104" s="105">
        <v>200000</v>
      </c>
      <c r="H104" s="103" t="s">
        <v>70</v>
      </c>
      <c r="I104" s="103" t="s">
        <v>91</v>
      </c>
      <c r="J104" s="106">
        <v>44515</v>
      </c>
    </row>
    <row r="105" spans="1:10" ht="15">
      <c r="A105" s="103" t="s">
        <v>40</v>
      </c>
      <c r="B105" s="103" t="s">
        <v>228</v>
      </c>
      <c r="C105" s="103" t="s">
        <v>59</v>
      </c>
      <c r="D105" s="103" t="s">
        <v>72</v>
      </c>
      <c r="E105" s="103" t="s">
        <v>71</v>
      </c>
      <c r="F105" s="104">
        <v>527516</v>
      </c>
      <c r="G105" s="105">
        <v>425000</v>
      </c>
      <c r="H105" s="103" t="s">
        <v>70</v>
      </c>
      <c r="I105" s="103" t="s">
        <v>91</v>
      </c>
      <c r="J105" s="106">
        <v>44529</v>
      </c>
    </row>
    <row r="106" spans="1:10" ht="15">
      <c r="A106" s="103" t="s">
        <v>40</v>
      </c>
      <c r="B106" s="103" t="s">
        <v>228</v>
      </c>
      <c r="C106" s="103" t="s">
        <v>59</v>
      </c>
      <c r="D106" s="103" t="s">
        <v>61</v>
      </c>
      <c r="E106" s="103" t="s">
        <v>71</v>
      </c>
      <c r="F106" s="104">
        <v>526622</v>
      </c>
      <c r="G106" s="105">
        <v>360000</v>
      </c>
      <c r="H106" s="103" t="s">
        <v>70</v>
      </c>
      <c r="I106" s="103" t="s">
        <v>91</v>
      </c>
      <c r="J106" s="106">
        <v>44501</v>
      </c>
    </row>
    <row r="107" spans="1:10" ht="15">
      <c r="A107" s="103" t="s">
        <v>40</v>
      </c>
      <c r="B107" s="103" t="s">
        <v>228</v>
      </c>
      <c r="C107" s="103" t="s">
        <v>59</v>
      </c>
      <c r="D107" s="103" t="s">
        <v>61</v>
      </c>
      <c r="E107" s="103" t="s">
        <v>71</v>
      </c>
      <c r="F107" s="104">
        <v>527442</v>
      </c>
      <c r="G107" s="105">
        <v>450000</v>
      </c>
      <c r="H107" s="103" t="s">
        <v>70</v>
      </c>
      <c r="I107" s="103" t="s">
        <v>91</v>
      </c>
      <c r="J107" s="106">
        <v>44524</v>
      </c>
    </row>
    <row r="108" spans="1:10" ht="15">
      <c r="A108" s="103" t="s">
        <v>40</v>
      </c>
      <c r="B108" s="103" t="s">
        <v>228</v>
      </c>
      <c r="C108" s="103" t="s">
        <v>59</v>
      </c>
      <c r="D108" s="103" t="s">
        <v>72</v>
      </c>
      <c r="E108" s="103" t="s">
        <v>71</v>
      </c>
      <c r="F108" s="104">
        <v>527574</v>
      </c>
      <c r="G108" s="105">
        <v>875000</v>
      </c>
      <c r="H108" s="103" t="s">
        <v>70</v>
      </c>
      <c r="I108" s="103" t="s">
        <v>91</v>
      </c>
      <c r="J108" s="106">
        <v>44530</v>
      </c>
    </row>
    <row r="109" spans="1:10" ht="15">
      <c r="A109" s="103" t="s">
        <v>40</v>
      </c>
      <c r="B109" s="103" t="s">
        <v>228</v>
      </c>
      <c r="C109" s="103" t="s">
        <v>59</v>
      </c>
      <c r="D109" s="103" t="s">
        <v>72</v>
      </c>
      <c r="E109" s="103" t="s">
        <v>71</v>
      </c>
      <c r="F109" s="104">
        <v>526674</v>
      </c>
      <c r="G109" s="105">
        <v>308000</v>
      </c>
      <c r="H109" s="103" t="s">
        <v>70</v>
      </c>
      <c r="I109" s="103" t="s">
        <v>91</v>
      </c>
      <c r="J109" s="106">
        <v>44502</v>
      </c>
    </row>
    <row r="110" spans="1:10" ht="15">
      <c r="A110" s="103" t="s">
        <v>40</v>
      </c>
      <c r="B110" s="103" t="s">
        <v>228</v>
      </c>
      <c r="C110" s="103" t="s">
        <v>59</v>
      </c>
      <c r="D110" s="103" t="s">
        <v>61</v>
      </c>
      <c r="E110" s="103" t="s">
        <v>71</v>
      </c>
      <c r="F110" s="104">
        <v>526820</v>
      </c>
      <c r="G110" s="105">
        <v>250000</v>
      </c>
      <c r="H110" s="103" t="s">
        <v>70</v>
      </c>
      <c r="I110" s="103" t="s">
        <v>91</v>
      </c>
      <c r="J110" s="106">
        <v>44505</v>
      </c>
    </row>
    <row r="111" spans="1:10" ht="15">
      <c r="A111" s="103" t="s">
        <v>40</v>
      </c>
      <c r="B111" s="103" t="s">
        <v>228</v>
      </c>
      <c r="C111" s="103" t="s">
        <v>59</v>
      </c>
      <c r="D111" s="103" t="s">
        <v>72</v>
      </c>
      <c r="E111" s="103" t="s">
        <v>71</v>
      </c>
      <c r="F111" s="104">
        <v>526656</v>
      </c>
      <c r="G111" s="105">
        <v>217000</v>
      </c>
      <c r="H111" s="103" t="s">
        <v>70</v>
      </c>
      <c r="I111" s="103" t="s">
        <v>91</v>
      </c>
      <c r="J111" s="106">
        <v>44502</v>
      </c>
    </row>
    <row r="112" spans="1:10" ht="15">
      <c r="A112" s="103" t="s">
        <v>54</v>
      </c>
      <c r="B112" s="103" t="s">
        <v>229</v>
      </c>
      <c r="C112" s="103" t="s">
        <v>35</v>
      </c>
      <c r="D112" s="103" t="s">
        <v>89</v>
      </c>
      <c r="E112" s="103" t="s">
        <v>71</v>
      </c>
      <c r="F112" s="104">
        <v>526815</v>
      </c>
      <c r="G112" s="105">
        <v>230000</v>
      </c>
      <c r="H112" s="103" t="s">
        <v>70</v>
      </c>
      <c r="I112" s="103" t="s">
        <v>91</v>
      </c>
      <c r="J112" s="106">
        <v>44505</v>
      </c>
    </row>
    <row r="113" spans="1:10" ht="15">
      <c r="A113" s="103" t="s">
        <v>54</v>
      </c>
      <c r="B113" s="103" t="s">
        <v>229</v>
      </c>
      <c r="C113" s="103" t="s">
        <v>35</v>
      </c>
      <c r="D113" s="103" t="s">
        <v>89</v>
      </c>
      <c r="E113" s="103" t="s">
        <v>71</v>
      </c>
      <c r="F113" s="104">
        <v>527443</v>
      </c>
      <c r="G113" s="105">
        <v>319000</v>
      </c>
      <c r="H113" s="103" t="s">
        <v>70</v>
      </c>
      <c r="I113" s="103" t="s">
        <v>91</v>
      </c>
      <c r="J113" s="106">
        <v>44524</v>
      </c>
    </row>
    <row r="114" spans="1:10" ht="15">
      <c r="A114" s="103" t="s">
        <v>54</v>
      </c>
      <c r="B114" s="103" t="s">
        <v>229</v>
      </c>
      <c r="C114" s="103" t="s">
        <v>35</v>
      </c>
      <c r="D114" s="103" t="s">
        <v>89</v>
      </c>
      <c r="E114" s="103" t="s">
        <v>71</v>
      </c>
      <c r="F114" s="104">
        <v>526905</v>
      </c>
      <c r="G114" s="105">
        <v>395000</v>
      </c>
      <c r="H114" s="103" t="s">
        <v>70</v>
      </c>
      <c r="I114" s="103" t="s">
        <v>91</v>
      </c>
      <c r="J114" s="106">
        <v>44509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78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3" t="s">
        <v>0</v>
      </c>
      <c r="B1" s="83" t="s">
        <v>42</v>
      </c>
      <c r="C1" s="83" t="s">
        <v>1</v>
      </c>
      <c r="D1" s="83" t="s">
        <v>38</v>
      </c>
      <c r="E1" s="83" t="s">
        <v>36</v>
      </c>
      <c r="F1" s="83" t="s">
        <v>43</v>
      </c>
      <c r="G1" s="83" t="s">
        <v>37</v>
      </c>
      <c r="H1" s="83" t="s">
        <v>50</v>
      </c>
      <c r="L1">
        <v>78</v>
      </c>
    </row>
    <row r="2" spans="1:12" ht="15">
      <c r="A2" s="107" t="s">
        <v>144</v>
      </c>
      <c r="B2" s="107" t="s">
        <v>230</v>
      </c>
      <c r="C2" s="107" t="s">
        <v>107</v>
      </c>
      <c r="D2" s="107" t="s">
        <v>154</v>
      </c>
      <c r="E2" s="108">
        <v>527005</v>
      </c>
      <c r="F2" s="109">
        <v>280000</v>
      </c>
      <c r="G2" s="110">
        <v>44512</v>
      </c>
      <c r="H2" s="107" t="s">
        <v>155</v>
      </c>
    </row>
    <row r="3" spans="1:12" ht="30">
      <c r="A3" s="107" t="s">
        <v>144</v>
      </c>
      <c r="B3" s="107" t="s">
        <v>230</v>
      </c>
      <c r="C3" s="107" t="s">
        <v>107</v>
      </c>
      <c r="D3" s="107" t="s">
        <v>145</v>
      </c>
      <c r="E3" s="108">
        <v>526883</v>
      </c>
      <c r="F3" s="109">
        <v>223545</v>
      </c>
      <c r="G3" s="110">
        <v>44509</v>
      </c>
      <c r="H3" s="107" t="s">
        <v>108</v>
      </c>
    </row>
    <row r="4" spans="1:12" ht="30">
      <c r="A4" s="107" t="s">
        <v>94</v>
      </c>
      <c r="B4" s="107" t="s">
        <v>223</v>
      </c>
      <c r="C4" s="107" t="s">
        <v>126</v>
      </c>
      <c r="D4" s="107" t="s">
        <v>95</v>
      </c>
      <c r="E4" s="108">
        <v>527069</v>
      </c>
      <c r="F4" s="109">
        <v>12274</v>
      </c>
      <c r="G4" s="110">
        <v>44515</v>
      </c>
      <c r="H4" s="107" t="s">
        <v>127</v>
      </c>
    </row>
    <row r="5" spans="1:12" ht="30">
      <c r="A5" s="107" t="s">
        <v>94</v>
      </c>
      <c r="B5" s="107" t="s">
        <v>223</v>
      </c>
      <c r="C5" s="107" t="s">
        <v>107</v>
      </c>
      <c r="D5" s="107" t="s">
        <v>120</v>
      </c>
      <c r="E5" s="108">
        <v>526614</v>
      </c>
      <c r="F5" s="109">
        <v>310000</v>
      </c>
      <c r="G5" s="110">
        <v>44501</v>
      </c>
      <c r="H5" s="107" t="s">
        <v>112</v>
      </c>
    </row>
    <row r="6" spans="1:12" ht="15">
      <c r="A6" s="107" t="s">
        <v>41</v>
      </c>
      <c r="B6" s="107" t="s">
        <v>225</v>
      </c>
      <c r="C6" s="107" t="s">
        <v>107</v>
      </c>
      <c r="D6" s="107" t="s">
        <v>195</v>
      </c>
      <c r="E6" s="108">
        <v>527380</v>
      </c>
      <c r="F6" s="109">
        <v>116000</v>
      </c>
      <c r="G6" s="110">
        <v>44522</v>
      </c>
      <c r="H6" s="107" t="s">
        <v>196</v>
      </c>
    </row>
    <row r="7" spans="1:12" ht="15">
      <c r="A7" s="107" t="s">
        <v>41</v>
      </c>
      <c r="B7" s="107" t="s">
        <v>225</v>
      </c>
      <c r="C7" s="107" t="s">
        <v>107</v>
      </c>
      <c r="D7" s="107" t="s">
        <v>211</v>
      </c>
      <c r="E7" s="108">
        <v>527525</v>
      </c>
      <c r="F7" s="109">
        <v>290000</v>
      </c>
      <c r="G7" s="110">
        <v>44529</v>
      </c>
      <c r="H7" s="107" t="s">
        <v>196</v>
      </c>
    </row>
    <row r="8" spans="1:12" ht="15">
      <c r="A8" s="107" t="s">
        <v>41</v>
      </c>
      <c r="B8" s="107" t="s">
        <v>225</v>
      </c>
      <c r="C8" s="107" t="s">
        <v>213</v>
      </c>
      <c r="D8" s="107" t="s">
        <v>212</v>
      </c>
      <c r="E8" s="108">
        <v>527534</v>
      </c>
      <c r="F8" s="109">
        <v>319366</v>
      </c>
      <c r="G8" s="110">
        <v>44529</v>
      </c>
      <c r="H8" s="107" t="s">
        <v>133</v>
      </c>
    </row>
    <row r="9" spans="1:12" ht="15">
      <c r="A9" s="107" t="s">
        <v>41</v>
      </c>
      <c r="B9" s="107" t="s">
        <v>225</v>
      </c>
      <c r="C9" s="107" t="s">
        <v>216</v>
      </c>
      <c r="D9" s="107" t="s">
        <v>215</v>
      </c>
      <c r="E9" s="108">
        <v>527541</v>
      </c>
      <c r="F9" s="109">
        <v>118937.94</v>
      </c>
      <c r="G9" s="110">
        <v>44529</v>
      </c>
      <c r="H9" s="107" t="s">
        <v>217</v>
      </c>
    </row>
    <row r="10" spans="1:12" ht="30">
      <c r="A10" s="107" t="s">
        <v>41</v>
      </c>
      <c r="B10" s="107" t="s">
        <v>225</v>
      </c>
      <c r="C10" s="107" t="s">
        <v>107</v>
      </c>
      <c r="D10" s="107" t="s">
        <v>160</v>
      </c>
      <c r="E10" s="108">
        <v>527058</v>
      </c>
      <c r="F10" s="109">
        <v>147200</v>
      </c>
      <c r="G10" s="110">
        <v>44515</v>
      </c>
      <c r="H10" s="107" t="s">
        <v>161</v>
      </c>
    </row>
    <row r="11" spans="1:12" ht="15">
      <c r="A11" s="107" t="s">
        <v>39</v>
      </c>
      <c r="B11" s="107" t="s">
        <v>226</v>
      </c>
      <c r="C11" s="107" t="s">
        <v>134</v>
      </c>
      <c r="D11" s="107" t="s">
        <v>88</v>
      </c>
      <c r="E11" s="108">
        <v>526814</v>
      </c>
      <c r="F11" s="109">
        <v>603750</v>
      </c>
      <c r="G11" s="110">
        <v>44505</v>
      </c>
      <c r="H11" s="107" t="s">
        <v>135</v>
      </c>
    </row>
    <row r="12" spans="1:12" ht="15">
      <c r="A12" s="107" t="s">
        <v>39</v>
      </c>
      <c r="B12" s="107" t="s">
        <v>226</v>
      </c>
      <c r="C12" s="107" t="s">
        <v>107</v>
      </c>
      <c r="D12" s="107" t="s">
        <v>143</v>
      </c>
      <c r="E12" s="108">
        <v>526878</v>
      </c>
      <c r="F12" s="109">
        <v>548250</v>
      </c>
      <c r="G12" s="110">
        <v>44509</v>
      </c>
      <c r="H12" s="107" t="s">
        <v>112</v>
      </c>
    </row>
    <row r="13" spans="1:12" ht="15">
      <c r="A13" s="107" t="s">
        <v>39</v>
      </c>
      <c r="B13" s="107" t="s">
        <v>226</v>
      </c>
      <c r="C13" s="107" t="s">
        <v>107</v>
      </c>
      <c r="D13" s="107" t="s">
        <v>205</v>
      </c>
      <c r="E13" s="108">
        <v>527498</v>
      </c>
      <c r="F13" s="109">
        <v>99831</v>
      </c>
      <c r="G13" s="110">
        <v>44529</v>
      </c>
      <c r="H13" s="107" t="s">
        <v>181</v>
      </c>
    </row>
    <row r="14" spans="1:12" ht="15">
      <c r="A14" s="107" t="s">
        <v>39</v>
      </c>
      <c r="B14" s="107" t="s">
        <v>226</v>
      </c>
      <c r="C14" s="107" t="s">
        <v>107</v>
      </c>
      <c r="D14" s="107" t="s">
        <v>209</v>
      </c>
      <c r="E14" s="108">
        <v>527515</v>
      </c>
      <c r="F14" s="109">
        <v>528000</v>
      </c>
      <c r="G14" s="110">
        <v>44529</v>
      </c>
      <c r="H14" s="107" t="s">
        <v>210</v>
      </c>
    </row>
    <row r="15" spans="1:12" ht="15">
      <c r="A15" s="107" t="s">
        <v>39</v>
      </c>
      <c r="B15" s="107" t="s">
        <v>226</v>
      </c>
      <c r="C15" s="107" t="s">
        <v>107</v>
      </c>
      <c r="D15" s="107" t="s">
        <v>149</v>
      </c>
      <c r="E15" s="108">
        <v>526907</v>
      </c>
      <c r="F15" s="109">
        <v>400000</v>
      </c>
      <c r="G15" s="110">
        <v>44509</v>
      </c>
      <c r="H15" s="107" t="s">
        <v>150</v>
      </c>
    </row>
    <row r="16" spans="1:12" ht="15">
      <c r="A16" s="107" t="s">
        <v>39</v>
      </c>
      <c r="B16" s="107" t="s">
        <v>226</v>
      </c>
      <c r="C16" s="107" t="s">
        <v>107</v>
      </c>
      <c r="D16" s="107" t="s">
        <v>193</v>
      </c>
      <c r="E16" s="108">
        <v>527355</v>
      </c>
      <c r="F16" s="109">
        <v>286000</v>
      </c>
      <c r="G16" s="110">
        <v>44522</v>
      </c>
      <c r="H16" s="107" t="s">
        <v>194</v>
      </c>
    </row>
    <row r="17" spans="1:8" ht="15">
      <c r="A17" s="107" t="s">
        <v>39</v>
      </c>
      <c r="B17" s="107" t="s">
        <v>226</v>
      </c>
      <c r="C17" s="107" t="s">
        <v>107</v>
      </c>
      <c r="D17" s="107" t="s">
        <v>167</v>
      </c>
      <c r="E17" s="108">
        <v>527124</v>
      </c>
      <c r="F17" s="109">
        <v>154000</v>
      </c>
      <c r="G17" s="110">
        <v>44516</v>
      </c>
      <c r="H17" s="107" t="s">
        <v>133</v>
      </c>
    </row>
    <row r="18" spans="1:8" ht="15">
      <c r="A18" s="107" t="s">
        <v>39</v>
      </c>
      <c r="B18" s="107" t="s">
        <v>226</v>
      </c>
      <c r="C18" s="107" t="s">
        <v>107</v>
      </c>
      <c r="D18" s="107" t="s">
        <v>158</v>
      </c>
      <c r="E18" s="108">
        <v>527057</v>
      </c>
      <c r="F18" s="109">
        <v>361000</v>
      </c>
      <c r="G18" s="110">
        <v>44515</v>
      </c>
      <c r="H18" s="107" t="s">
        <v>159</v>
      </c>
    </row>
    <row r="19" spans="1:8" ht="15">
      <c r="A19" s="107" t="s">
        <v>39</v>
      </c>
      <c r="B19" s="107" t="s">
        <v>226</v>
      </c>
      <c r="C19" s="107" t="s">
        <v>107</v>
      </c>
      <c r="D19" s="107" t="s">
        <v>200</v>
      </c>
      <c r="E19" s="108">
        <v>527483</v>
      </c>
      <c r="F19" s="109">
        <v>247500</v>
      </c>
      <c r="G19" s="110">
        <v>44524</v>
      </c>
      <c r="H19" s="107" t="s">
        <v>201</v>
      </c>
    </row>
    <row r="20" spans="1:8" ht="15">
      <c r="A20" s="107" t="s">
        <v>39</v>
      </c>
      <c r="B20" s="107" t="s">
        <v>226</v>
      </c>
      <c r="C20" s="107" t="s">
        <v>107</v>
      </c>
      <c r="D20" s="107" t="s">
        <v>183</v>
      </c>
      <c r="E20" s="108">
        <v>527245</v>
      </c>
      <c r="F20" s="109">
        <v>202300</v>
      </c>
      <c r="G20" s="110">
        <v>44519</v>
      </c>
      <c r="H20" s="107" t="s">
        <v>131</v>
      </c>
    </row>
    <row r="21" spans="1:8" ht="15">
      <c r="A21" s="107" t="s">
        <v>39</v>
      </c>
      <c r="B21" s="107" t="s">
        <v>226</v>
      </c>
      <c r="C21" s="107" t="s">
        <v>107</v>
      </c>
      <c r="D21" s="107" t="s">
        <v>180</v>
      </c>
      <c r="E21" s="108">
        <v>527232</v>
      </c>
      <c r="F21" s="109">
        <v>192000</v>
      </c>
      <c r="G21" s="110">
        <v>44519</v>
      </c>
      <c r="H21" s="107" t="s">
        <v>181</v>
      </c>
    </row>
    <row r="22" spans="1:8" ht="15">
      <c r="A22" s="107" t="s">
        <v>39</v>
      </c>
      <c r="B22" s="107" t="s">
        <v>226</v>
      </c>
      <c r="C22" s="107" t="s">
        <v>107</v>
      </c>
      <c r="D22" s="107" t="s">
        <v>130</v>
      </c>
      <c r="E22" s="108">
        <v>526801</v>
      </c>
      <c r="F22" s="109">
        <v>200000</v>
      </c>
      <c r="G22" s="110">
        <v>44505</v>
      </c>
      <c r="H22" s="107" t="s">
        <v>131</v>
      </c>
    </row>
    <row r="23" spans="1:8" ht="15">
      <c r="A23" s="107" t="s">
        <v>68</v>
      </c>
      <c r="B23" s="107" t="s">
        <v>227</v>
      </c>
      <c r="C23" s="107" t="s">
        <v>107</v>
      </c>
      <c r="D23" s="107" t="s">
        <v>166</v>
      </c>
      <c r="E23" s="108">
        <v>527087</v>
      </c>
      <c r="F23" s="109">
        <v>220000</v>
      </c>
      <c r="G23" s="110">
        <v>44515</v>
      </c>
      <c r="H23" s="107" t="s">
        <v>131</v>
      </c>
    </row>
    <row r="24" spans="1:8" ht="15">
      <c r="A24" s="107" t="s">
        <v>68</v>
      </c>
      <c r="B24" s="107" t="s">
        <v>227</v>
      </c>
      <c r="C24" s="107" t="s">
        <v>107</v>
      </c>
      <c r="D24" s="107" t="s">
        <v>214</v>
      </c>
      <c r="E24" s="108">
        <v>527540</v>
      </c>
      <c r="F24" s="109">
        <v>111000</v>
      </c>
      <c r="G24" s="110">
        <v>44529</v>
      </c>
      <c r="H24" s="107" t="s">
        <v>133</v>
      </c>
    </row>
    <row r="25" spans="1:8" ht="15">
      <c r="A25" s="107" t="s">
        <v>68</v>
      </c>
      <c r="B25" s="107" t="s">
        <v>227</v>
      </c>
      <c r="C25" s="107" t="s">
        <v>107</v>
      </c>
      <c r="D25" s="107" t="s">
        <v>191</v>
      </c>
      <c r="E25" s="108">
        <v>527351</v>
      </c>
      <c r="F25" s="109">
        <v>172000</v>
      </c>
      <c r="G25" s="110">
        <v>44522</v>
      </c>
      <c r="H25" s="107" t="s">
        <v>131</v>
      </c>
    </row>
    <row r="26" spans="1:8" ht="15">
      <c r="A26" s="107" t="s">
        <v>68</v>
      </c>
      <c r="B26" s="107" t="s">
        <v>227</v>
      </c>
      <c r="C26" s="107" t="s">
        <v>107</v>
      </c>
      <c r="D26" s="107" t="s">
        <v>199</v>
      </c>
      <c r="E26" s="108">
        <v>527472</v>
      </c>
      <c r="F26" s="109">
        <v>344000</v>
      </c>
      <c r="G26" s="110">
        <v>44524</v>
      </c>
      <c r="H26" s="107" t="s">
        <v>129</v>
      </c>
    </row>
    <row r="27" spans="1:8" ht="15">
      <c r="A27" s="107" t="s">
        <v>68</v>
      </c>
      <c r="B27" s="107" t="s">
        <v>227</v>
      </c>
      <c r="C27" s="107" t="s">
        <v>107</v>
      </c>
      <c r="D27" s="107" t="s">
        <v>186</v>
      </c>
      <c r="E27" s="108">
        <v>527301</v>
      </c>
      <c r="F27" s="109">
        <v>358500</v>
      </c>
      <c r="G27" s="110">
        <v>44522</v>
      </c>
      <c r="H27" s="107" t="s">
        <v>129</v>
      </c>
    </row>
    <row r="28" spans="1:8" ht="15">
      <c r="A28" s="107" t="s">
        <v>68</v>
      </c>
      <c r="B28" s="107" t="s">
        <v>227</v>
      </c>
      <c r="C28" s="107" t="s">
        <v>107</v>
      </c>
      <c r="D28" s="107" t="s">
        <v>123</v>
      </c>
      <c r="E28" s="108">
        <v>526651</v>
      </c>
      <c r="F28" s="109">
        <v>160000</v>
      </c>
      <c r="G28" s="110">
        <v>44502</v>
      </c>
      <c r="H28" s="107" t="s">
        <v>124</v>
      </c>
    </row>
    <row r="29" spans="1:8" ht="15">
      <c r="A29" s="107" t="s">
        <v>68</v>
      </c>
      <c r="B29" s="107" t="s">
        <v>227</v>
      </c>
      <c r="C29" s="107" t="s">
        <v>107</v>
      </c>
      <c r="D29" s="107" t="s">
        <v>168</v>
      </c>
      <c r="E29" s="108">
        <v>527125</v>
      </c>
      <c r="F29" s="109">
        <v>174000</v>
      </c>
      <c r="G29" s="110">
        <v>44516</v>
      </c>
      <c r="H29" s="107" t="s">
        <v>169</v>
      </c>
    </row>
    <row r="30" spans="1:8" ht="15">
      <c r="A30" s="107" t="s">
        <v>68</v>
      </c>
      <c r="B30" s="107" t="s">
        <v>227</v>
      </c>
      <c r="C30" s="107" t="s">
        <v>107</v>
      </c>
      <c r="D30" s="107" t="s">
        <v>136</v>
      </c>
      <c r="E30" s="108">
        <v>526817</v>
      </c>
      <c r="F30" s="109">
        <v>304000</v>
      </c>
      <c r="G30" s="110">
        <v>44505</v>
      </c>
      <c r="H30" s="107" t="s">
        <v>131</v>
      </c>
    </row>
    <row r="31" spans="1:8" ht="15">
      <c r="A31" s="107" t="s">
        <v>68</v>
      </c>
      <c r="B31" s="107" t="s">
        <v>227</v>
      </c>
      <c r="C31" s="107" t="s">
        <v>107</v>
      </c>
      <c r="D31" s="107" t="s">
        <v>151</v>
      </c>
      <c r="E31" s="108">
        <v>526928</v>
      </c>
      <c r="F31" s="109">
        <v>400000</v>
      </c>
      <c r="G31" s="110">
        <v>44510</v>
      </c>
      <c r="H31" s="107" t="s">
        <v>152</v>
      </c>
    </row>
    <row r="32" spans="1:8" ht="15">
      <c r="A32" s="107" t="s">
        <v>68</v>
      </c>
      <c r="B32" s="107" t="s">
        <v>227</v>
      </c>
      <c r="C32" s="107" t="s">
        <v>107</v>
      </c>
      <c r="D32" s="107" t="s">
        <v>171</v>
      </c>
      <c r="E32" s="108">
        <v>527171</v>
      </c>
      <c r="F32" s="109">
        <v>125122</v>
      </c>
      <c r="G32" s="110">
        <v>44517</v>
      </c>
      <c r="H32" s="107" t="s">
        <v>133</v>
      </c>
    </row>
    <row r="33" spans="1:8" ht="15">
      <c r="A33" s="107" t="s">
        <v>68</v>
      </c>
      <c r="B33" s="107" t="s">
        <v>227</v>
      </c>
      <c r="C33" s="107" t="s">
        <v>107</v>
      </c>
      <c r="D33" s="107" t="s">
        <v>163</v>
      </c>
      <c r="E33" s="108">
        <v>527075</v>
      </c>
      <c r="F33" s="109">
        <v>341400</v>
      </c>
      <c r="G33" s="110">
        <v>44515</v>
      </c>
      <c r="H33" s="107" t="s">
        <v>133</v>
      </c>
    </row>
    <row r="34" spans="1:8" ht="15">
      <c r="A34" s="107" t="s">
        <v>68</v>
      </c>
      <c r="B34" s="107" t="s">
        <v>227</v>
      </c>
      <c r="C34" s="107" t="s">
        <v>121</v>
      </c>
      <c r="D34" s="107" t="s">
        <v>74</v>
      </c>
      <c r="E34" s="108">
        <v>526628</v>
      </c>
      <c r="F34" s="109">
        <v>85000</v>
      </c>
      <c r="G34" s="110">
        <v>44501</v>
      </c>
      <c r="H34" s="107" t="s">
        <v>122</v>
      </c>
    </row>
    <row r="35" spans="1:8" ht="15">
      <c r="A35" s="107" t="s">
        <v>68</v>
      </c>
      <c r="B35" s="107" t="s">
        <v>227</v>
      </c>
      <c r="C35" s="107" t="s">
        <v>118</v>
      </c>
      <c r="D35" s="107" t="s">
        <v>117</v>
      </c>
      <c r="E35" s="108">
        <v>526610</v>
      </c>
      <c r="F35" s="109">
        <v>292000</v>
      </c>
      <c r="G35" s="110">
        <v>44501</v>
      </c>
      <c r="H35" s="107" t="s">
        <v>119</v>
      </c>
    </row>
    <row r="36" spans="1:8" ht="15">
      <c r="A36" s="107" t="s">
        <v>68</v>
      </c>
      <c r="B36" s="107" t="s">
        <v>227</v>
      </c>
      <c r="C36" s="107" t="s">
        <v>111</v>
      </c>
      <c r="D36" s="107" t="s">
        <v>110</v>
      </c>
      <c r="E36" s="108">
        <v>526580</v>
      </c>
      <c r="F36" s="109">
        <v>107225</v>
      </c>
      <c r="G36" s="110">
        <v>44501</v>
      </c>
      <c r="H36" s="107" t="s">
        <v>112</v>
      </c>
    </row>
    <row r="37" spans="1:8" ht="30">
      <c r="A37" s="107" t="s">
        <v>68</v>
      </c>
      <c r="B37" s="107" t="s">
        <v>227</v>
      </c>
      <c r="C37" s="107" t="s">
        <v>107</v>
      </c>
      <c r="D37" s="107" t="s">
        <v>184</v>
      </c>
      <c r="E37" s="108">
        <v>527248</v>
      </c>
      <c r="F37" s="109">
        <v>263000</v>
      </c>
      <c r="G37" s="110">
        <v>44519</v>
      </c>
      <c r="H37" s="107" t="s">
        <v>185</v>
      </c>
    </row>
    <row r="38" spans="1:8" ht="15">
      <c r="A38" s="107" t="s">
        <v>68</v>
      </c>
      <c r="B38" s="107" t="s">
        <v>227</v>
      </c>
      <c r="C38" s="107" t="s">
        <v>107</v>
      </c>
      <c r="D38" s="107" t="s">
        <v>128</v>
      </c>
      <c r="E38" s="108">
        <v>526792</v>
      </c>
      <c r="F38" s="109">
        <v>256000</v>
      </c>
      <c r="G38" s="110">
        <v>44505</v>
      </c>
      <c r="H38" s="107" t="s">
        <v>129</v>
      </c>
    </row>
    <row r="39" spans="1:8" ht="15">
      <c r="A39" s="107" t="s">
        <v>68</v>
      </c>
      <c r="B39" s="107" t="s">
        <v>227</v>
      </c>
      <c r="C39" s="107" t="s">
        <v>107</v>
      </c>
      <c r="D39" s="107" t="s">
        <v>188</v>
      </c>
      <c r="E39" s="108">
        <v>527307</v>
      </c>
      <c r="F39" s="109">
        <v>238500</v>
      </c>
      <c r="G39" s="110">
        <v>44522</v>
      </c>
      <c r="H39" s="107" t="s">
        <v>189</v>
      </c>
    </row>
    <row r="40" spans="1:8" ht="15">
      <c r="A40" s="107" t="s">
        <v>68</v>
      </c>
      <c r="B40" s="107" t="s">
        <v>227</v>
      </c>
      <c r="C40" s="107" t="s">
        <v>107</v>
      </c>
      <c r="D40" s="107" t="s">
        <v>206</v>
      </c>
      <c r="E40" s="108">
        <v>527501</v>
      </c>
      <c r="F40" s="109">
        <v>205000</v>
      </c>
      <c r="G40" s="110">
        <v>44529</v>
      </c>
      <c r="H40" s="107" t="s">
        <v>131</v>
      </c>
    </row>
    <row r="41" spans="1:8" ht="15">
      <c r="A41" s="107" t="s">
        <v>68</v>
      </c>
      <c r="B41" s="107" t="s">
        <v>227</v>
      </c>
      <c r="C41" s="107" t="s">
        <v>107</v>
      </c>
      <c r="D41" s="107" t="s">
        <v>219</v>
      </c>
      <c r="E41" s="108">
        <v>527560</v>
      </c>
      <c r="F41" s="109">
        <v>300000</v>
      </c>
      <c r="G41" s="110">
        <v>44530</v>
      </c>
      <c r="H41" s="107" t="s">
        <v>129</v>
      </c>
    </row>
    <row r="42" spans="1:8" ht="15">
      <c r="A42" s="107" t="s">
        <v>68</v>
      </c>
      <c r="B42" s="107" t="s">
        <v>227</v>
      </c>
      <c r="C42" s="107" t="s">
        <v>107</v>
      </c>
      <c r="D42" s="107" t="s">
        <v>197</v>
      </c>
      <c r="E42" s="108">
        <v>527411</v>
      </c>
      <c r="F42" s="109">
        <v>214600</v>
      </c>
      <c r="G42" s="110">
        <v>44523</v>
      </c>
      <c r="H42" s="107" t="s">
        <v>131</v>
      </c>
    </row>
    <row r="43" spans="1:8" ht="15">
      <c r="A43" s="107" t="s">
        <v>40</v>
      </c>
      <c r="B43" s="107" t="s">
        <v>228</v>
      </c>
      <c r="C43" s="107" t="s">
        <v>107</v>
      </c>
      <c r="D43" s="107" t="s">
        <v>162</v>
      </c>
      <c r="E43" s="108">
        <v>527068</v>
      </c>
      <c r="F43" s="109">
        <v>424000</v>
      </c>
      <c r="G43" s="110">
        <v>44515</v>
      </c>
      <c r="H43" s="107" t="s">
        <v>133</v>
      </c>
    </row>
    <row r="44" spans="1:8" ht="15">
      <c r="A44" s="107" t="s">
        <v>40</v>
      </c>
      <c r="B44" s="107" t="s">
        <v>228</v>
      </c>
      <c r="C44" s="107" t="s">
        <v>107</v>
      </c>
      <c r="D44" s="107" t="s">
        <v>174</v>
      </c>
      <c r="E44" s="108">
        <v>527180</v>
      </c>
      <c r="F44" s="109">
        <v>250000</v>
      </c>
      <c r="G44" s="110">
        <v>44517</v>
      </c>
      <c r="H44" s="107" t="s">
        <v>131</v>
      </c>
    </row>
    <row r="45" spans="1:8" ht="15">
      <c r="A45" s="107" t="s">
        <v>40</v>
      </c>
      <c r="B45" s="107" t="s">
        <v>228</v>
      </c>
      <c r="C45" s="107" t="s">
        <v>107</v>
      </c>
      <c r="D45" s="107" t="s">
        <v>172</v>
      </c>
      <c r="E45" s="108">
        <v>527174</v>
      </c>
      <c r="F45" s="109">
        <v>260000</v>
      </c>
      <c r="G45" s="110">
        <v>44517</v>
      </c>
      <c r="H45" s="107" t="s">
        <v>131</v>
      </c>
    </row>
    <row r="46" spans="1:8" ht="15">
      <c r="A46" s="107" t="s">
        <v>40</v>
      </c>
      <c r="B46" s="107" t="s">
        <v>228</v>
      </c>
      <c r="C46" s="107" t="s">
        <v>107</v>
      </c>
      <c r="D46" s="107" t="s">
        <v>221</v>
      </c>
      <c r="E46" s="108">
        <v>527569</v>
      </c>
      <c r="F46" s="109">
        <v>225000</v>
      </c>
      <c r="G46" s="110">
        <v>44530</v>
      </c>
      <c r="H46" s="107" t="s">
        <v>222</v>
      </c>
    </row>
    <row r="47" spans="1:8" ht="15">
      <c r="A47" s="107" t="s">
        <v>40</v>
      </c>
      <c r="B47" s="107" t="s">
        <v>228</v>
      </c>
      <c r="C47" s="107" t="s">
        <v>107</v>
      </c>
      <c r="D47" s="107" t="s">
        <v>179</v>
      </c>
      <c r="E47" s="108">
        <v>527203</v>
      </c>
      <c r="F47" s="109">
        <v>436400</v>
      </c>
      <c r="G47" s="110">
        <v>44518</v>
      </c>
      <c r="H47" s="107" t="s">
        <v>155</v>
      </c>
    </row>
    <row r="48" spans="1:8" ht="30">
      <c r="A48" s="107" t="s">
        <v>40</v>
      </c>
      <c r="B48" s="107" t="s">
        <v>228</v>
      </c>
      <c r="C48" s="107" t="s">
        <v>107</v>
      </c>
      <c r="D48" s="107" t="s">
        <v>106</v>
      </c>
      <c r="E48" s="108">
        <v>526578</v>
      </c>
      <c r="F48" s="109">
        <v>383379</v>
      </c>
      <c r="G48" s="110">
        <v>44501</v>
      </c>
      <c r="H48" s="107" t="s">
        <v>108</v>
      </c>
    </row>
    <row r="49" spans="1:8" ht="15">
      <c r="A49" s="107" t="s">
        <v>40</v>
      </c>
      <c r="B49" s="107" t="s">
        <v>228</v>
      </c>
      <c r="C49" s="107" t="s">
        <v>107</v>
      </c>
      <c r="D49" s="107" t="s">
        <v>182</v>
      </c>
      <c r="E49" s="108">
        <v>527243</v>
      </c>
      <c r="F49" s="109">
        <v>216000</v>
      </c>
      <c r="G49" s="110">
        <v>44519</v>
      </c>
      <c r="H49" s="107" t="s">
        <v>133</v>
      </c>
    </row>
    <row r="50" spans="1:8" ht="15">
      <c r="A50" s="107" t="s">
        <v>40</v>
      </c>
      <c r="B50" s="107" t="s">
        <v>228</v>
      </c>
      <c r="C50" s="107" t="s">
        <v>107</v>
      </c>
      <c r="D50" s="107" t="s">
        <v>146</v>
      </c>
      <c r="E50" s="108">
        <v>526889</v>
      </c>
      <c r="F50" s="109">
        <v>365000</v>
      </c>
      <c r="G50" s="110">
        <v>44509</v>
      </c>
      <c r="H50" s="107" t="s">
        <v>131</v>
      </c>
    </row>
    <row r="51" spans="1:8" ht="15">
      <c r="A51" s="107" t="s">
        <v>40</v>
      </c>
      <c r="B51" s="107" t="s">
        <v>228</v>
      </c>
      <c r="C51" s="107" t="s">
        <v>75</v>
      </c>
      <c r="D51" s="107" t="s">
        <v>175</v>
      </c>
      <c r="E51" s="108">
        <v>527190</v>
      </c>
      <c r="F51" s="109">
        <v>1600000</v>
      </c>
      <c r="G51" s="110">
        <v>44518</v>
      </c>
      <c r="H51" s="107" t="s">
        <v>176</v>
      </c>
    </row>
    <row r="52" spans="1:8" ht="15">
      <c r="A52" s="107" t="s">
        <v>40</v>
      </c>
      <c r="B52" s="107" t="s">
        <v>228</v>
      </c>
      <c r="C52" s="107" t="s">
        <v>107</v>
      </c>
      <c r="D52" s="107" t="s">
        <v>190</v>
      </c>
      <c r="E52" s="108">
        <v>527341</v>
      </c>
      <c r="F52" s="109">
        <v>350000</v>
      </c>
      <c r="G52" s="110">
        <v>44522</v>
      </c>
      <c r="H52" s="107" t="s">
        <v>131</v>
      </c>
    </row>
    <row r="53" spans="1:8" ht="15">
      <c r="A53" s="107" t="s">
        <v>40</v>
      </c>
      <c r="B53" s="107" t="s">
        <v>228</v>
      </c>
      <c r="C53" s="107" t="s">
        <v>75</v>
      </c>
      <c r="D53" s="107" t="s">
        <v>156</v>
      </c>
      <c r="E53" s="108">
        <v>527037</v>
      </c>
      <c r="F53" s="109">
        <v>400000</v>
      </c>
      <c r="G53" s="110">
        <v>44512</v>
      </c>
      <c r="H53" s="107" t="s">
        <v>157</v>
      </c>
    </row>
    <row r="54" spans="1:8" ht="15">
      <c r="A54" s="107" t="s">
        <v>40</v>
      </c>
      <c r="B54" s="107" t="s">
        <v>228</v>
      </c>
      <c r="C54" s="107" t="s">
        <v>107</v>
      </c>
      <c r="D54" s="107" t="s">
        <v>153</v>
      </c>
      <c r="E54" s="108">
        <v>526934</v>
      </c>
      <c r="F54" s="109">
        <v>144400</v>
      </c>
      <c r="G54" s="110">
        <v>44510</v>
      </c>
      <c r="H54" s="107" t="s">
        <v>133</v>
      </c>
    </row>
    <row r="55" spans="1:8" ht="15">
      <c r="A55" s="107" t="s">
        <v>40</v>
      </c>
      <c r="B55" s="107" t="s">
        <v>228</v>
      </c>
      <c r="C55" s="107" t="s">
        <v>107</v>
      </c>
      <c r="D55" s="107" t="s">
        <v>192</v>
      </c>
      <c r="E55" s="108">
        <v>527352</v>
      </c>
      <c r="F55" s="109">
        <v>85000</v>
      </c>
      <c r="G55" s="110">
        <v>44522</v>
      </c>
      <c r="H55" s="107" t="s">
        <v>131</v>
      </c>
    </row>
    <row r="56" spans="1:8" ht="15">
      <c r="A56" s="107" t="s">
        <v>40</v>
      </c>
      <c r="B56" s="107" t="s">
        <v>228</v>
      </c>
      <c r="C56" s="107" t="s">
        <v>75</v>
      </c>
      <c r="D56" s="107" t="s">
        <v>177</v>
      </c>
      <c r="E56" s="108">
        <v>527196</v>
      </c>
      <c r="F56" s="109">
        <v>255923.35</v>
      </c>
      <c r="G56" s="110">
        <v>44518</v>
      </c>
      <c r="H56" s="107" t="s">
        <v>178</v>
      </c>
    </row>
    <row r="57" spans="1:8" ht="15">
      <c r="A57" s="107" t="s">
        <v>40</v>
      </c>
      <c r="B57" s="107" t="s">
        <v>228</v>
      </c>
      <c r="C57" s="107" t="s">
        <v>107</v>
      </c>
      <c r="D57" s="107" t="s">
        <v>165</v>
      </c>
      <c r="E57" s="108">
        <v>527084</v>
      </c>
      <c r="F57" s="109">
        <v>316000</v>
      </c>
      <c r="G57" s="110">
        <v>44515</v>
      </c>
      <c r="H57" s="107" t="s">
        <v>112</v>
      </c>
    </row>
    <row r="58" spans="1:8" ht="30">
      <c r="A58" s="107" t="s">
        <v>40</v>
      </c>
      <c r="B58" s="107" t="s">
        <v>228</v>
      </c>
      <c r="C58" s="107" t="s">
        <v>107</v>
      </c>
      <c r="D58" s="107" t="s">
        <v>164</v>
      </c>
      <c r="E58" s="108">
        <v>527076</v>
      </c>
      <c r="F58" s="109">
        <v>250000</v>
      </c>
      <c r="G58" s="110">
        <v>44515</v>
      </c>
      <c r="H58" s="107" t="s">
        <v>108</v>
      </c>
    </row>
    <row r="59" spans="1:8" ht="15">
      <c r="A59" s="107" t="s">
        <v>40</v>
      </c>
      <c r="B59" s="107" t="s">
        <v>228</v>
      </c>
      <c r="C59" s="107" t="s">
        <v>107</v>
      </c>
      <c r="D59" s="107" t="s">
        <v>170</v>
      </c>
      <c r="E59" s="108">
        <v>527170</v>
      </c>
      <c r="F59" s="109">
        <v>300000</v>
      </c>
      <c r="G59" s="110">
        <v>44517</v>
      </c>
      <c r="H59" s="107" t="s">
        <v>116</v>
      </c>
    </row>
    <row r="60" spans="1:8" ht="30">
      <c r="A60" s="107" t="s">
        <v>40</v>
      </c>
      <c r="B60" s="107" t="s">
        <v>228</v>
      </c>
      <c r="C60" s="107" t="s">
        <v>107</v>
      </c>
      <c r="D60" s="107" t="s">
        <v>138</v>
      </c>
      <c r="E60" s="108">
        <v>526835</v>
      </c>
      <c r="F60" s="109">
        <v>345000</v>
      </c>
      <c r="G60" s="110">
        <v>44508</v>
      </c>
      <c r="H60" s="107" t="s">
        <v>139</v>
      </c>
    </row>
    <row r="61" spans="1:8" ht="15">
      <c r="A61" s="107" t="s">
        <v>40</v>
      </c>
      <c r="B61" s="107" t="s">
        <v>228</v>
      </c>
      <c r="C61" s="107" t="s">
        <v>107</v>
      </c>
      <c r="D61" s="107" t="s">
        <v>137</v>
      </c>
      <c r="E61" s="108">
        <v>526821</v>
      </c>
      <c r="F61" s="109">
        <v>311000</v>
      </c>
      <c r="G61" s="110">
        <v>44505</v>
      </c>
      <c r="H61" s="107" t="s">
        <v>133</v>
      </c>
    </row>
    <row r="62" spans="1:8" ht="15">
      <c r="A62" s="107" t="s">
        <v>40</v>
      </c>
      <c r="B62" s="107" t="s">
        <v>228</v>
      </c>
      <c r="C62" s="107" t="s">
        <v>107</v>
      </c>
      <c r="D62" s="107" t="s">
        <v>202</v>
      </c>
      <c r="E62" s="108">
        <v>527494</v>
      </c>
      <c r="F62" s="109">
        <v>136000</v>
      </c>
      <c r="G62" s="110">
        <v>44529</v>
      </c>
      <c r="H62" s="107" t="s">
        <v>133</v>
      </c>
    </row>
    <row r="63" spans="1:8" ht="15">
      <c r="A63" s="107" t="s">
        <v>40</v>
      </c>
      <c r="B63" s="107" t="s">
        <v>228</v>
      </c>
      <c r="C63" s="107" t="s">
        <v>107</v>
      </c>
      <c r="D63" s="107" t="s">
        <v>173</v>
      </c>
      <c r="E63" s="108">
        <v>527178</v>
      </c>
      <c r="F63" s="109">
        <v>300000</v>
      </c>
      <c r="G63" s="110">
        <v>44517</v>
      </c>
      <c r="H63" s="107" t="s">
        <v>129</v>
      </c>
    </row>
    <row r="64" spans="1:8" ht="15">
      <c r="A64" s="107" t="s">
        <v>40</v>
      </c>
      <c r="B64" s="107" t="s">
        <v>228</v>
      </c>
      <c r="C64" s="107" t="s">
        <v>107</v>
      </c>
      <c r="D64" s="107" t="s">
        <v>132</v>
      </c>
      <c r="E64" s="108">
        <v>526810</v>
      </c>
      <c r="F64" s="109">
        <v>281500</v>
      </c>
      <c r="G64" s="110">
        <v>44505</v>
      </c>
      <c r="H64" s="107" t="s">
        <v>133</v>
      </c>
    </row>
    <row r="65" spans="1:8" ht="30">
      <c r="A65" s="107" t="s">
        <v>40</v>
      </c>
      <c r="B65" s="107" t="s">
        <v>228</v>
      </c>
      <c r="C65" s="107" t="s">
        <v>107</v>
      </c>
      <c r="D65" s="107" t="s">
        <v>187</v>
      </c>
      <c r="E65" s="108">
        <v>527302</v>
      </c>
      <c r="F65" s="109">
        <v>77000</v>
      </c>
      <c r="G65" s="110">
        <v>44522</v>
      </c>
      <c r="H65" s="107" t="s">
        <v>108</v>
      </c>
    </row>
    <row r="66" spans="1:8" ht="15">
      <c r="A66" s="107" t="s">
        <v>40</v>
      </c>
      <c r="B66" s="107" t="s">
        <v>228</v>
      </c>
      <c r="C66" s="107" t="s">
        <v>126</v>
      </c>
      <c r="D66" s="107" t="s">
        <v>125</v>
      </c>
      <c r="E66" s="108">
        <v>526738</v>
      </c>
      <c r="F66" s="109">
        <v>13511</v>
      </c>
      <c r="G66" s="110">
        <v>44504</v>
      </c>
      <c r="H66" s="107" t="s">
        <v>127</v>
      </c>
    </row>
    <row r="67" spans="1:8" ht="15">
      <c r="A67" s="107" t="s">
        <v>40</v>
      </c>
      <c r="B67" s="107" t="s">
        <v>228</v>
      </c>
      <c r="C67" s="107" t="s">
        <v>107</v>
      </c>
      <c r="D67" s="107" t="s">
        <v>208</v>
      </c>
      <c r="E67" s="108">
        <v>527510</v>
      </c>
      <c r="F67" s="109">
        <v>135000</v>
      </c>
      <c r="G67" s="110">
        <v>44529</v>
      </c>
      <c r="H67" s="107" t="s">
        <v>133</v>
      </c>
    </row>
    <row r="68" spans="1:8" ht="15">
      <c r="A68" s="107" t="s">
        <v>40</v>
      </c>
      <c r="B68" s="107" t="s">
        <v>228</v>
      </c>
      <c r="C68" s="107" t="s">
        <v>107</v>
      </c>
      <c r="D68" s="107" t="s">
        <v>218</v>
      </c>
      <c r="E68" s="108">
        <v>527548</v>
      </c>
      <c r="F68" s="109">
        <v>221500</v>
      </c>
      <c r="G68" s="110">
        <v>44529</v>
      </c>
      <c r="H68" s="107" t="s">
        <v>131</v>
      </c>
    </row>
    <row r="69" spans="1:8" ht="15">
      <c r="A69" s="107" t="s">
        <v>40</v>
      </c>
      <c r="B69" s="107" t="s">
        <v>228</v>
      </c>
      <c r="C69" s="107" t="s">
        <v>107</v>
      </c>
      <c r="D69" s="107" t="s">
        <v>115</v>
      </c>
      <c r="E69" s="108">
        <v>526609</v>
      </c>
      <c r="F69" s="109">
        <v>290000</v>
      </c>
      <c r="G69" s="110">
        <v>44501</v>
      </c>
      <c r="H69" s="107" t="s">
        <v>116</v>
      </c>
    </row>
    <row r="70" spans="1:8" ht="15">
      <c r="A70" s="107" t="s">
        <v>40</v>
      </c>
      <c r="B70" s="107" t="s">
        <v>228</v>
      </c>
      <c r="C70" s="107" t="s">
        <v>107</v>
      </c>
      <c r="D70" s="107" t="s">
        <v>113</v>
      </c>
      <c r="E70" s="108">
        <v>526586</v>
      </c>
      <c r="F70" s="109">
        <v>240000</v>
      </c>
      <c r="G70" s="110">
        <v>44501</v>
      </c>
      <c r="H70" s="107" t="s">
        <v>114</v>
      </c>
    </row>
    <row r="71" spans="1:8" ht="15">
      <c r="A71" s="107" t="s">
        <v>40</v>
      </c>
      <c r="B71" s="107" t="s">
        <v>228</v>
      </c>
      <c r="C71" s="107" t="s">
        <v>107</v>
      </c>
      <c r="D71" s="107" t="s">
        <v>220</v>
      </c>
      <c r="E71" s="108">
        <v>527561</v>
      </c>
      <c r="F71" s="109">
        <v>472000</v>
      </c>
      <c r="G71" s="110">
        <v>44530</v>
      </c>
      <c r="H71" s="107" t="s">
        <v>155</v>
      </c>
    </row>
    <row r="72" spans="1:8" ht="30">
      <c r="A72" s="107" t="s">
        <v>40</v>
      </c>
      <c r="B72" s="107" t="s">
        <v>228</v>
      </c>
      <c r="C72" s="107" t="s">
        <v>107</v>
      </c>
      <c r="D72" s="107" t="s">
        <v>109</v>
      </c>
      <c r="E72" s="108">
        <v>526579</v>
      </c>
      <c r="F72" s="109">
        <v>365000</v>
      </c>
      <c r="G72" s="110">
        <v>44501</v>
      </c>
      <c r="H72" s="107" t="s">
        <v>108</v>
      </c>
    </row>
    <row r="73" spans="1:8" ht="15">
      <c r="A73" s="107" t="s">
        <v>40</v>
      </c>
      <c r="B73" s="107" t="s">
        <v>228</v>
      </c>
      <c r="C73" s="107" t="s">
        <v>111</v>
      </c>
      <c r="D73" s="107" t="s">
        <v>207</v>
      </c>
      <c r="E73" s="108">
        <v>527503</v>
      </c>
      <c r="F73" s="109">
        <v>424760</v>
      </c>
      <c r="G73" s="110">
        <v>44529</v>
      </c>
      <c r="H73" s="107" t="s">
        <v>133</v>
      </c>
    </row>
    <row r="74" spans="1:8" ht="15">
      <c r="A74" s="107" t="s">
        <v>40</v>
      </c>
      <c r="B74" s="107" t="s">
        <v>228</v>
      </c>
      <c r="C74" s="107" t="s">
        <v>107</v>
      </c>
      <c r="D74" s="107" t="s">
        <v>203</v>
      </c>
      <c r="E74" s="108">
        <v>527495</v>
      </c>
      <c r="F74" s="109">
        <v>250000</v>
      </c>
      <c r="G74" s="110">
        <v>44529</v>
      </c>
      <c r="H74" s="107" t="s">
        <v>204</v>
      </c>
    </row>
    <row r="75" spans="1:8" ht="15">
      <c r="A75" s="107" t="s">
        <v>54</v>
      </c>
      <c r="B75" s="107" t="s">
        <v>229</v>
      </c>
      <c r="C75" s="107" t="s">
        <v>107</v>
      </c>
      <c r="D75" s="107" t="s">
        <v>147</v>
      </c>
      <c r="E75" s="108">
        <v>526900</v>
      </c>
      <c r="F75" s="109">
        <v>302000</v>
      </c>
      <c r="G75" s="110">
        <v>44509</v>
      </c>
      <c r="H75" s="107" t="s">
        <v>148</v>
      </c>
    </row>
    <row r="76" spans="1:8" ht="15">
      <c r="A76" s="107" t="s">
        <v>54</v>
      </c>
      <c r="B76" s="107" t="s">
        <v>229</v>
      </c>
      <c r="C76" s="107" t="s">
        <v>107</v>
      </c>
      <c r="D76" s="107" t="s">
        <v>198</v>
      </c>
      <c r="E76" s="108">
        <v>527469</v>
      </c>
      <c r="F76" s="109">
        <v>360000</v>
      </c>
      <c r="G76" s="110">
        <v>44524</v>
      </c>
      <c r="H76" s="107" t="s">
        <v>148</v>
      </c>
    </row>
    <row r="77" spans="1:8" ht="15">
      <c r="A77" s="107" t="s">
        <v>54</v>
      </c>
      <c r="B77" s="107" t="s">
        <v>229</v>
      </c>
      <c r="C77" s="107" t="s">
        <v>107</v>
      </c>
      <c r="D77" s="107" t="s">
        <v>140</v>
      </c>
      <c r="E77" s="108">
        <v>526836</v>
      </c>
      <c r="F77" s="109">
        <v>367100</v>
      </c>
      <c r="G77" s="110">
        <v>44508</v>
      </c>
      <c r="H77" s="107" t="s">
        <v>116</v>
      </c>
    </row>
    <row r="78" spans="1:8" ht="15">
      <c r="A78" s="107" t="s">
        <v>141</v>
      </c>
      <c r="B78" s="107" t="s">
        <v>231</v>
      </c>
      <c r="C78" s="107" t="s">
        <v>107</v>
      </c>
      <c r="D78" s="107" t="s">
        <v>142</v>
      </c>
      <c r="E78" s="108">
        <v>526864</v>
      </c>
      <c r="F78" s="109">
        <v>200000</v>
      </c>
      <c r="G78" s="110">
        <v>44508</v>
      </c>
      <c r="H78" s="107" t="s">
        <v>116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91"/>
  <sheetViews>
    <sheetView workbookViewId="0">
      <pane ySplit="1" topLeftCell="A2" activePane="bottomLeft" state="frozen"/>
      <selection pane="bottomLeft" activeCell="H21" sqref="H21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" customWidth="1"/>
  </cols>
  <sheetData>
    <row r="1" spans="1:12">
      <c r="A1" s="84" t="s">
        <v>0</v>
      </c>
      <c r="B1" s="85" t="s">
        <v>42</v>
      </c>
      <c r="C1" s="85" t="s">
        <v>43</v>
      </c>
      <c r="D1" s="85" t="s">
        <v>37</v>
      </c>
      <c r="E1" s="86" t="s">
        <v>52</v>
      </c>
      <c r="L1">
        <v>191</v>
      </c>
    </row>
    <row r="2" spans="1:12" ht="12.75" customHeight="1">
      <c r="A2" s="111" t="s">
        <v>144</v>
      </c>
      <c r="B2" s="111" t="s">
        <v>230</v>
      </c>
      <c r="C2" s="112">
        <v>280000</v>
      </c>
      <c r="D2" s="113">
        <v>44512</v>
      </c>
      <c r="E2" s="111" t="s">
        <v>232</v>
      </c>
    </row>
    <row r="3" spans="1:12" ht="12.75" customHeight="1">
      <c r="A3" s="111" t="s">
        <v>144</v>
      </c>
      <c r="B3" s="111" t="s">
        <v>230</v>
      </c>
      <c r="C3" s="112">
        <v>223545</v>
      </c>
      <c r="D3" s="113">
        <v>44509</v>
      </c>
      <c r="E3" s="111" t="s">
        <v>232</v>
      </c>
    </row>
    <row r="4" spans="1:12" ht="12.75" customHeight="1">
      <c r="A4" s="111" t="s">
        <v>94</v>
      </c>
      <c r="B4" s="111" t="s">
        <v>223</v>
      </c>
      <c r="C4" s="112">
        <v>310000</v>
      </c>
      <c r="D4" s="113">
        <v>44501</v>
      </c>
      <c r="E4" s="111" t="s">
        <v>232</v>
      </c>
    </row>
    <row r="5" spans="1:12" ht="12.75" customHeight="1">
      <c r="A5" s="111" t="s">
        <v>94</v>
      </c>
      <c r="B5" s="111" t="s">
        <v>223</v>
      </c>
      <c r="C5" s="112">
        <v>250000</v>
      </c>
      <c r="D5" s="113">
        <v>44512</v>
      </c>
      <c r="E5" s="111" t="s">
        <v>233</v>
      </c>
    </row>
    <row r="6" spans="1:12" ht="12.75" customHeight="1">
      <c r="A6" s="111" t="s">
        <v>94</v>
      </c>
      <c r="B6" s="111" t="s">
        <v>223</v>
      </c>
      <c r="C6" s="112">
        <v>12274</v>
      </c>
      <c r="D6" s="113">
        <v>44515</v>
      </c>
      <c r="E6" s="111" t="s">
        <v>232</v>
      </c>
    </row>
    <row r="7" spans="1:12" ht="12.75" customHeight="1">
      <c r="A7" s="111" t="s">
        <v>99</v>
      </c>
      <c r="B7" s="111" t="s">
        <v>224</v>
      </c>
      <c r="C7" s="112">
        <v>612014</v>
      </c>
      <c r="D7" s="113">
        <v>44529</v>
      </c>
      <c r="E7" s="111" t="s">
        <v>234</v>
      </c>
    </row>
    <row r="8" spans="1:12" ht="12.75" customHeight="1">
      <c r="A8" s="111" t="s">
        <v>99</v>
      </c>
      <c r="B8" s="111" t="s">
        <v>224</v>
      </c>
      <c r="C8" s="112">
        <v>607924</v>
      </c>
      <c r="D8" s="113">
        <v>44519</v>
      </c>
      <c r="E8" s="111" t="s">
        <v>234</v>
      </c>
    </row>
    <row r="9" spans="1:12" ht="12.75" customHeight="1">
      <c r="A9" s="111" t="s">
        <v>99</v>
      </c>
      <c r="B9" s="111" t="s">
        <v>224</v>
      </c>
      <c r="C9" s="112">
        <v>586534</v>
      </c>
      <c r="D9" s="113">
        <v>44518</v>
      </c>
      <c r="E9" s="111" t="s">
        <v>234</v>
      </c>
    </row>
    <row r="10" spans="1:12" ht="12.75" customHeight="1">
      <c r="A10" s="111" t="s">
        <v>99</v>
      </c>
      <c r="B10" s="111" t="s">
        <v>224</v>
      </c>
      <c r="C10" s="112">
        <v>634112</v>
      </c>
      <c r="D10" s="113">
        <v>44529</v>
      </c>
      <c r="E10" s="111" t="s">
        <v>234</v>
      </c>
    </row>
    <row r="11" spans="1:12" ht="12.75" customHeight="1">
      <c r="A11" s="111" t="s">
        <v>99</v>
      </c>
      <c r="B11" s="111" t="s">
        <v>224</v>
      </c>
      <c r="C11" s="112">
        <v>534950</v>
      </c>
      <c r="D11" s="113">
        <v>44524</v>
      </c>
      <c r="E11" s="111" t="s">
        <v>234</v>
      </c>
    </row>
    <row r="12" spans="1:12" ht="12.75" customHeight="1">
      <c r="A12" s="111" t="s">
        <v>41</v>
      </c>
      <c r="B12" s="111" t="s">
        <v>225</v>
      </c>
      <c r="C12" s="112">
        <v>118937.94</v>
      </c>
      <c r="D12" s="113">
        <v>44529</v>
      </c>
      <c r="E12" s="111" t="s">
        <v>232</v>
      </c>
    </row>
    <row r="13" spans="1:12" ht="15">
      <c r="A13" s="111" t="s">
        <v>41</v>
      </c>
      <c r="B13" s="111" t="s">
        <v>225</v>
      </c>
      <c r="C13" s="112">
        <v>290000</v>
      </c>
      <c r="D13" s="113">
        <v>44529</v>
      </c>
      <c r="E13" s="111" t="s">
        <v>232</v>
      </c>
    </row>
    <row r="14" spans="1:12" ht="15">
      <c r="A14" s="111" t="s">
        <v>41</v>
      </c>
      <c r="B14" s="111" t="s">
        <v>225</v>
      </c>
      <c r="C14" s="112">
        <v>319366</v>
      </c>
      <c r="D14" s="113">
        <v>44529</v>
      </c>
      <c r="E14" s="111" t="s">
        <v>232</v>
      </c>
    </row>
    <row r="15" spans="1:12" ht="15">
      <c r="A15" s="111" t="s">
        <v>41</v>
      </c>
      <c r="B15" s="111" t="s">
        <v>225</v>
      </c>
      <c r="C15" s="112">
        <v>359900</v>
      </c>
      <c r="D15" s="113">
        <v>44518</v>
      </c>
      <c r="E15" s="111" t="s">
        <v>233</v>
      </c>
    </row>
    <row r="16" spans="1:12" ht="15">
      <c r="A16" s="111" t="s">
        <v>41</v>
      </c>
      <c r="B16" s="111" t="s">
        <v>225</v>
      </c>
      <c r="C16" s="112">
        <v>116000</v>
      </c>
      <c r="D16" s="113">
        <v>44522</v>
      </c>
      <c r="E16" s="111" t="s">
        <v>232</v>
      </c>
    </row>
    <row r="17" spans="1:5" ht="15">
      <c r="A17" s="111" t="s">
        <v>41</v>
      </c>
      <c r="B17" s="111" t="s">
        <v>225</v>
      </c>
      <c r="C17" s="112">
        <v>206000</v>
      </c>
      <c r="D17" s="113">
        <v>44515</v>
      </c>
      <c r="E17" s="111" t="s">
        <v>233</v>
      </c>
    </row>
    <row r="18" spans="1:5" ht="15">
      <c r="A18" s="111" t="s">
        <v>41</v>
      </c>
      <c r="B18" s="111" t="s">
        <v>225</v>
      </c>
      <c r="C18" s="112">
        <v>147200</v>
      </c>
      <c r="D18" s="113">
        <v>44515</v>
      </c>
      <c r="E18" s="111" t="s">
        <v>232</v>
      </c>
    </row>
    <row r="19" spans="1:5" ht="15">
      <c r="A19" s="111" t="s">
        <v>41</v>
      </c>
      <c r="B19" s="111" t="s">
        <v>225</v>
      </c>
      <c r="C19" s="112">
        <v>955000</v>
      </c>
      <c r="D19" s="113">
        <v>44508</v>
      </c>
      <c r="E19" s="111" t="s">
        <v>233</v>
      </c>
    </row>
    <row r="20" spans="1:5" ht="15">
      <c r="A20" s="111" t="s">
        <v>41</v>
      </c>
      <c r="B20" s="111" t="s">
        <v>225</v>
      </c>
      <c r="C20" s="112">
        <v>3100000</v>
      </c>
      <c r="D20" s="113">
        <v>44516</v>
      </c>
      <c r="E20" s="111" t="s">
        <v>233</v>
      </c>
    </row>
    <row r="21" spans="1:5" ht="15">
      <c r="A21" s="111" t="s">
        <v>39</v>
      </c>
      <c r="B21" s="111" t="s">
        <v>226</v>
      </c>
      <c r="C21" s="112">
        <v>2343582</v>
      </c>
      <c r="D21" s="113">
        <v>44515</v>
      </c>
      <c r="E21" s="111" t="s">
        <v>233</v>
      </c>
    </row>
    <row r="22" spans="1:5" ht="15">
      <c r="A22" s="111" t="s">
        <v>39</v>
      </c>
      <c r="B22" s="111" t="s">
        <v>226</v>
      </c>
      <c r="C22" s="112">
        <v>345000</v>
      </c>
      <c r="D22" s="113">
        <v>44504</v>
      </c>
      <c r="E22" s="111" t="s">
        <v>233</v>
      </c>
    </row>
    <row r="23" spans="1:5" ht="15">
      <c r="A23" s="111" t="s">
        <v>39</v>
      </c>
      <c r="B23" s="111" t="s">
        <v>226</v>
      </c>
      <c r="C23" s="112">
        <v>652000</v>
      </c>
      <c r="D23" s="113">
        <v>44504</v>
      </c>
      <c r="E23" s="111" t="s">
        <v>233</v>
      </c>
    </row>
    <row r="24" spans="1:5" ht="15">
      <c r="A24" s="111" t="s">
        <v>39</v>
      </c>
      <c r="B24" s="111" t="s">
        <v>226</v>
      </c>
      <c r="C24" s="112">
        <v>200000</v>
      </c>
      <c r="D24" s="113">
        <v>44505</v>
      </c>
      <c r="E24" s="111" t="s">
        <v>232</v>
      </c>
    </row>
    <row r="25" spans="1:5" ht="15">
      <c r="A25" s="111" t="s">
        <v>39</v>
      </c>
      <c r="B25" s="111" t="s">
        <v>226</v>
      </c>
      <c r="C25" s="112">
        <v>470000</v>
      </c>
      <c r="D25" s="113">
        <v>44505</v>
      </c>
      <c r="E25" s="111" t="s">
        <v>233</v>
      </c>
    </row>
    <row r="26" spans="1:5" ht="15">
      <c r="A26" s="111" t="s">
        <v>39</v>
      </c>
      <c r="B26" s="111" t="s">
        <v>226</v>
      </c>
      <c r="C26" s="112">
        <v>656000</v>
      </c>
      <c r="D26" s="113">
        <v>44512</v>
      </c>
      <c r="E26" s="111" t="s">
        <v>233</v>
      </c>
    </row>
    <row r="27" spans="1:5" ht="15">
      <c r="A27" s="111" t="s">
        <v>39</v>
      </c>
      <c r="B27" s="111" t="s">
        <v>226</v>
      </c>
      <c r="C27" s="112">
        <v>596000</v>
      </c>
      <c r="D27" s="113">
        <v>44508</v>
      </c>
      <c r="E27" s="111" t="s">
        <v>233</v>
      </c>
    </row>
    <row r="28" spans="1:5" ht="15">
      <c r="A28" s="111" t="s">
        <v>39</v>
      </c>
      <c r="B28" s="111" t="s">
        <v>226</v>
      </c>
      <c r="C28" s="112">
        <v>361000</v>
      </c>
      <c r="D28" s="113">
        <v>44515</v>
      </c>
      <c r="E28" s="111" t="s">
        <v>232</v>
      </c>
    </row>
    <row r="29" spans="1:5" ht="15">
      <c r="A29" s="111" t="s">
        <v>39</v>
      </c>
      <c r="B29" s="111" t="s">
        <v>226</v>
      </c>
      <c r="C29" s="112">
        <v>548250</v>
      </c>
      <c r="D29" s="113">
        <v>44509</v>
      </c>
      <c r="E29" s="111" t="s">
        <v>232</v>
      </c>
    </row>
    <row r="30" spans="1:5" ht="15">
      <c r="A30" s="111" t="s">
        <v>39</v>
      </c>
      <c r="B30" s="111" t="s">
        <v>226</v>
      </c>
      <c r="C30" s="112">
        <v>247500</v>
      </c>
      <c r="D30" s="113">
        <v>44524</v>
      </c>
      <c r="E30" s="111" t="s">
        <v>232</v>
      </c>
    </row>
    <row r="31" spans="1:5" ht="15">
      <c r="A31" s="111" t="s">
        <v>39</v>
      </c>
      <c r="B31" s="111" t="s">
        <v>226</v>
      </c>
      <c r="C31" s="112">
        <v>480000</v>
      </c>
      <c r="D31" s="113">
        <v>44512</v>
      </c>
      <c r="E31" s="111" t="s">
        <v>233</v>
      </c>
    </row>
    <row r="32" spans="1:5" ht="15">
      <c r="A32" s="111" t="s">
        <v>39</v>
      </c>
      <c r="B32" s="111" t="s">
        <v>226</v>
      </c>
      <c r="C32" s="112">
        <v>516000</v>
      </c>
      <c r="D32" s="113">
        <v>44519</v>
      </c>
      <c r="E32" s="111" t="s">
        <v>233</v>
      </c>
    </row>
    <row r="33" spans="1:5" ht="15">
      <c r="A33" s="111" t="s">
        <v>39</v>
      </c>
      <c r="B33" s="111" t="s">
        <v>226</v>
      </c>
      <c r="C33" s="112">
        <v>603750</v>
      </c>
      <c r="D33" s="113">
        <v>44505</v>
      </c>
      <c r="E33" s="111" t="s">
        <v>232</v>
      </c>
    </row>
    <row r="34" spans="1:5" ht="15">
      <c r="A34" s="111" t="s">
        <v>39</v>
      </c>
      <c r="B34" s="111" t="s">
        <v>226</v>
      </c>
      <c r="C34" s="112">
        <v>229000</v>
      </c>
      <c r="D34" s="113">
        <v>44503</v>
      </c>
      <c r="E34" s="111" t="s">
        <v>233</v>
      </c>
    </row>
    <row r="35" spans="1:5" ht="15">
      <c r="A35" s="111" t="s">
        <v>39</v>
      </c>
      <c r="B35" s="111" t="s">
        <v>226</v>
      </c>
      <c r="C35" s="112">
        <v>400000</v>
      </c>
      <c r="D35" s="113">
        <v>44509</v>
      </c>
      <c r="E35" s="111" t="s">
        <v>232</v>
      </c>
    </row>
    <row r="36" spans="1:5" ht="15">
      <c r="A36" s="111" t="s">
        <v>39</v>
      </c>
      <c r="B36" s="111" t="s">
        <v>226</v>
      </c>
      <c r="C36" s="112">
        <v>99831</v>
      </c>
      <c r="D36" s="113">
        <v>44529</v>
      </c>
      <c r="E36" s="111" t="s">
        <v>232</v>
      </c>
    </row>
    <row r="37" spans="1:5" ht="15">
      <c r="A37" s="111" t="s">
        <v>39</v>
      </c>
      <c r="B37" s="111" t="s">
        <v>226</v>
      </c>
      <c r="C37" s="112">
        <v>202300</v>
      </c>
      <c r="D37" s="113">
        <v>44519</v>
      </c>
      <c r="E37" s="111" t="s">
        <v>232</v>
      </c>
    </row>
    <row r="38" spans="1:5" ht="15">
      <c r="A38" s="111" t="s">
        <v>39</v>
      </c>
      <c r="B38" s="111" t="s">
        <v>226</v>
      </c>
      <c r="C38" s="112">
        <v>577500</v>
      </c>
      <c r="D38" s="113">
        <v>44503</v>
      </c>
      <c r="E38" s="111" t="s">
        <v>233</v>
      </c>
    </row>
    <row r="39" spans="1:5" ht="15">
      <c r="A39" s="111" t="s">
        <v>39</v>
      </c>
      <c r="B39" s="111" t="s">
        <v>226</v>
      </c>
      <c r="C39" s="112">
        <v>350000</v>
      </c>
      <c r="D39" s="113">
        <v>44510</v>
      </c>
      <c r="E39" s="111" t="s">
        <v>233</v>
      </c>
    </row>
    <row r="40" spans="1:5" ht="15">
      <c r="A40" s="111" t="s">
        <v>39</v>
      </c>
      <c r="B40" s="111" t="s">
        <v>226</v>
      </c>
      <c r="C40" s="112">
        <v>555000</v>
      </c>
      <c r="D40" s="113">
        <v>44515</v>
      </c>
      <c r="E40" s="111" t="s">
        <v>233</v>
      </c>
    </row>
    <row r="41" spans="1:5" ht="15">
      <c r="A41" s="111" t="s">
        <v>39</v>
      </c>
      <c r="B41" s="111" t="s">
        <v>226</v>
      </c>
      <c r="C41" s="112">
        <v>275000</v>
      </c>
      <c r="D41" s="113">
        <v>44519</v>
      </c>
      <c r="E41" s="111" t="s">
        <v>233</v>
      </c>
    </row>
    <row r="42" spans="1:5" ht="15">
      <c r="A42" s="111" t="s">
        <v>39</v>
      </c>
      <c r="B42" s="111" t="s">
        <v>226</v>
      </c>
      <c r="C42" s="112">
        <v>450000</v>
      </c>
      <c r="D42" s="113">
        <v>44523</v>
      </c>
      <c r="E42" s="111" t="s">
        <v>233</v>
      </c>
    </row>
    <row r="43" spans="1:5" ht="15">
      <c r="A43" s="111" t="s">
        <v>39</v>
      </c>
      <c r="B43" s="111" t="s">
        <v>226</v>
      </c>
      <c r="C43" s="112">
        <v>731250</v>
      </c>
      <c r="D43" s="113">
        <v>44519</v>
      </c>
      <c r="E43" s="111" t="s">
        <v>233</v>
      </c>
    </row>
    <row r="44" spans="1:5" ht="15">
      <c r="A44" s="111" t="s">
        <v>39</v>
      </c>
      <c r="B44" s="111" t="s">
        <v>226</v>
      </c>
      <c r="C44" s="112">
        <v>440000</v>
      </c>
      <c r="D44" s="113">
        <v>44518</v>
      </c>
      <c r="E44" s="111" t="s">
        <v>233</v>
      </c>
    </row>
    <row r="45" spans="1:5" ht="15">
      <c r="A45" s="111" t="s">
        <v>39</v>
      </c>
      <c r="B45" s="111" t="s">
        <v>226</v>
      </c>
      <c r="C45" s="112">
        <v>3131418</v>
      </c>
      <c r="D45" s="113">
        <v>44515</v>
      </c>
      <c r="E45" s="111" t="s">
        <v>233</v>
      </c>
    </row>
    <row r="46" spans="1:5" ht="15">
      <c r="A46" s="111" t="s">
        <v>39</v>
      </c>
      <c r="B46" s="111" t="s">
        <v>226</v>
      </c>
      <c r="C46" s="112">
        <v>528000</v>
      </c>
      <c r="D46" s="113">
        <v>44529</v>
      </c>
      <c r="E46" s="111" t="s">
        <v>232</v>
      </c>
    </row>
    <row r="47" spans="1:5" ht="15">
      <c r="A47" s="111" t="s">
        <v>39</v>
      </c>
      <c r="B47" s="111" t="s">
        <v>226</v>
      </c>
      <c r="C47" s="112">
        <v>435000</v>
      </c>
      <c r="D47" s="113">
        <v>44502</v>
      </c>
      <c r="E47" s="111" t="s">
        <v>233</v>
      </c>
    </row>
    <row r="48" spans="1:5" ht="15">
      <c r="A48" s="111" t="s">
        <v>39</v>
      </c>
      <c r="B48" s="111" t="s">
        <v>226</v>
      </c>
      <c r="C48" s="112">
        <v>286000</v>
      </c>
      <c r="D48" s="113">
        <v>44522</v>
      </c>
      <c r="E48" s="111" t="s">
        <v>232</v>
      </c>
    </row>
    <row r="49" spans="1:5" ht="15">
      <c r="A49" s="111" t="s">
        <v>39</v>
      </c>
      <c r="B49" s="111" t="s">
        <v>226</v>
      </c>
      <c r="C49" s="112">
        <v>154000</v>
      </c>
      <c r="D49" s="113">
        <v>44516</v>
      </c>
      <c r="E49" s="111" t="s">
        <v>232</v>
      </c>
    </row>
    <row r="50" spans="1:5" ht="15">
      <c r="A50" s="111" t="s">
        <v>39</v>
      </c>
      <c r="B50" s="111" t="s">
        <v>226</v>
      </c>
      <c r="C50" s="112">
        <v>405000</v>
      </c>
      <c r="D50" s="113">
        <v>44524</v>
      </c>
      <c r="E50" s="111" t="s">
        <v>233</v>
      </c>
    </row>
    <row r="51" spans="1:5" ht="15">
      <c r="A51" s="111" t="s">
        <v>39</v>
      </c>
      <c r="B51" s="111" t="s">
        <v>226</v>
      </c>
      <c r="C51" s="112">
        <v>505000</v>
      </c>
      <c r="D51" s="113">
        <v>44530</v>
      </c>
      <c r="E51" s="111" t="s">
        <v>233</v>
      </c>
    </row>
    <row r="52" spans="1:5" ht="15">
      <c r="A52" s="111" t="s">
        <v>39</v>
      </c>
      <c r="B52" s="111" t="s">
        <v>226</v>
      </c>
      <c r="C52" s="112">
        <v>2100000</v>
      </c>
      <c r="D52" s="113">
        <v>44517</v>
      </c>
      <c r="E52" s="111" t="s">
        <v>233</v>
      </c>
    </row>
    <row r="53" spans="1:5" ht="15">
      <c r="A53" s="111" t="s">
        <v>39</v>
      </c>
      <c r="B53" s="111" t="s">
        <v>226</v>
      </c>
      <c r="C53" s="112">
        <v>295000</v>
      </c>
      <c r="D53" s="113">
        <v>44530</v>
      </c>
      <c r="E53" s="111" t="s">
        <v>233</v>
      </c>
    </row>
    <row r="54" spans="1:5" ht="15">
      <c r="A54" s="111" t="s">
        <v>39</v>
      </c>
      <c r="B54" s="111" t="s">
        <v>226</v>
      </c>
      <c r="C54" s="112">
        <v>192000</v>
      </c>
      <c r="D54" s="113">
        <v>44519</v>
      </c>
      <c r="E54" s="111" t="s">
        <v>232</v>
      </c>
    </row>
    <row r="55" spans="1:5" ht="15">
      <c r="A55" s="111" t="s">
        <v>68</v>
      </c>
      <c r="B55" s="111" t="s">
        <v>227</v>
      </c>
      <c r="C55" s="112">
        <v>555000</v>
      </c>
      <c r="D55" s="113">
        <v>44509</v>
      </c>
      <c r="E55" s="111" t="s">
        <v>233</v>
      </c>
    </row>
    <row r="56" spans="1:5" ht="15">
      <c r="A56" s="111" t="s">
        <v>68</v>
      </c>
      <c r="B56" s="111" t="s">
        <v>227</v>
      </c>
      <c r="C56" s="112">
        <v>300000</v>
      </c>
      <c r="D56" s="113">
        <v>44530</v>
      </c>
      <c r="E56" s="111" t="s">
        <v>232</v>
      </c>
    </row>
    <row r="57" spans="1:5" ht="15">
      <c r="A57" s="111" t="s">
        <v>68</v>
      </c>
      <c r="B57" s="111" t="s">
        <v>227</v>
      </c>
      <c r="C57" s="112">
        <v>870000</v>
      </c>
      <c r="D57" s="113">
        <v>44508</v>
      </c>
      <c r="E57" s="111" t="s">
        <v>233</v>
      </c>
    </row>
    <row r="58" spans="1:5" ht="15">
      <c r="A58" s="111" t="s">
        <v>68</v>
      </c>
      <c r="B58" s="111" t="s">
        <v>227</v>
      </c>
      <c r="C58" s="112">
        <v>304000</v>
      </c>
      <c r="D58" s="113">
        <v>44505</v>
      </c>
      <c r="E58" s="111" t="s">
        <v>232</v>
      </c>
    </row>
    <row r="59" spans="1:5" ht="15">
      <c r="A59" s="111" t="s">
        <v>68</v>
      </c>
      <c r="B59" s="111" t="s">
        <v>227</v>
      </c>
      <c r="C59" s="112">
        <v>605000</v>
      </c>
      <c r="D59" s="113">
        <v>44505</v>
      </c>
      <c r="E59" s="111" t="s">
        <v>233</v>
      </c>
    </row>
    <row r="60" spans="1:5" ht="15">
      <c r="A60" s="111" t="s">
        <v>68</v>
      </c>
      <c r="B60" s="111" t="s">
        <v>227</v>
      </c>
      <c r="C60" s="112">
        <v>699900</v>
      </c>
      <c r="D60" s="113">
        <v>44509</v>
      </c>
      <c r="E60" s="111" t="s">
        <v>233</v>
      </c>
    </row>
    <row r="61" spans="1:5" ht="15">
      <c r="A61" s="111" t="s">
        <v>68</v>
      </c>
      <c r="B61" s="111" t="s">
        <v>227</v>
      </c>
      <c r="C61" s="112">
        <v>720000</v>
      </c>
      <c r="D61" s="113">
        <v>44510</v>
      </c>
      <c r="E61" s="111" t="s">
        <v>233</v>
      </c>
    </row>
    <row r="62" spans="1:5" ht="15">
      <c r="A62" s="111" t="s">
        <v>68</v>
      </c>
      <c r="B62" s="111" t="s">
        <v>227</v>
      </c>
      <c r="C62" s="112">
        <v>111000</v>
      </c>
      <c r="D62" s="113">
        <v>44529</v>
      </c>
      <c r="E62" s="111" t="s">
        <v>232</v>
      </c>
    </row>
    <row r="63" spans="1:5" ht="15">
      <c r="A63" s="111" t="s">
        <v>68</v>
      </c>
      <c r="B63" s="111" t="s">
        <v>227</v>
      </c>
      <c r="C63" s="112">
        <v>875000</v>
      </c>
      <c r="D63" s="113">
        <v>44503</v>
      </c>
      <c r="E63" s="111" t="s">
        <v>233</v>
      </c>
    </row>
    <row r="64" spans="1:5" ht="15">
      <c r="A64" s="111" t="s">
        <v>68</v>
      </c>
      <c r="B64" s="111" t="s">
        <v>227</v>
      </c>
      <c r="C64" s="112">
        <v>205000</v>
      </c>
      <c r="D64" s="113">
        <v>44529</v>
      </c>
      <c r="E64" s="111" t="s">
        <v>232</v>
      </c>
    </row>
    <row r="65" spans="1:5" ht="15">
      <c r="A65" s="111" t="s">
        <v>68</v>
      </c>
      <c r="B65" s="111" t="s">
        <v>227</v>
      </c>
      <c r="C65" s="112">
        <v>800000</v>
      </c>
      <c r="D65" s="113">
        <v>44503</v>
      </c>
      <c r="E65" s="111" t="s">
        <v>233</v>
      </c>
    </row>
    <row r="66" spans="1:5" ht="15">
      <c r="A66" s="111" t="s">
        <v>68</v>
      </c>
      <c r="B66" s="111" t="s">
        <v>227</v>
      </c>
      <c r="C66" s="112">
        <v>845000</v>
      </c>
      <c r="D66" s="113">
        <v>44510</v>
      </c>
      <c r="E66" s="111" t="s">
        <v>234</v>
      </c>
    </row>
    <row r="67" spans="1:5" ht="15">
      <c r="A67" s="111" t="s">
        <v>68</v>
      </c>
      <c r="B67" s="111" t="s">
        <v>227</v>
      </c>
      <c r="C67" s="112">
        <v>454999</v>
      </c>
      <c r="D67" s="113">
        <v>44505</v>
      </c>
      <c r="E67" s="111" t="s">
        <v>233</v>
      </c>
    </row>
    <row r="68" spans="1:5" ht="15">
      <c r="A68" s="111" t="s">
        <v>68</v>
      </c>
      <c r="B68" s="111" t="s">
        <v>227</v>
      </c>
      <c r="C68" s="112">
        <v>400000</v>
      </c>
      <c r="D68" s="113">
        <v>44510</v>
      </c>
      <c r="E68" s="111" t="s">
        <v>232</v>
      </c>
    </row>
    <row r="69" spans="1:5" ht="15">
      <c r="A69" s="111" t="s">
        <v>68</v>
      </c>
      <c r="B69" s="111" t="s">
        <v>227</v>
      </c>
      <c r="C69" s="112">
        <v>789000</v>
      </c>
      <c r="D69" s="113">
        <v>44503</v>
      </c>
      <c r="E69" s="111" t="s">
        <v>233</v>
      </c>
    </row>
    <row r="70" spans="1:5" ht="15">
      <c r="A70" s="111" t="s">
        <v>68</v>
      </c>
      <c r="B70" s="111" t="s">
        <v>227</v>
      </c>
      <c r="C70" s="112">
        <v>430000</v>
      </c>
      <c r="D70" s="113">
        <v>44530</v>
      </c>
      <c r="E70" s="111" t="s">
        <v>233</v>
      </c>
    </row>
    <row r="71" spans="1:5" ht="15">
      <c r="A71" s="111" t="s">
        <v>68</v>
      </c>
      <c r="B71" s="111" t="s">
        <v>227</v>
      </c>
      <c r="C71" s="112">
        <v>535000</v>
      </c>
      <c r="D71" s="113">
        <v>44503</v>
      </c>
      <c r="E71" s="111" t="s">
        <v>233</v>
      </c>
    </row>
    <row r="72" spans="1:5" ht="15">
      <c r="A72" s="111" t="s">
        <v>68</v>
      </c>
      <c r="B72" s="111" t="s">
        <v>227</v>
      </c>
      <c r="C72" s="112">
        <v>120000</v>
      </c>
      <c r="D72" s="113">
        <v>44512</v>
      </c>
      <c r="E72" s="111" t="s">
        <v>233</v>
      </c>
    </row>
    <row r="73" spans="1:5" ht="15">
      <c r="A73" s="111" t="s">
        <v>68</v>
      </c>
      <c r="B73" s="111" t="s">
        <v>227</v>
      </c>
      <c r="C73" s="112">
        <v>509000</v>
      </c>
      <c r="D73" s="113">
        <v>44510</v>
      </c>
      <c r="E73" s="111" t="s">
        <v>233</v>
      </c>
    </row>
    <row r="74" spans="1:5" ht="15">
      <c r="A74" s="111" t="s">
        <v>68</v>
      </c>
      <c r="B74" s="111" t="s">
        <v>227</v>
      </c>
      <c r="C74" s="112">
        <v>432500</v>
      </c>
      <c r="D74" s="113">
        <v>44512</v>
      </c>
      <c r="E74" s="111" t="s">
        <v>233</v>
      </c>
    </row>
    <row r="75" spans="1:5" ht="15">
      <c r="A75" s="111" t="s">
        <v>68</v>
      </c>
      <c r="B75" s="111" t="s">
        <v>227</v>
      </c>
      <c r="C75" s="112">
        <v>120000</v>
      </c>
      <c r="D75" s="113">
        <v>44512</v>
      </c>
      <c r="E75" s="111" t="s">
        <v>233</v>
      </c>
    </row>
    <row r="76" spans="1:5" ht="15">
      <c r="A76" s="111" t="s">
        <v>68</v>
      </c>
      <c r="B76" s="111" t="s">
        <v>227</v>
      </c>
      <c r="C76" s="112">
        <v>256000</v>
      </c>
      <c r="D76" s="113">
        <v>44505</v>
      </c>
      <c r="E76" s="111" t="s">
        <v>232</v>
      </c>
    </row>
    <row r="77" spans="1:5" ht="15">
      <c r="A77" s="111" t="s">
        <v>68</v>
      </c>
      <c r="B77" s="111" t="s">
        <v>227</v>
      </c>
      <c r="C77" s="112">
        <v>789000</v>
      </c>
      <c r="D77" s="113">
        <v>44512</v>
      </c>
      <c r="E77" s="111" t="s">
        <v>233</v>
      </c>
    </row>
    <row r="78" spans="1:5" ht="15">
      <c r="A78" s="111" t="s">
        <v>68</v>
      </c>
      <c r="B78" s="111" t="s">
        <v>227</v>
      </c>
      <c r="C78" s="112">
        <v>640000</v>
      </c>
      <c r="D78" s="113">
        <v>44502</v>
      </c>
      <c r="E78" s="111" t="s">
        <v>233</v>
      </c>
    </row>
    <row r="79" spans="1:5" ht="15">
      <c r="A79" s="111" t="s">
        <v>68</v>
      </c>
      <c r="B79" s="111" t="s">
        <v>227</v>
      </c>
      <c r="C79" s="112">
        <v>344000</v>
      </c>
      <c r="D79" s="113">
        <v>44524</v>
      </c>
      <c r="E79" s="111" t="s">
        <v>232</v>
      </c>
    </row>
    <row r="80" spans="1:5" ht="15">
      <c r="A80" s="111" t="s">
        <v>68</v>
      </c>
      <c r="B80" s="111" t="s">
        <v>227</v>
      </c>
      <c r="C80" s="112">
        <v>545000</v>
      </c>
      <c r="D80" s="113">
        <v>44512</v>
      </c>
      <c r="E80" s="111" t="s">
        <v>233</v>
      </c>
    </row>
    <row r="81" spans="1:5" ht="15">
      <c r="A81" s="111" t="s">
        <v>68</v>
      </c>
      <c r="B81" s="111" t="s">
        <v>227</v>
      </c>
      <c r="C81" s="112">
        <v>125000</v>
      </c>
      <c r="D81" s="113">
        <v>44512</v>
      </c>
      <c r="E81" s="111" t="s">
        <v>233</v>
      </c>
    </row>
    <row r="82" spans="1:5" ht="15">
      <c r="A82" s="111" t="s">
        <v>68</v>
      </c>
      <c r="B82" s="111" t="s">
        <v>227</v>
      </c>
      <c r="C82" s="112">
        <v>760000</v>
      </c>
      <c r="D82" s="113">
        <v>44524</v>
      </c>
      <c r="E82" s="111" t="s">
        <v>233</v>
      </c>
    </row>
    <row r="83" spans="1:5" ht="15">
      <c r="A83" s="111" t="s">
        <v>68</v>
      </c>
      <c r="B83" s="111" t="s">
        <v>227</v>
      </c>
      <c r="C83" s="112">
        <v>220000</v>
      </c>
      <c r="D83" s="113">
        <v>44512</v>
      </c>
      <c r="E83" s="111" t="s">
        <v>233</v>
      </c>
    </row>
    <row r="84" spans="1:5" ht="15">
      <c r="A84" s="111" t="s">
        <v>68</v>
      </c>
      <c r="B84" s="111" t="s">
        <v>227</v>
      </c>
      <c r="C84" s="112">
        <v>420000</v>
      </c>
      <c r="D84" s="113">
        <v>44502</v>
      </c>
      <c r="E84" s="111" t="s">
        <v>233</v>
      </c>
    </row>
    <row r="85" spans="1:5" ht="15">
      <c r="A85" s="111" t="s">
        <v>68</v>
      </c>
      <c r="B85" s="111" t="s">
        <v>227</v>
      </c>
      <c r="C85" s="112">
        <v>120000</v>
      </c>
      <c r="D85" s="113">
        <v>44512</v>
      </c>
      <c r="E85" s="111" t="s">
        <v>233</v>
      </c>
    </row>
    <row r="86" spans="1:5" ht="15">
      <c r="A86" s="111" t="s">
        <v>68</v>
      </c>
      <c r="B86" s="111" t="s">
        <v>227</v>
      </c>
      <c r="C86" s="112">
        <v>120000</v>
      </c>
      <c r="D86" s="113">
        <v>44512</v>
      </c>
      <c r="E86" s="111" t="s">
        <v>233</v>
      </c>
    </row>
    <row r="87" spans="1:5" ht="15">
      <c r="A87" s="111" t="s">
        <v>68</v>
      </c>
      <c r="B87" s="111" t="s">
        <v>227</v>
      </c>
      <c r="C87" s="112">
        <v>370000</v>
      </c>
      <c r="D87" s="113">
        <v>44530</v>
      </c>
      <c r="E87" s="111" t="s">
        <v>233</v>
      </c>
    </row>
    <row r="88" spans="1:5" ht="15">
      <c r="A88" s="111" t="s">
        <v>68</v>
      </c>
      <c r="B88" s="111" t="s">
        <v>227</v>
      </c>
      <c r="C88" s="112">
        <v>430000</v>
      </c>
      <c r="D88" s="113">
        <v>44503</v>
      </c>
      <c r="E88" s="111" t="s">
        <v>233</v>
      </c>
    </row>
    <row r="89" spans="1:5" ht="15">
      <c r="A89" s="111" t="s">
        <v>68</v>
      </c>
      <c r="B89" s="111" t="s">
        <v>227</v>
      </c>
      <c r="C89" s="112">
        <v>275000</v>
      </c>
      <c r="D89" s="113">
        <v>44503</v>
      </c>
      <c r="E89" s="111" t="s">
        <v>233</v>
      </c>
    </row>
    <row r="90" spans="1:5" ht="15">
      <c r="A90" s="111" t="s">
        <v>68</v>
      </c>
      <c r="B90" s="111" t="s">
        <v>227</v>
      </c>
      <c r="C90" s="112">
        <v>725000</v>
      </c>
      <c r="D90" s="113">
        <v>44505</v>
      </c>
      <c r="E90" s="111" t="s">
        <v>233</v>
      </c>
    </row>
    <row r="91" spans="1:5" ht="15">
      <c r="A91" s="111" t="s">
        <v>68</v>
      </c>
      <c r="B91" s="111" t="s">
        <v>227</v>
      </c>
      <c r="C91" s="112">
        <v>341400</v>
      </c>
      <c r="D91" s="113">
        <v>44515</v>
      </c>
      <c r="E91" s="111" t="s">
        <v>232</v>
      </c>
    </row>
    <row r="92" spans="1:5" ht="15">
      <c r="A92" s="111" t="s">
        <v>68</v>
      </c>
      <c r="B92" s="111" t="s">
        <v>227</v>
      </c>
      <c r="C92" s="112">
        <v>290000</v>
      </c>
      <c r="D92" s="113">
        <v>44510</v>
      </c>
      <c r="E92" s="111" t="s">
        <v>233</v>
      </c>
    </row>
    <row r="93" spans="1:5" ht="15">
      <c r="A93" s="111" t="s">
        <v>68</v>
      </c>
      <c r="B93" s="111" t="s">
        <v>227</v>
      </c>
      <c r="C93" s="112">
        <v>435000</v>
      </c>
      <c r="D93" s="113">
        <v>44512</v>
      </c>
      <c r="E93" s="111" t="s">
        <v>233</v>
      </c>
    </row>
    <row r="94" spans="1:5" ht="15">
      <c r="A94" s="111" t="s">
        <v>68</v>
      </c>
      <c r="B94" s="111" t="s">
        <v>227</v>
      </c>
      <c r="C94" s="112">
        <v>445000</v>
      </c>
      <c r="D94" s="113">
        <v>44516</v>
      </c>
      <c r="E94" s="111" t="s">
        <v>233</v>
      </c>
    </row>
    <row r="95" spans="1:5" ht="15">
      <c r="A95" s="111" t="s">
        <v>68</v>
      </c>
      <c r="B95" s="111" t="s">
        <v>227</v>
      </c>
      <c r="C95" s="112">
        <v>435588</v>
      </c>
      <c r="D95" s="113">
        <v>44516</v>
      </c>
      <c r="E95" s="111" t="s">
        <v>234</v>
      </c>
    </row>
    <row r="96" spans="1:5" ht="15">
      <c r="A96" s="111" t="s">
        <v>68</v>
      </c>
      <c r="B96" s="111" t="s">
        <v>227</v>
      </c>
      <c r="C96" s="112">
        <v>220000</v>
      </c>
      <c r="D96" s="113">
        <v>44515</v>
      </c>
      <c r="E96" s="111" t="s">
        <v>232</v>
      </c>
    </row>
    <row r="97" spans="1:5" ht="15">
      <c r="A97" s="111" t="s">
        <v>68</v>
      </c>
      <c r="B97" s="111" t="s">
        <v>227</v>
      </c>
      <c r="C97" s="112">
        <v>720000</v>
      </c>
      <c r="D97" s="113">
        <v>44522</v>
      </c>
      <c r="E97" s="111" t="s">
        <v>233</v>
      </c>
    </row>
    <row r="98" spans="1:5" ht="15">
      <c r="A98" s="111" t="s">
        <v>68</v>
      </c>
      <c r="B98" s="111" t="s">
        <v>227</v>
      </c>
      <c r="C98" s="112">
        <v>389000</v>
      </c>
      <c r="D98" s="113">
        <v>44519</v>
      </c>
      <c r="E98" s="111" t="s">
        <v>233</v>
      </c>
    </row>
    <row r="99" spans="1:5" ht="15">
      <c r="A99" s="111" t="s">
        <v>68</v>
      </c>
      <c r="B99" s="111" t="s">
        <v>227</v>
      </c>
      <c r="C99" s="112">
        <v>263000</v>
      </c>
      <c r="D99" s="113">
        <v>44519</v>
      </c>
      <c r="E99" s="111" t="s">
        <v>232</v>
      </c>
    </row>
    <row r="100" spans="1:5" ht="15">
      <c r="A100" s="111" t="s">
        <v>68</v>
      </c>
      <c r="B100" s="111" t="s">
        <v>227</v>
      </c>
      <c r="C100" s="112">
        <v>172000</v>
      </c>
      <c r="D100" s="113">
        <v>44522</v>
      </c>
      <c r="E100" s="111" t="s">
        <v>232</v>
      </c>
    </row>
    <row r="101" spans="1:5" ht="15">
      <c r="A101" s="111" t="s">
        <v>68</v>
      </c>
      <c r="B101" s="111" t="s">
        <v>227</v>
      </c>
      <c r="C101" s="112">
        <v>292000</v>
      </c>
      <c r="D101" s="113">
        <v>44501</v>
      </c>
      <c r="E101" s="111" t="s">
        <v>232</v>
      </c>
    </row>
    <row r="102" spans="1:5" ht="15">
      <c r="A102" s="111" t="s">
        <v>68</v>
      </c>
      <c r="B102" s="111" t="s">
        <v>227</v>
      </c>
      <c r="C102" s="112">
        <v>450000</v>
      </c>
      <c r="D102" s="113">
        <v>44501</v>
      </c>
      <c r="E102" s="111" t="s">
        <v>233</v>
      </c>
    </row>
    <row r="103" spans="1:5" ht="15">
      <c r="A103" s="111" t="s">
        <v>68</v>
      </c>
      <c r="B103" s="111" t="s">
        <v>227</v>
      </c>
      <c r="C103" s="112">
        <v>432279</v>
      </c>
      <c r="D103" s="113">
        <v>44516</v>
      </c>
      <c r="E103" s="111" t="s">
        <v>234</v>
      </c>
    </row>
    <row r="104" spans="1:5" ht="15">
      <c r="A104" s="111" t="s">
        <v>68</v>
      </c>
      <c r="B104" s="111" t="s">
        <v>227</v>
      </c>
      <c r="C104" s="112">
        <v>575000</v>
      </c>
      <c r="D104" s="113">
        <v>44502</v>
      </c>
      <c r="E104" s="111" t="s">
        <v>233</v>
      </c>
    </row>
    <row r="105" spans="1:5" ht="15">
      <c r="A105" s="111" t="s">
        <v>68</v>
      </c>
      <c r="B105" s="111" t="s">
        <v>227</v>
      </c>
      <c r="C105" s="112">
        <v>428965</v>
      </c>
      <c r="D105" s="113">
        <v>44516</v>
      </c>
      <c r="E105" s="111" t="s">
        <v>234</v>
      </c>
    </row>
    <row r="106" spans="1:5" ht="15">
      <c r="A106" s="111" t="s">
        <v>68</v>
      </c>
      <c r="B106" s="111" t="s">
        <v>227</v>
      </c>
      <c r="C106" s="112">
        <v>260000</v>
      </c>
      <c r="D106" s="113">
        <v>44519</v>
      </c>
      <c r="E106" s="111" t="s">
        <v>233</v>
      </c>
    </row>
    <row r="107" spans="1:5" ht="15">
      <c r="A107" s="111" t="s">
        <v>68</v>
      </c>
      <c r="B107" s="111" t="s">
        <v>227</v>
      </c>
      <c r="C107" s="112">
        <v>368000</v>
      </c>
      <c r="D107" s="113">
        <v>44522</v>
      </c>
      <c r="E107" s="111" t="s">
        <v>233</v>
      </c>
    </row>
    <row r="108" spans="1:5" ht="15">
      <c r="A108" s="111" t="s">
        <v>68</v>
      </c>
      <c r="B108" s="111" t="s">
        <v>227</v>
      </c>
      <c r="C108" s="112">
        <v>440000</v>
      </c>
      <c r="D108" s="113">
        <v>44518</v>
      </c>
      <c r="E108" s="111" t="s">
        <v>233</v>
      </c>
    </row>
    <row r="109" spans="1:5" ht="15">
      <c r="A109" s="111" t="s">
        <v>68</v>
      </c>
      <c r="B109" s="111" t="s">
        <v>227</v>
      </c>
      <c r="C109" s="112">
        <v>579900</v>
      </c>
      <c r="D109" s="113">
        <v>44530</v>
      </c>
      <c r="E109" s="111" t="s">
        <v>233</v>
      </c>
    </row>
    <row r="110" spans="1:5" ht="15">
      <c r="A110" s="111" t="s">
        <v>68</v>
      </c>
      <c r="B110" s="111" t="s">
        <v>227</v>
      </c>
      <c r="C110" s="112">
        <v>174000</v>
      </c>
      <c r="D110" s="113">
        <v>44516</v>
      </c>
      <c r="E110" s="111" t="s">
        <v>232</v>
      </c>
    </row>
    <row r="111" spans="1:5" ht="15">
      <c r="A111" s="111" t="s">
        <v>68</v>
      </c>
      <c r="B111" s="111" t="s">
        <v>227</v>
      </c>
      <c r="C111" s="112">
        <v>655000</v>
      </c>
      <c r="D111" s="113">
        <v>44524</v>
      </c>
      <c r="E111" s="111" t="s">
        <v>233</v>
      </c>
    </row>
    <row r="112" spans="1:5" ht="15">
      <c r="A112" s="111" t="s">
        <v>68</v>
      </c>
      <c r="B112" s="111" t="s">
        <v>227</v>
      </c>
      <c r="C112" s="112">
        <v>107225</v>
      </c>
      <c r="D112" s="113">
        <v>44501</v>
      </c>
      <c r="E112" s="111" t="s">
        <v>232</v>
      </c>
    </row>
    <row r="113" spans="1:5" ht="15">
      <c r="A113" s="111" t="s">
        <v>68</v>
      </c>
      <c r="B113" s="111" t="s">
        <v>227</v>
      </c>
      <c r="C113" s="112">
        <v>160000</v>
      </c>
      <c r="D113" s="113">
        <v>44502</v>
      </c>
      <c r="E113" s="111" t="s">
        <v>232</v>
      </c>
    </row>
    <row r="114" spans="1:5" ht="15">
      <c r="A114" s="111" t="s">
        <v>68</v>
      </c>
      <c r="B114" s="111" t="s">
        <v>227</v>
      </c>
      <c r="C114" s="112">
        <v>95000</v>
      </c>
      <c r="D114" s="113">
        <v>44501</v>
      </c>
      <c r="E114" s="111" t="s">
        <v>233</v>
      </c>
    </row>
    <row r="115" spans="1:5" ht="15">
      <c r="A115" s="111" t="s">
        <v>68</v>
      </c>
      <c r="B115" s="111" t="s">
        <v>227</v>
      </c>
      <c r="C115" s="112">
        <v>95000</v>
      </c>
      <c r="D115" s="113">
        <v>44501</v>
      </c>
      <c r="E115" s="111" t="s">
        <v>233</v>
      </c>
    </row>
    <row r="116" spans="1:5" ht="15">
      <c r="A116" s="111" t="s">
        <v>68</v>
      </c>
      <c r="B116" s="111" t="s">
        <v>227</v>
      </c>
      <c r="C116" s="112">
        <v>214600</v>
      </c>
      <c r="D116" s="113">
        <v>44523</v>
      </c>
      <c r="E116" s="111" t="s">
        <v>232</v>
      </c>
    </row>
    <row r="117" spans="1:5" ht="15">
      <c r="A117" s="111" t="s">
        <v>68</v>
      </c>
      <c r="B117" s="111" t="s">
        <v>227</v>
      </c>
      <c r="C117" s="112">
        <v>358500</v>
      </c>
      <c r="D117" s="113">
        <v>44522</v>
      </c>
      <c r="E117" s="111" t="s">
        <v>232</v>
      </c>
    </row>
    <row r="118" spans="1:5" ht="15">
      <c r="A118" s="111" t="s">
        <v>68</v>
      </c>
      <c r="B118" s="111" t="s">
        <v>227</v>
      </c>
      <c r="C118" s="112">
        <v>125122</v>
      </c>
      <c r="D118" s="113">
        <v>44517</v>
      </c>
      <c r="E118" s="111" t="s">
        <v>232</v>
      </c>
    </row>
    <row r="119" spans="1:5" ht="15">
      <c r="A119" s="111" t="s">
        <v>68</v>
      </c>
      <c r="B119" s="111" t="s">
        <v>227</v>
      </c>
      <c r="C119" s="112">
        <v>415000</v>
      </c>
      <c r="D119" s="113">
        <v>44519</v>
      </c>
      <c r="E119" s="111" t="s">
        <v>233</v>
      </c>
    </row>
    <row r="120" spans="1:5" ht="15">
      <c r="A120" s="111" t="s">
        <v>68</v>
      </c>
      <c r="B120" s="111" t="s">
        <v>227</v>
      </c>
      <c r="C120" s="112">
        <v>85000</v>
      </c>
      <c r="D120" s="113">
        <v>44501</v>
      </c>
      <c r="E120" s="111" t="s">
        <v>232</v>
      </c>
    </row>
    <row r="121" spans="1:5" ht="15">
      <c r="A121" s="111" t="s">
        <v>68</v>
      </c>
      <c r="B121" s="111" t="s">
        <v>227</v>
      </c>
      <c r="C121" s="112">
        <v>238500</v>
      </c>
      <c r="D121" s="113">
        <v>44522</v>
      </c>
      <c r="E121" s="111" t="s">
        <v>232</v>
      </c>
    </row>
    <row r="122" spans="1:5" ht="15">
      <c r="A122" s="111" t="s">
        <v>68</v>
      </c>
      <c r="B122" s="111" t="s">
        <v>227</v>
      </c>
      <c r="C122" s="112">
        <v>510500</v>
      </c>
      <c r="D122" s="113">
        <v>44518</v>
      </c>
      <c r="E122" s="111" t="s">
        <v>233</v>
      </c>
    </row>
    <row r="123" spans="1:5" ht="15">
      <c r="A123" s="111" t="s">
        <v>68</v>
      </c>
      <c r="B123" s="111" t="s">
        <v>227</v>
      </c>
      <c r="C123" s="112">
        <v>380000</v>
      </c>
      <c r="D123" s="113">
        <v>44518</v>
      </c>
      <c r="E123" s="111" t="s">
        <v>233</v>
      </c>
    </row>
    <row r="124" spans="1:5" ht="15">
      <c r="A124" s="111" t="s">
        <v>68</v>
      </c>
      <c r="B124" s="111" t="s">
        <v>227</v>
      </c>
      <c r="C124" s="112">
        <v>435993</v>
      </c>
      <c r="D124" s="113">
        <v>44518</v>
      </c>
      <c r="E124" s="111" t="s">
        <v>234</v>
      </c>
    </row>
    <row r="125" spans="1:5" ht="15">
      <c r="A125" s="111" t="s">
        <v>68</v>
      </c>
      <c r="B125" s="111" t="s">
        <v>227</v>
      </c>
      <c r="C125" s="112">
        <v>360000</v>
      </c>
      <c r="D125" s="113">
        <v>44519</v>
      </c>
      <c r="E125" s="111" t="s">
        <v>234</v>
      </c>
    </row>
    <row r="126" spans="1:5" ht="15">
      <c r="A126" s="111" t="s">
        <v>68</v>
      </c>
      <c r="B126" s="111" t="s">
        <v>227</v>
      </c>
      <c r="C126" s="112">
        <v>375000</v>
      </c>
      <c r="D126" s="113">
        <v>44517</v>
      </c>
      <c r="E126" s="111" t="s">
        <v>233</v>
      </c>
    </row>
    <row r="127" spans="1:5" ht="15">
      <c r="A127" s="111" t="s">
        <v>40</v>
      </c>
      <c r="B127" s="111" t="s">
        <v>228</v>
      </c>
      <c r="C127" s="112">
        <v>77000</v>
      </c>
      <c r="D127" s="113">
        <v>44522</v>
      </c>
      <c r="E127" s="111" t="s">
        <v>232</v>
      </c>
    </row>
    <row r="128" spans="1:5" ht="15">
      <c r="A128" s="111" t="s">
        <v>40</v>
      </c>
      <c r="B128" s="111" t="s">
        <v>228</v>
      </c>
      <c r="C128" s="112">
        <v>260000</v>
      </c>
      <c r="D128" s="113">
        <v>44517</v>
      </c>
      <c r="E128" s="111" t="s">
        <v>232</v>
      </c>
    </row>
    <row r="129" spans="1:5" ht="15">
      <c r="A129" s="111" t="s">
        <v>40</v>
      </c>
      <c r="B129" s="111" t="s">
        <v>228</v>
      </c>
      <c r="C129" s="112">
        <v>216000</v>
      </c>
      <c r="D129" s="113">
        <v>44519</v>
      </c>
      <c r="E129" s="111" t="s">
        <v>232</v>
      </c>
    </row>
    <row r="130" spans="1:5" ht="15">
      <c r="A130" s="111" t="s">
        <v>40</v>
      </c>
      <c r="B130" s="111" t="s">
        <v>228</v>
      </c>
      <c r="C130" s="112">
        <v>430000</v>
      </c>
      <c r="D130" s="113">
        <v>44519</v>
      </c>
      <c r="E130" s="111" t="s">
        <v>233</v>
      </c>
    </row>
    <row r="131" spans="1:5" ht="15">
      <c r="A131" s="111" t="s">
        <v>40</v>
      </c>
      <c r="B131" s="111" t="s">
        <v>228</v>
      </c>
      <c r="C131" s="112">
        <v>436400</v>
      </c>
      <c r="D131" s="113">
        <v>44518</v>
      </c>
      <c r="E131" s="111" t="s">
        <v>232</v>
      </c>
    </row>
    <row r="132" spans="1:5" ht="15">
      <c r="A132" s="111" t="s">
        <v>40</v>
      </c>
      <c r="B132" s="111" t="s">
        <v>228</v>
      </c>
      <c r="C132" s="112">
        <v>600000</v>
      </c>
      <c r="D132" s="113">
        <v>44522</v>
      </c>
      <c r="E132" s="111" t="s">
        <v>233</v>
      </c>
    </row>
    <row r="133" spans="1:5" ht="15">
      <c r="A133" s="111" t="s">
        <v>40</v>
      </c>
      <c r="B133" s="111" t="s">
        <v>228</v>
      </c>
      <c r="C133" s="112">
        <v>255923.35</v>
      </c>
      <c r="D133" s="113">
        <v>44518</v>
      </c>
      <c r="E133" s="111" t="s">
        <v>232</v>
      </c>
    </row>
    <row r="134" spans="1:5" ht="15">
      <c r="A134" s="111" t="s">
        <v>40</v>
      </c>
      <c r="B134" s="111" t="s">
        <v>228</v>
      </c>
      <c r="C134" s="112">
        <v>350000</v>
      </c>
      <c r="D134" s="113">
        <v>44522</v>
      </c>
      <c r="E134" s="111" t="s">
        <v>232</v>
      </c>
    </row>
    <row r="135" spans="1:5" ht="15">
      <c r="A135" s="111" t="s">
        <v>40</v>
      </c>
      <c r="B135" s="111" t="s">
        <v>228</v>
      </c>
      <c r="C135" s="112">
        <v>144400</v>
      </c>
      <c r="D135" s="113">
        <v>44510</v>
      </c>
      <c r="E135" s="111" t="s">
        <v>232</v>
      </c>
    </row>
    <row r="136" spans="1:5" ht="15">
      <c r="A136" s="111" t="s">
        <v>40</v>
      </c>
      <c r="B136" s="111" t="s">
        <v>228</v>
      </c>
      <c r="C136" s="112">
        <v>250000</v>
      </c>
      <c r="D136" s="113">
        <v>44517</v>
      </c>
      <c r="E136" s="111" t="s">
        <v>232</v>
      </c>
    </row>
    <row r="137" spans="1:5" ht="15">
      <c r="A137" s="111" t="s">
        <v>40</v>
      </c>
      <c r="B137" s="111" t="s">
        <v>228</v>
      </c>
      <c r="C137" s="112">
        <v>440000</v>
      </c>
      <c r="D137" s="113">
        <v>44519</v>
      </c>
      <c r="E137" s="111" t="s">
        <v>233</v>
      </c>
    </row>
    <row r="138" spans="1:5" ht="15">
      <c r="A138" s="111" t="s">
        <v>40</v>
      </c>
      <c r="B138" s="111" t="s">
        <v>228</v>
      </c>
      <c r="C138" s="112">
        <v>450000</v>
      </c>
      <c r="D138" s="113">
        <v>44524</v>
      </c>
      <c r="E138" s="111" t="s">
        <v>233</v>
      </c>
    </row>
    <row r="139" spans="1:5" ht="15">
      <c r="A139" s="111" t="s">
        <v>40</v>
      </c>
      <c r="B139" s="111" t="s">
        <v>228</v>
      </c>
      <c r="C139" s="112">
        <v>1600000</v>
      </c>
      <c r="D139" s="113">
        <v>44518</v>
      </c>
      <c r="E139" s="111" t="s">
        <v>232</v>
      </c>
    </row>
    <row r="140" spans="1:5" ht="15">
      <c r="A140" s="111" t="s">
        <v>40</v>
      </c>
      <c r="B140" s="111" t="s">
        <v>228</v>
      </c>
      <c r="C140" s="112">
        <v>136000</v>
      </c>
      <c r="D140" s="113">
        <v>44529</v>
      </c>
      <c r="E140" s="111" t="s">
        <v>232</v>
      </c>
    </row>
    <row r="141" spans="1:5" ht="15">
      <c r="A141" s="111" t="s">
        <v>40</v>
      </c>
      <c r="B141" s="111" t="s">
        <v>228</v>
      </c>
      <c r="C141" s="112">
        <v>311000</v>
      </c>
      <c r="D141" s="113">
        <v>44505</v>
      </c>
      <c r="E141" s="111" t="s">
        <v>232</v>
      </c>
    </row>
    <row r="142" spans="1:5" ht="15">
      <c r="A142" s="111" t="s">
        <v>40</v>
      </c>
      <c r="B142" s="111" t="s">
        <v>228</v>
      </c>
      <c r="C142" s="112">
        <v>520000</v>
      </c>
      <c r="D142" s="113">
        <v>44502</v>
      </c>
      <c r="E142" s="111" t="s">
        <v>233</v>
      </c>
    </row>
    <row r="143" spans="1:5" ht="15">
      <c r="A143" s="111" t="s">
        <v>40</v>
      </c>
      <c r="B143" s="111" t="s">
        <v>228</v>
      </c>
      <c r="C143" s="112">
        <v>400000</v>
      </c>
      <c r="D143" s="113">
        <v>44517</v>
      </c>
      <c r="E143" s="111" t="s">
        <v>233</v>
      </c>
    </row>
    <row r="144" spans="1:5" ht="15">
      <c r="A144" s="111" t="s">
        <v>40</v>
      </c>
      <c r="B144" s="111" t="s">
        <v>228</v>
      </c>
      <c r="C144" s="112">
        <v>345000</v>
      </c>
      <c r="D144" s="113">
        <v>44508</v>
      </c>
      <c r="E144" s="111" t="s">
        <v>232</v>
      </c>
    </row>
    <row r="145" spans="1:5" ht="15">
      <c r="A145" s="111" t="s">
        <v>40</v>
      </c>
      <c r="B145" s="111" t="s">
        <v>228</v>
      </c>
      <c r="C145" s="112">
        <v>400000</v>
      </c>
      <c r="D145" s="113">
        <v>44512</v>
      </c>
      <c r="E145" s="111" t="s">
        <v>233</v>
      </c>
    </row>
    <row r="146" spans="1:5" ht="15">
      <c r="A146" s="111" t="s">
        <v>40</v>
      </c>
      <c r="B146" s="111" t="s">
        <v>228</v>
      </c>
      <c r="C146" s="112">
        <v>316000</v>
      </c>
      <c r="D146" s="113">
        <v>44515</v>
      </c>
      <c r="E146" s="111" t="s">
        <v>232</v>
      </c>
    </row>
    <row r="147" spans="1:5" ht="15">
      <c r="A147" s="111" t="s">
        <v>40</v>
      </c>
      <c r="B147" s="111" t="s">
        <v>228</v>
      </c>
      <c r="C147" s="112">
        <v>615000</v>
      </c>
      <c r="D147" s="113">
        <v>44524</v>
      </c>
      <c r="E147" s="111" t="s">
        <v>233</v>
      </c>
    </row>
    <row r="148" spans="1:5" ht="15">
      <c r="A148" s="111" t="s">
        <v>40</v>
      </c>
      <c r="B148" s="111" t="s">
        <v>228</v>
      </c>
      <c r="C148" s="112">
        <v>135000</v>
      </c>
      <c r="D148" s="113">
        <v>44529</v>
      </c>
      <c r="E148" s="111" t="s">
        <v>232</v>
      </c>
    </row>
    <row r="149" spans="1:5" ht="15">
      <c r="A149" s="111" t="s">
        <v>40</v>
      </c>
      <c r="B149" s="111" t="s">
        <v>228</v>
      </c>
      <c r="C149" s="112">
        <v>485000</v>
      </c>
      <c r="D149" s="113">
        <v>44510</v>
      </c>
      <c r="E149" s="111" t="s">
        <v>233</v>
      </c>
    </row>
    <row r="150" spans="1:5" ht="15">
      <c r="A150" s="111" t="s">
        <v>40</v>
      </c>
      <c r="B150" s="111" t="s">
        <v>228</v>
      </c>
      <c r="C150" s="112">
        <v>825000</v>
      </c>
      <c r="D150" s="113">
        <v>44508</v>
      </c>
      <c r="E150" s="111" t="s">
        <v>233</v>
      </c>
    </row>
    <row r="151" spans="1:5" ht="15">
      <c r="A151" s="111" t="s">
        <v>40</v>
      </c>
      <c r="B151" s="111" t="s">
        <v>228</v>
      </c>
      <c r="C151" s="112">
        <v>425000</v>
      </c>
      <c r="D151" s="113">
        <v>44529</v>
      </c>
      <c r="E151" s="111" t="s">
        <v>233</v>
      </c>
    </row>
    <row r="152" spans="1:5" ht="15">
      <c r="A152" s="111" t="s">
        <v>40</v>
      </c>
      <c r="B152" s="111" t="s">
        <v>228</v>
      </c>
      <c r="C152" s="112">
        <v>250000</v>
      </c>
      <c r="D152" s="113">
        <v>44515</v>
      </c>
      <c r="E152" s="111" t="s">
        <v>232</v>
      </c>
    </row>
    <row r="153" spans="1:5" ht="15">
      <c r="A153" s="111" t="s">
        <v>40</v>
      </c>
      <c r="B153" s="111" t="s">
        <v>228</v>
      </c>
      <c r="C153" s="112">
        <v>365000</v>
      </c>
      <c r="D153" s="113">
        <v>44509</v>
      </c>
      <c r="E153" s="111" t="s">
        <v>232</v>
      </c>
    </row>
    <row r="154" spans="1:5" ht="15">
      <c r="A154" s="111" t="s">
        <v>40</v>
      </c>
      <c r="B154" s="111" t="s">
        <v>228</v>
      </c>
      <c r="C154" s="112">
        <v>424760</v>
      </c>
      <c r="D154" s="113">
        <v>44529</v>
      </c>
      <c r="E154" s="111" t="s">
        <v>232</v>
      </c>
    </row>
    <row r="155" spans="1:5" ht="15">
      <c r="A155" s="111" t="s">
        <v>40</v>
      </c>
      <c r="B155" s="111" t="s">
        <v>228</v>
      </c>
      <c r="C155" s="112">
        <v>400000</v>
      </c>
      <c r="D155" s="113">
        <v>44512</v>
      </c>
      <c r="E155" s="111" t="s">
        <v>232</v>
      </c>
    </row>
    <row r="156" spans="1:5" ht="15">
      <c r="A156" s="111" t="s">
        <v>40</v>
      </c>
      <c r="B156" s="111" t="s">
        <v>228</v>
      </c>
      <c r="C156" s="112">
        <v>390000</v>
      </c>
      <c r="D156" s="113">
        <v>44501</v>
      </c>
      <c r="E156" s="111" t="s">
        <v>233</v>
      </c>
    </row>
    <row r="157" spans="1:5" ht="15">
      <c r="A157" s="111" t="s">
        <v>40</v>
      </c>
      <c r="B157" s="111" t="s">
        <v>228</v>
      </c>
      <c r="C157" s="112">
        <v>281500</v>
      </c>
      <c r="D157" s="113">
        <v>44505</v>
      </c>
      <c r="E157" s="111" t="s">
        <v>232</v>
      </c>
    </row>
    <row r="158" spans="1:5" ht="15">
      <c r="A158" s="111" t="s">
        <v>40</v>
      </c>
      <c r="B158" s="111" t="s">
        <v>228</v>
      </c>
      <c r="C158" s="112">
        <v>472000</v>
      </c>
      <c r="D158" s="113">
        <v>44530</v>
      </c>
      <c r="E158" s="111" t="s">
        <v>232</v>
      </c>
    </row>
    <row r="159" spans="1:5" ht="15">
      <c r="A159" s="111" t="s">
        <v>40</v>
      </c>
      <c r="B159" s="111" t="s">
        <v>228</v>
      </c>
      <c r="C159" s="112">
        <v>365000</v>
      </c>
      <c r="D159" s="113">
        <v>44501</v>
      </c>
      <c r="E159" s="111" t="s">
        <v>232</v>
      </c>
    </row>
    <row r="160" spans="1:5" ht="15">
      <c r="A160" s="111" t="s">
        <v>40</v>
      </c>
      <c r="B160" s="111" t="s">
        <v>228</v>
      </c>
      <c r="C160" s="112">
        <v>221500</v>
      </c>
      <c r="D160" s="113">
        <v>44529</v>
      </c>
      <c r="E160" s="111" t="s">
        <v>232</v>
      </c>
    </row>
    <row r="161" spans="1:5" ht="15">
      <c r="A161" s="111" t="s">
        <v>40</v>
      </c>
      <c r="B161" s="111" t="s">
        <v>228</v>
      </c>
      <c r="C161" s="112">
        <v>203000</v>
      </c>
      <c r="D161" s="113">
        <v>44505</v>
      </c>
      <c r="E161" s="111" t="s">
        <v>233</v>
      </c>
    </row>
    <row r="162" spans="1:5" ht="15">
      <c r="A162" s="111" t="s">
        <v>40</v>
      </c>
      <c r="B162" s="111" t="s">
        <v>228</v>
      </c>
      <c r="C162" s="112">
        <v>250000</v>
      </c>
      <c r="D162" s="113">
        <v>44505</v>
      </c>
      <c r="E162" s="111" t="s">
        <v>233</v>
      </c>
    </row>
    <row r="163" spans="1:5" ht="15">
      <c r="A163" s="111" t="s">
        <v>40</v>
      </c>
      <c r="B163" s="111" t="s">
        <v>228</v>
      </c>
      <c r="C163" s="112">
        <v>700000</v>
      </c>
      <c r="D163" s="113">
        <v>44505</v>
      </c>
      <c r="E163" s="111" t="s">
        <v>233</v>
      </c>
    </row>
    <row r="164" spans="1:5" ht="15">
      <c r="A164" s="111" t="s">
        <v>40</v>
      </c>
      <c r="B164" s="111" t="s">
        <v>228</v>
      </c>
      <c r="C164" s="112">
        <v>240000</v>
      </c>
      <c r="D164" s="113">
        <v>44501</v>
      </c>
      <c r="E164" s="111" t="s">
        <v>232</v>
      </c>
    </row>
    <row r="165" spans="1:5" ht="15">
      <c r="A165" s="111" t="s">
        <v>40</v>
      </c>
      <c r="B165" s="111" t="s">
        <v>228</v>
      </c>
      <c r="C165" s="112">
        <v>308000</v>
      </c>
      <c r="D165" s="113">
        <v>44502</v>
      </c>
      <c r="E165" s="111" t="s">
        <v>233</v>
      </c>
    </row>
    <row r="166" spans="1:5" ht="15">
      <c r="A166" s="111" t="s">
        <v>40</v>
      </c>
      <c r="B166" s="111" t="s">
        <v>228</v>
      </c>
      <c r="C166" s="112">
        <v>260100</v>
      </c>
      <c r="D166" s="113">
        <v>44504</v>
      </c>
      <c r="E166" s="111" t="s">
        <v>233</v>
      </c>
    </row>
    <row r="167" spans="1:5" ht="15">
      <c r="A167" s="111" t="s">
        <v>40</v>
      </c>
      <c r="B167" s="111" t="s">
        <v>228</v>
      </c>
      <c r="C167" s="112">
        <v>424000</v>
      </c>
      <c r="D167" s="113">
        <v>44515</v>
      </c>
      <c r="E167" s="111" t="s">
        <v>232</v>
      </c>
    </row>
    <row r="168" spans="1:5" ht="15">
      <c r="A168" s="111" t="s">
        <v>40</v>
      </c>
      <c r="B168" s="111" t="s">
        <v>228</v>
      </c>
      <c r="C168" s="112">
        <v>13511</v>
      </c>
      <c r="D168" s="113">
        <v>44504</v>
      </c>
      <c r="E168" s="111" t="s">
        <v>232</v>
      </c>
    </row>
    <row r="169" spans="1:5" ht="15">
      <c r="A169" s="111" t="s">
        <v>40</v>
      </c>
      <c r="B169" s="111" t="s">
        <v>228</v>
      </c>
      <c r="C169" s="112">
        <v>360000</v>
      </c>
      <c r="D169" s="113">
        <v>44501</v>
      </c>
      <c r="E169" s="111" t="s">
        <v>233</v>
      </c>
    </row>
    <row r="170" spans="1:5" ht="15">
      <c r="A170" s="111" t="s">
        <v>40</v>
      </c>
      <c r="B170" s="111" t="s">
        <v>228</v>
      </c>
      <c r="C170" s="112">
        <v>85000</v>
      </c>
      <c r="D170" s="113">
        <v>44522</v>
      </c>
      <c r="E170" s="111" t="s">
        <v>232</v>
      </c>
    </row>
    <row r="171" spans="1:5" ht="15">
      <c r="A171" s="111" t="s">
        <v>40</v>
      </c>
      <c r="B171" s="111" t="s">
        <v>228</v>
      </c>
      <c r="C171" s="112">
        <v>300000</v>
      </c>
      <c r="D171" s="113">
        <v>44517</v>
      </c>
      <c r="E171" s="111" t="s">
        <v>232</v>
      </c>
    </row>
    <row r="172" spans="1:5" ht="15">
      <c r="A172" s="111" t="s">
        <v>40</v>
      </c>
      <c r="B172" s="111" t="s">
        <v>228</v>
      </c>
      <c r="C172" s="112">
        <v>331400</v>
      </c>
      <c r="D172" s="113">
        <v>44516</v>
      </c>
      <c r="E172" s="111" t="s">
        <v>233</v>
      </c>
    </row>
    <row r="173" spans="1:5" ht="15">
      <c r="A173" s="111" t="s">
        <v>40</v>
      </c>
      <c r="B173" s="111" t="s">
        <v>228</v>
      </c>
      <c r="C173" s="112">
        <v>290000</v>
      </c>
      <c r="D173" s="113">
        <v>44501</v>
      </c>
      <c r="E173" s="111" t="s">
        <v>232</v>
      </c>
    </row>
    <row r="174" spans="1:5" ht="15">
      <c r="A174" s="111" t="s">
        <v>40</v>
      </c>
      <c r="B174" s="111" t="s">
        <v>228</v>
      </c>
      <c r="C174" s="112">
        <v>490000</v>
      </c>
      <c r="D174" s="113">
        <v>44516</v>
      </c>
      <c r="E174" s="111" t="s">
        <v>233</v>
      </c>
    </row>
    <row r="175" spans="1:5" ht="15">
      <c r="A175" s="111" t="s">
        <v>40</v>
      </c>
      <c r="B175" s="111" t="s">
        <v>228</v>
      </c>
      <c r="C175" s="112">
        <v>225000</v>
      </c>
      <c r="D175" s="113">
        <v>44530</v>
      </c>
      <c r="E175" s="111" t="s">
        <v>232</v>
      </c>
    </row>
    <row r="176" spans="1:5" ht="15">
      <c r="A176" s="111" t="s">
        <v>40</v>
      </c>
      <c r="B176" s="111" t="s">
        <v>228</v>
      </c>
      <c r="C176" s="112">
        <v>200000</v>
      </c>
      <c r="D176" s="113">
        <v>44515</v>
      </c>
      <c r="E176" s="111" t="s">
        <v>233</v>
      </c>
    </row>
    <row r="177" spans="1:5" ht="15">
      <c r="A177" s="111" t="s">
        <v>40</v>
      </c>
      <c r="B177" s="111" t="s">
        <v>228</v>
      </c>
      <c r="C177" s="112">
        <v>430000</v>
      </c>
      <c r="D177" s="113">
        <v>44523</v>
      </c>
      <c r="E177" s="111" t="s">
        <v>233</v>
      </c>
    </row>
    <row r="178" spans="1:5" ht="15">
      <c r="A178" s="111" t="s">
        <v>40</v>
      </c>
      <c r="B178" s="111" t="s">
        <v>228</v>
      </c>
      <c r="C178" s="112">
        <v>383379</v>
      </c>
      <c r="D178" s="113">
        <v>44501</v>
      </c>
      <c r="E178" s="111" t="s">
        <v>232</v>
      </c>
    </row>
    <row r="179" spans="1:5" ht="15">
      <c r="A179" s="111" t="s">
        <v>40</v>
      </c>
      <c r="B179" s="111" t="s">
        <v>228</v>
      </c>
      <c r="C179" s="112">
        <v>675000</v>
      </c>
      <c r="D179" s="113">
        <v>44523</v>
      </c>
      <c r="E179" s="111" t="s">
        <v>233</v>
      </c>
    </row>
    <row r="180" spans="1:5" ht="15">
      <c r="A180" s="111" t="s">
        <v>40</v>
      </c>
      <c r="B180" s="111" t="s">
        <v>228</v>
      </c>
      <c r="C180" s="112">
        <v>250000</v>
      </c>
      <c r="D180" s="113">
        <v>44529</v>
      </c>
      <c r="E180" s="111" t="s">
        <v>232</v>
      </c>
    </row>
    <row r="181" spans="1:5" ht="15">
      <c r="A181" s="111" t="s">
        <v>40</v>
      </c>
      <c r="B181" s="111" t="s">
        <v>228</v>
      </c>
      <c r="C181" s="112">
        <v>300000</v>
      </c>
      <c r="D181" s="113">
        <v>44517</v>
      </c>
      <c r="E181" s="111" t="s">
        <v>232</v>
      </c>
    </row>
    <row r="182" spans="1:5" ht="15">
      <c r="A182" s="111" t="s">
        <v>40</v>
      </c>
      <c r="B182" s="111" t="s">
        <v>228</v>
      </c>
      <c r="C182" s="112">
        <v>1100000</v>
      </c>
      <c r="D182" s="113">
        <v>44530</v>
      </c>
      <c r="E182" s="111" t="s">
        <v>233</v>
      </c>
    </row>
    <row r="183" spans="1:5" ht="15">
      <c r="A183" s="111" t="s">
        <v>40</v>
      </c>
      <c r="B183" s="111" t="s">
        <v>228</v>
      </c>
      <c r="C183" s="112">
        <v>217000</v>
      </c>
      <c r="D183" s="113">
        <v>44502</v>
      </c>
      <c r="E183" s="111" t="s">
        <v>233</v>
      </c>
    </row>
    <row r="184" spans="1:5" ht="15">
      <c r="A184" s="111" t="s">
        <v>40</v>
      </c>
      <c r="B184" s="111" t="s">
        <v>228</v>
      </c>
      <c r="C184" s="112">
        <v>875000</v>
      </c>
      <c r="D184" s="113">
        <v>44530</v>
      </c>
      <c r="E184" s="111" t="s">
        <v>233</v>
      </c>
    </row>
    <row r="185" spans="1:5" ht="15">
      <c r="A185" s="111" t="s">
        <v>54</v>
      </c>
      <c r="B185" s="111" t="s">
        <v>229</v>
      </c>
      <c r="C185" s="112">
        <v>367100</v>
      </c>
      <c r="D185" s="113">
        <v>44508</v>
      </c>
      <c r="E185" s="111" t="s">
        <v>232</v>
      </c>
    </row>
    <row r="186" spans="1:5" ht="15">
      <c r="A186" s="111" t="s">
        <v>54</v>
      </c>
      <c r="B186" s="111" t="s">
        <v>229</v>
      </c>
      <c r="C186" s="112">
        <v>302000</v>
      </c>
      <c r="D186" s="113">
        <v>44509</v>
      </c>
      <c r="E186" s="111" t="s">
        <v>232</v>
      </c>
    </row>
    <row r="187" spans="1:5" ht="15">
      <c r="A187" s="111" t="s">
        <v>54</v>
      </c>
      <c r="B187" s="111" t="s">
        <v>229</v>
      </c>
      <c r="C187" s="112">
        <v>319000</v>
      </c>
      <c r="D187" s="113">
        <v>44524</v>
      </c>
      <c r="E187" s="111" t="s">
        <v>233</v>
      </c>
    </row>
    <row r="188" spans="1:5" ht="15">
      <c r="A188" s="111" t="s">
        <v>54</v>
      </c>
      <c r="B188" s="111" t="s">
        <v>229</v>
      </c>
      <c r="C188" s="112">
        <v>360000</v>
      </c>
      <c r="D188" s="113">
        <v>44524</v>
      </c>
      <c r="E188" s="111" t="s">
        <v>232</v>
      </c>
    </row>
    <row r="189" spans="1:5" ht="15">
      <c r="A189" s="111" t="s">
        <v>54</v>
      </c>
      <c r="B189" s="111" t="s">
        <v>229</v>
      </c>
      <c r="C189" s="112">
        <v>395000</v>
      </c>
      <c r="D189" s="113">
        <v>44509</v>
      </c>
      <c r="E189" s="111" t="s">
        <v>233</v>
      </c>
    </row>
    <row r="190" spans="1:5" ht="15">
      <c r="A190" s="111" t="s">
        <v>54</v>
      </c>
      <c r="B190" s="111" t="s">
        <v>229</v>
      </c>
      <c r="C190" s="112">
        <v>230000</v>
      </c>
      <c r="D190" s="113">
        <v>44505</v>
      </c>
      <c r="E190" s="111" t="s">
        <v>233</v>
      </c>
    </row>
    <row r="191" spans="1:5" ht="15">
      <c r="A191" s="111" t="s">
        <v>141</v>
      </c>
      <c r="B191" s="111" t="s">
        <v>231</v>
      </c>
      <c r="C191" s="112">
        <v>200000</v>
      </c>
      <c r="D191" s="113">
        <v>44508</v>
      </c>
      <c r="E191" s="111" t="s">
        <v>232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2021-12-01T16:55:00Z</dcterms:modified>
</cp:coreProperties>
</file>