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STATS'!$A$19:$C$19</definedName>
    <definedName name="CommercialSalesMarket">'SALES STATS'!$A$36:$C$37</definedName>
    <definedName name="ConstructionLoansMarket">'LOAN ONLY STATS'!$A$31:$C$32</definedName>
    <definedName name="ConventionalLoansExcludingInclineMarket">'LOAN ONLY STATS'!#REF!</definedName>
    <definedName name="ConventionalLoansMarket">'LOAN ONLY STATS'!$A$7:$C$13</definedName>
    <definedName name="CreditLineLoansMarket">'LOAN ONLY STATS'!$A$25:$C$25</definedName>
    <definedName name="HardMoneyLoansMarket">'LOAN ONLY STATS'!$A$38:$C$38</definedName>
    <definedName name="InclineSalesMarket">'SALES STATS'!#REF!</definedName>
    <definedName name="OverallLoans">'OVERALL STATS'!$A$19:$C$25</definedName>
    <definedName name="OverallSales">'OVERALL STATS'!$A$7:$C$13</definedName>
    <definedName name="OverallSalesAndLoans">'OVERALL STATS'!$A$31:$C$39</definedName>
    <definedName name="_xlnm.Print_Titles" localSheetId="1">'SALES STATS'!$1:$6</definedName>
    <definedName name="ResaleMarket">'SALES STATS'!$A$7:$C$12</definedName>
    <definedName name="ResidentialResaleMarket">'SALES STATS'!$A$25:$C$30</definedName>
    <definedName name="ResidentialSalesExcludingInclineMarket">'SALES STATS'!#REF!</definedName>
    <definedName name="SubdivisionMarket">'SALES STATS'!$A$18:$C$19</definedName>
    <definedName name="VacantLandSalesMarket">'SALES STATS'!$A$43:$C$45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3" i="3"/>
  <c r="B33"/>
  <c r="C20"/>
  <c r="B20"/>
  <c r="C38" i="2"/>
  <c r="B38"/>
  <c r="B14" i="1"/>
  <c r="C14"/>
  <c r="B39" i="3"/>
  <c r="C39"/>
  <c r="B26"/>
  <c r="C26"/>
  <c r="B14"/>
  <c r="D7" s="1"/>
  <c r="C14"/>
  <c r="E7" s="1"/>
  <c r="B46" i="2"/>
  <c r="C46"/>
  <c r="B31"/>
  <c r="D26" s="1"/>
  <c r="C31"/>
  <c r="E26" s="1"/>
  <c r="A2"/>
  <c r="B20"/>
  <c r="D19" s="1"/>
  <c r="C20"/>
  <c r="E32" i="3" l="1"/>
  <c r="E19"/>
  <c r="D19"/>
  <c r="E9"/>
  <c r="D9"/>
  <c r="E9" i="1"/>
  <c r="D9"/>
  <c r="E44" i="2"/>
  <c r="D44"/>
  <c r="E27"/>
  <c r="D27"/>
  <c r="E37"/>
  <c r="D36"/>
  <c r="D8" i="3"/>
  <c r="D11"/>
  <c r="D13"/>
  <c r="E10"/>
  <c r="E12"/>
  <c r="D10"/>
  <c r="D12"/>
  <c r="E8"/>
  <c r="E11"/>
  <c r="E13"/>
  <c r="E31"/>
  <c r="D31"/>
  <c r="D32"/>
  <c r="E45" i="2"/>
  <c r="D45"/>
  <c r="D37"/>
  <c r="E36"/>
  <c r="E43"/>
  <c r="E25"/>
  <c r="E28"/>
  <c r="E30"/>
  <c r="E19"/>
  <c r="E18"/>
  <c r="D18"/>
  <c r="D29"/>
  <c r="E29"/>
  <c r="D30"/>
  <c r="D28"/>
  <c r="D25"/>
  <c r="D43"/>
  <c r="A2" i="3"/>
  <c r="E38"/>
  <c r="B13" i="2"/>
  <c r="C13"/>
  <c r="B26" i="1"/>
  <c r="C26"/>
  <c r="B40"/>
  <c r="C40"/>
  <c r="E34" l="1"/>
  <c r="D34"/>
  <c r="E23"/>
  <c r="D23"/>
  <c r="E9" i="2"/>
  <c r="D9"/>
  <c r="E20" i="3"/>
  <c r="D20"/>
  <c r="E38" i="2"/>
  <c r="D38"/>
  <c r="E25" i="1"/>
  <c r="D25"/>
  <c r="E39"/>
  <c r="D35"/>
  <c r="D39"/>
  <c r="E22"/>
  <c r="E24"/>
  <c r="D24"/>
  <c r="D22"/>
  <c r="E37"/>
  <c r="E35"/>
  <c r="E33"/>
  <c r="E36"/>
  <c r="D38" i="3"/>
  <c r="E33"/>
  <c r="D33"/>
  <c r="D46" i="2"/>
  <c r="E46"/>
  <c r="E31"/>
  <c r="D31"/>
  <c r="D8"/>
  <c r="D7"/>
  <c r="D10"/>
  <c r="D12"/>
  <c r="D11"/>
  <c r="E7"/>
  <c r="E12"/>
  <c r="E8"/>
  <c r="E11"/>
  <c r="E10"/>
  <c r="E32" i="1"/>
  <c r="E31"/>
  <c r="E38"/>
  <c r="D31"/>
  <c r="E8"/>
  <c r="D11"/>
  <c r="D8"/>
  <c r="D7"/>
  <c r="E11"/>
  <c r="D10"/>
  <c r="D12"/>
  <c r="D13"/>
  <c r="D21"/>
  <c r="E19"/>
  <c r="E20"/>
  <c r="E21"/>
  <c r="D37"/>
  <c r="D32"/>
  <c r="E7"/>
  <c r="D38"/>
  <c r="D33"/>
  <c r="D20"/>
  <c r="D19"/>
  <c r="E10"/>
  <c r="E12"/>
  <c r="D36"/>
  <c r="E13"/>
  <c r="E40" l="1"/>
  <c r="D40"/>
  <c r="E39" i="3"/>
  <c r="D39"/>
  <c r="E14"/>
  <c r="D14"/>
  <c r="E20" i="2"/>
  <c r="D20"/>
  <c r="D14" i="1"/>
  <c r="E14"/>
  <c r="E13" i="2"/>
  <c r="D13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<sst xmlns="http://schemas.openxmlformats.org/spreadsheetml/2006/main" count="2302" uniqueCount="233">
  <si>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</si>
  <si>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</si>
  <si>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</si>
  <si>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</si>
  <si>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</si>
  <si>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</si>
  <si>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</si>
  <si>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</si>
  <si>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</si>
  <si>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</si>
  <si>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</si>
  <si>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</si>
  <si>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</si>
  <si>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</si>
  <si>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</si>
  <si>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</si>
  <si>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</si>
  <si>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</si>
  <si>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</si>
  <si>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</si>
  <si>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</si>
  <si>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</si>
  <si>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</si>
  <si>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</si>
  <si>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</si>
  <si>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</si>
  <si>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</si>
  <si>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</si>
  <si>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</si>
  <si>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</si>
  <si>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</si>
  <si>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</si>
  <si>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</si>
  <si>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</si>
  <si>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</si>
  <si>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</si>
  <si>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</si>
  <si>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</si>
  <si>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</si>
  <si>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</si>
  <si>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</si>
  <si>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</si>
  <si>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</si>
  <si>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</si>
  <si>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</si>
  <si>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</si>
  <si>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</si>
  <si>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</si>
  <si>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</si>
  <si>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</si>
  <si>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</si>
  <si>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</si>
  <si>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</si>
  <si>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</si>
  <si>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</si>
  <si>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</si>
  <si>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</si>
  <si>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</si>
  <si>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</si>
  <si>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DC</t>
  </si>
  <si>
    <t>AMG</t>
  </si>
  <si>
    <t>KDJ</t>
  </si>
  <si>
    <t>FERNLEY</t>
  </si>
  <si>
    <t>MLC</t>
  </si>
  <si>
    <t>Signature Title</t>
  </si>
  <si>
    <t>OVERALL TITLE COMPANY MARKET STATISTICS Carson City  County, NV)</t>
  </si>
  <si>
    <t>SALES MARKET Carson City County, NV)</t>
  </si>
  <si>
    <t>LOAN ONLY MARKETS Carson City County, NV)</t>
  </si>
  <si>
    <t>Stewart Title</t>
  </si>
  <si>
    <t>SINGLE FAM RES.</t>
  </si>
  <si>
    <t>UNK</t>
  </si>
  <si>
    <t>YES</t>
  </si>
  <si>
    <t>DKD</t>
  </si>
  <si>
    <t>NO</t>
  </si>
  <si>
    <t>VACANT LAND</t>
  </si>
  <si>
    <t>TM</t>
  </si>
  <si>
    <t>CONDO/TWNHSE</t>
  </si>
  <si>
    <t>DAMONTE</t>
  </si>
  <si>
    <t>24</t>
  </si>
  <si>
    <t>17</t>
  </si>
  <si>
    <t>JMS</t>
  </si>
  <si>
    <t>Acme Title and Escrow</t>
  </si>
  <si>
    <t>LANDER</t>
  </si>
  <si>
    <t>YC</t>
  </si>
  <si>
    <t>Calatlantic Title West</t>
  </si>
  <si>
    <t>LH</t>
  </si>
  <si>
    <t>LAKESIDE</t>
  </si>
  <si>
    <t>5</t>
  </si>
  <si>
    <t>ET</t>
  </si>
  <si>
    <t>COMMERCIAL</t>
  </si>
  <si>
    <t>20</t>
  </si>
  <si>
    <t>MOBILE HOME</t>
  </si>
  <si>
    <t>TK</t>
  </si>
  <si>
    <t>JH</t>
  </si>
  <si>
    <t>GARDNERVILLE</t>
  </si>
  <si>
    <t>SLA</t>
  </si>
  <si>
    <t>010-566-03</t>
  </si>
  <si>
    <t>PLUMB</t>
  </si>
  <si>
    <t>AJF</t>
  </si>
  <si>
    <t>23</t>
  </si>
  <si>
    <t>007-651-06</t>
  </si>
  <si>
    <t>007-651-03</t>
  </si>
  <si>
    <t>007-652-31</t>
  </si>
  <si>
    <t>007-652-30</t>
  </si>
  <si>
    <t>MDD</t>
  </si>
  <si>
    <t>007-142-16</t>
  </si>
  <si>
    <t>LAS VEGAS</t>
  </si>
  <si>
    <t>NCS</t>
  </si>
  <si>
    <t>004-351-18</t>
  </si>
  <si>
    <t>SL</t>
  </si>
  <si>
    <t>002-751-07</t>
  </si>
  <si>
    <t>SOUTH KIETZKE</t>
  </si>
  <si>
    <t>CRF</t>
  </si>
  <si>
    <t>RLS</t>
  </si>
  <si>
    <t>WLD</t>
  </si>
  <si>
    <t>INCLINE</t>
  </si>
  <si>
    <t>SLP</t>
  </si>
  <si>
    <t>Reporting Period: MAY, 2021</t>
  </si>
  <si>
    <t>001-225-04</t>
  </si>
  <si>
    <t>CONVENTIONAL</t>
  </si>
  <si>
    <t>GREATER NEVADA MORTGAGE</t>
  </si>
  <si>
    <t>003-161-05</t>
  </si>
  <si>
    <t>GUILD MORTGAGE COMPANY LLC</t>
  </si>
  <si>
    <t>003-033-04</t>
  </si>
  <si>
    <t>NAVY FEDERAL CREDIT UNION</t>
  </si>
  <si>
    <t>009-362-01</t>
  </si>
  <si>
    <t>MOVEMENT MORTGAGE LLC</t>
  </si>
  <si>
    <t>009-822-26</t>
  </si>
  <si>
    <t>VA</t>
  </si>
  <si>
    <t>SIERRA PACIFIC MORTGAGE COMPANY INC</t>
  </si>
  <si>
    <t>003-192-07</t>
  </si>
  <si>
    <t>SBA</t>
  </si>
  <si>
    <t>NEVADA STATE DEVELOPMENT CORPORATION</t>
  </si>
  <si>
    <t>008-591-25</t>
  </si>
  <si>
    <t>FHA</t>
  </si>
  <si>
    <t>009-483-08</t>
  </si>
  <si>
    <t>MID AMERICA MORTGAGE INC</t>
  </si>
  <si>
    <t>010-704-14</t>
  </si>
  <si>
    <t>DIGNIFIED HOME LOANS LLC</t>
  </si>
  <si>
    <t>009-176-04</t>
  </si>
  <si>
    <t>PRIMELENDING</t>
  </si>
  <si>
    <t>009-552-06</t>
  </si>
  <si>
    <t>HARD MONEY</t>
  </si>
  <si>
    <t>DINSMORE; JMD TRUST</t>
  </si>
  <si>
    <t>002-773-09</t>
  </si>
  <si>
    <t>008-087-03</t>
  </si>
  <si>
    <t>010-414-09</t>
  </si>
  <si>
    <t>002-597-02</t>
  </si>
  <si>
    <t>010-363-27</t>
  </si>
  <si>
    <t>002-724-05</t>
  </si>
  <si>
    <t>HOMETOWN LENDERS INC</t>
  </si>
  <si>
    <t>002-691-06</t>
  </si>
  <si>
    <t>010-458-06</t>
  </si>
  <si>
    <t>002-548-02</t>
  </si>
  <si>
    <t>ALLWESTERN MORTGAGE INC</t>
  </si>
  <si>
    <t>008-355-27</t>
  </si>
  <si>
    <t>UNITED WHOLESALE MORTGAGE LLC</t>
  </si>
  <si>
    <t>009-544-01</t>
  </si>
  <si>
    <t>004-122-01</t>
  </si>
  <si>
    <t>004-332-41</t>
  </si>
  <si>
    <t>010-456-25</t>
  </si>
  <si>
    <t>NEW AMERICAN FUNDING</t>
  </si>
  <si>
    <t>009-584-15</t>
  </si>
  <si>
    <t>002-692-05</t>
  </si>
  <si>
    <t>003-021-07</t>
  </si>
  <si>
    <t>009-603-08</t>
  </si>
  <si>
    <t>001-141-35</t>
  </si>
  <si>
    <t>010-704-46</t>
  </si>
  <si>
    <t>010-384-02</t>
  </si>
  <si>
    <t>008-331-08</t>
  </si>
  <si>
    <t>002-192-05</t>
  </si>
  <si>
    <t>004-302-18</t>
  </si>
  <si>
    <t>004-135-03</t>
  </si>
  <si>
    <t>007-071-04</t>
  </si>
  <si>
    <t>009-352-01</t>
  </si>
  <si>
    <t>009-528-10</t>
  </si>
  <si>
    <t>CONSTRUCTION</t>
  </si>
  <si>
    <t>STAGS LEAP PARTNERS INC</t>
  </si>
  <si>
    <t>KUCKENMEISTER; PERALTA</t>
  </si>
  <si>
    <t>008-173-10</t>
  </si>
  <si>
    <t>UNITED FEDERAL CREDIT UNION</t>
  </si>
  <si>
    <t>010-455-47</t>
  </si>
  <si>
    <t>010-512-11</t>
  </si>
  <si>
    <t>009-174-03</t>
  </si>
  <si>
    <t>009-068-07</t>
  </si>
  <si>
    <t>PARAMOUNT RESIDENTIAL MORTGAGE GROUP INC</t>
  </si>
  <si>
    <t>002-322-02</t>
  </si>
  <si>
    <t>WELLS FARGO BANK NA</t>
  </si>
  <si>
    <t>010-062-41</t>
  </si>
  <si>
    <t>002-192-02</t>
  </si>
  <si>
    <t>009-174-04</t>
  </si>
  <si>
    <t>EVERETT FINANCIAL INC</t>
  </si>
  <si>
    <t>True Title and Escrow</t>
  </si>
  <si>
    <t>010-311-41</t>
  </si>
  <si>
    <t>CHANGE LENDING LLC</t>
  </si>
  <si>
    <t>009-137-11</t>
  </si>
  <si>
    <t>009-653-19</t>
  </si>
  <si>
    <t>009-654-05</t>
  </si>
  <si>
    <t>008-844-08</t>
  </si>
  <si>
    <t>008-872-27</t>
  </si>
  <si>
    <t>OMEGA MORTGAGE GROUP</t>
  </si>
  <si>
    <t>009-721-06</t>
  </si>
  <si>
    <t>010-555-21</t>
  </si>
  <si>
    <t>002-664-06</t>
  </si>
  <si>
    <t>001-085-10</t>
  </si>
  <si>
    <t>009-541-05</t>
  </si>
  <si>
    <t>008-192-04</t>
  </si>
  <si>
    <t>008-334-21</t>
  </si>
  <si>
    <t>002-192-11</t>
  </si>
  <si>
    <t>001-073-05</t>
  </si>
  <si>
    <t>CALIBER HOME LOANS INC</t>
  </si>
  <si>
    <t>WESTERN ALLIANCE BANK</t>
  </si>
  <si>
    <t>001-122-16</t>
  </si>
  <si>
    <t>INSPIRE HOME LOANS INC</t>
  </si>
  <si>
    <t>002-382-29</t>
  </si>
  <si>
    <t>010-261-19</t>
  </si>
  <si>
    <t>001-045-14</t>
  </si>
  <si>
    <t>010-541-02</t>
  </si>
  <si>
    <t>002-381-29</t>
  </si>
  <si>
    <t>008-882-15</t>
  </si>
  <si>
    <t>ACT</t>
  </si>
  <si>
    <t>CAL</t>
  </si>
  <si>
    <t>FA</t>
  </si>
  <si>
    <t>FC</t>
  </si>
  <si>
    <t>ST</t>
  </si>
  <si>
    <t>TI</t>
  </si>
  <si>
    <t>TT</t>
  </si>
  <si>
    <t>SIG</t>
  </si>
  <si>
    <t>TTE</t>
  </si>
  <si>
    <t>DEED</t>
  </si>
  <si>
    <t>DEED SUBDIVIDER</t>
  </si>
  <si>
    <t>DEED OF TRUST</t>
  </si>
  <si>
    <t>NO CREDIT LINE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</si>
</sst>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8" fillId="2" borderId="19" xfId="8" applyFont="1" applyFill="1" applyBorder="1" applyAlignment="1">
      <alignment horizontal="center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60</c:v>
                </c:pt>
                <c:pt idx="1">
                  <c:v>33</c:v>
                </c:pt>
                <c:pt idx="2">
                  <c:v>15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</c:ser>
        <c:shape val="box"/>
        <c:axId val="178879872"/>
        <c:axId val="178898048"/>
        <c:axId val="0"/>
      </c:bar3DChart>
      <c:catAx>
        <c:axId val="178879872"/>
        <c:scaling>
          <c:orientation val="minMax"/>
        </c:scaling>
        <c:axPos val="b"/>
        <c:numFmt formatCode="General" sourceLinked="1"/>
        <c:majorTickMark val="none"/>
        <c:tickLblPos val="nextTo"/>
        <c:crossAx val="178898048"/>
        <c:crosses val="autoZero"/>
        <c:auto val="1"/>
        <c:lblAlgn val="ctr"/>
        <c:lblOffset val="100"/>
      </c:catAx>
      <c:valAx>
        <c:axId val="1788980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78879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STATS'!$A$19:$A$25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True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STATS'!$B$19:$B$25</c:f>
              <c:numCache>
                <c:formatCode>0</c:formatCode>
                <c:ptCount val="7"/>
                <c:pt idx="0">
                  <c:v>33</c:v>
                </c:pt>
                <c:pt idx="1">
                  <c:v>32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79182592"/>
        <c:axId val="179192576"/>
        <c:axId val="0"/>
      </c:bar3DChart>
      <c:catAx>
        <c:axId val="179182592"/>
        <c:scaling>
          <c:orientation val="minMax"/>
        </c:scaling>
        <c:axPos val="b"/>
        <c:numFmt formatCode="General" sourceLinked="1"/>
        <c:majorTickMark val="none"/>
        <c:tickLblPos val="nextTo"/>
        <c:crossAx val="179192576"/>
        <c:crosses val="autoZero"/>
        <c:auto val="1"/>
        <c:lblAlgn val="ctr"/>
        <c:lblOffset val="100"/>
      </c:catAx>
      <c:valAx>
        <c:axId val="179192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9182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Signature Title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STATS'!$B$31:$B$39</c:f>
              <c:numCache>
                <c:formatCode>0</c:formatCode>
                <c:ptCount val="9"/>
                <c:pt idx="0">
                  <c:v>92</c:v>
                </c:pt>
                <c:pt idx="1">
                  <c:v>66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79214592"/>
        <c:axId val="179216384"/>
        <c:axId val="0"/>
      </c:bar3DChart>
      <c:catAx>
        <c:axId val="179214592"/>
        <c:scaling>
          <c:orientation val="minMax"/>
        </c:scaling>
        <c:axPos val="b"/>
        <c:numFmt formatCode="General" sourceLinked="1"/>
        <c:majorTickMark val="none"/>
        <c:tickLblPos val="nextTo"/>
        <c:crossAx val="179216384"/>
        <c:crosses val="autoZero"/>
        <c:auto val="1"/>
        <c:lblAlgn val="ctr"/>
        <c:lblOffset val="100"/>
      </c:catAx>
      <c:valAx>
        <c:axId val="179216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9214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20988431</c:v>
                </c:pt>
                <c:pt idx="1">
                  <c:v>15883993</c:v>
                </c:pt>
                <c:pt idx="2">
                  <c:v>20491000</c:v>
                </c:pt>
                <c:pt idx="3">
                  <c:v>4375088</c:v>
                </c:pt>
                <c:pt idx="4">
                  <c:v>3408000</c:v>
                </c:pt>
                <c:pt idx="5">
                  <c:v>1026000</c:v>
                </c:pt>
                <c:pt idx="6">
                  <c:v>989000</c:v>
                </c:pt>
              </c:numCache>
            </c:numRef>
          </c:val>
        </c:ser>
        <c:shape val="box"/>
        <c:axId val="179455488"/>
        <c:axId val="179457024"/>
        <c:axId val="0"/>
      </c:bar3DChart>
      <c:catAx>
        <c:axId val="179455488"/>
        <c:scaling>
          <c:orientation val="minMax"/>
        </c:scaling>
        <c:axPos val="b"/>
        <c:numFmt formatCode="General" sourceLinked="1"/>
        <c:majorTickMark val="none"/>
        <c:tickLblPos val="nextTo"/>
        <c:crossAx val="179457024"/>
        <c:crosses val="autoZero"/>
        <c:auto val="1"/>
        <c:lblAlgn val="ctr"/>
        <c:lblOffset val="100"/>
      </c:catAx>
      <c:valAx>
        <c:axId val="179457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79455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STATS'!$A$19:$A$25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True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STATS'!$C$19:$C$25</c:f>
              <c:numCache>
                <c:formatCode>"$"#,##0</c:formatCode>
                <c:ptCount val="7"/>
                <c:pt idx="0">
                  <c:v>12624543</c:v>
                </c:pt>
                <c:pt idx="1">
                  <c:v>8727462</c:v>
                </c:pt>
                <c:pt idx="2">
                  <c:v>3600297</c:v>
                </c:pt>
                <c:pt idx="3">
                  <c:v>269000</c:v>
                </c:pt>
                <c:pt idx="4">
                  <c:v>265422</c:v>
                </c:pt>
                <c:pt idx="5">
                  <c:v>219918</c:v>
                </c:pt>
                <c:pt idx="6">
                  <c:v>167000</c:v>
                </c:pt>
              </c:numCache>
            </c:numRef>
          </c:val>
        </c:ser>
        <c:shape val="box"/>
        <c:axId val="179487488"/>
        <c:axId val="179489024"/>
        <c:axId val="0"/>
      </c:bar3DChart>
      <c:catAx>
        <c:axId val="179487488"/>
        <c:scaling>
          <c:orientation val="minMax"/>
        </c:scaling>
        <c:axPos val="b"/>
        <c:numFmt formatCode="General" sourceLinked="1"/>
        <c:majorTickMark val="none"/>
        <c:tickLblPos val="nextTo"/>
        <c:crossAx val="179489024"/>
        <c:crosses val="autoZero"/>
        <c:auto val="1"/>
        <c:lblAlgn val="ctr"/>
        <c:lblOffset val="100"/>
      </c:catAx>
      <c:valAx>
        <c:axId val="179489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9487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Signature Title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STATS'!$C$31:$C$39</c:f>
              <c:numCache>
                <c:formatCode>"$"#,##0</c:formatCode>
                <c:ptCount val="9"/>
                <c:pt idx="0">
                  <c:v>29715893</c:v>
                </c:pt>
                <c:pt idx="1">
                  <c:v>28508536</c:v>
                </c:pt>
                <c:pt idx="2">
                  <c:v>24091297</c:v>
                </c:pt>
                <c:pt idx="3">
                  <c:v>4375088</c:v>
                </c:pt>
                <c:pt idx="4">
                  <c:v>3673422</c:v>
                </c:pt>
                <c:pt idx="5">
                  <c:v>1193000</c:v>
                </c:pt>
                <c:pt idx="6">
                  <c:v>989000</c:v>
                </c:pt>
                <c:pt idx="7">
                  <c:v>269000</c:v>
                </c:pt>
                <c:pt idx="8">
                  <c:v>219918</c:v>
                </c:pt>
              </c:numCache>
            </c:numRef>
          </c:val>
        </c:ser>
        <c:shape val="box"/>
        <c:axId val="179384320"/>
        <c:axId val="179385856"/>
        <c:axId val="0"/>
      </c:bar3DChart>
      <c:catAx>
        <c:axId val="179384320"/>
        <c:scaling>
          <c:orientation val="minMax"/>
        </c:scaling>
        <c:axPos val="b"/>
        <c:numFmt formatCode="General" sourceLinked="1"/>
        <c:majorTickMark val="none"/>
        <c:tickLblPos val="nextTo"/>
        <c:crossAx val="179385856"/>
        <c:crosses val="autoZero"/>
        <c:auto val="1"/>
        <c:lblAlgn val="ctr"/>
        <c:lblOffset val="100"/>
      </c:catAx>
      <c:valAx>
        <c:axId val="1793858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9384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350.643313310182" createdVersion="3" refreshedVersion="3" minRefreshableVersion="3" recordCount="127">
  <cacheSource type="worksheet">
    <worksheetSource name="Table5"/>
  </cacheSource>
  <cacheFields count="10">
    <cacheField name="FULLNAME" numFmtId="0">
      <sharedItems count="16">
        <s v="Acme Title and Escrow"/>
        <s v="Calatlantic Title West"/>
        <s v="First American Title"/>
        <s v="First Centennial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Signature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6">
        <s v="LANDER"/>
        <s v="MCCARRAN"/>
        <s v="KIETZKE"/>
        <s v="MINDEN"/>
        <s v="LAS VEGAS"/>
        <s v="CARSON CITY"/>
        <s v="DAMONTE"/>
        <s v="RIDGEVIEW"/>
        <s v="LAKESIDE"/>
        <s v="GARDNERVILLE"/>
        <s v="SOUTH KIETZKE"/>
        <s v="FERNLEY"/>
        <s v="PLUMB"/>
        <s v="INCLINE"/>
        <s v="LAKESIDEMOANA" u="1"/>
        <s v="MINNEAPOLIS, MN" u="1"/>
        <s v="PHOENIX, AZ" u="1"/>
        <s v="HAMMILL" u="1"/>
        <s v="ORLANDO, FL" u="1"/>
        <s v="SALT LAKE CITY" u="1"/>
        <s v="SPARKS" u="1"/>
        <s v="PROFESSIONAL" u="1"/>
        <s v="HENDERSON" u="1"/>
        <s v="SO. VIRGINIA ST" u="1"/>
        <s v="LAKESIDEMCCARRAN" u="1"/>
        <s v="ZEPHYR" u="1"/>
      </sharedItems>
    </cacheField>
    <cacheField name="EO" numFmtId="0">
      <sharedItems count="77">
        <s v="YC"/>
        <s v="LH"/>
        <s v="TK"/>
        <s v="ET"/>
        <s v="TM"/>
        <s v="MK"/>
        <s v="NCS"/>
        <s v="23"/>
        <s v="24"/>
        <s v="17"/>
        <s v="20"/>
        <s v="18"/>
        <s v="9"/>
        <s v="5"/>
        <s v="UNK"/>
        <s v="AMG"/>
        <s v="KDJ"/>
        <s v="SLA"/>
        <s v="MDD"/>
        <s v="JMS"/>
        <s v="SAB"/>
        <s v="CRF"/>
        <s v="WLD"/>
        <s v="MLC"/>
        <s v="DC"/>
        <s v="DKD"/>
        <s v="SL"/>
        <s v="CD"/>
        <s v="RLS"/>
        <s v="AJF"/>
        <s v="SLP"/>
        <s v="JH"/>
        <s v="JML" u="1"/>
        <s v="RC" u="1"/>
        <s v="AE" u="1"/>
        <s v="CKL" u="1"/>
        <s v="JW" u="1"/>
        <s v="DPR" u="1"/>
        <s v="11" u="1"/>
        <s v="KA" u="1"/>
        <s v="ZEN" u="1"/>
        <s v="JP" u="1"/>
        <s v="TS" u="1"/>
        <s v="LS" u="1"/>
        <s v="N/A" u="1"/>
        <s v="PAH" u="1"/>
        <s v="10" u="1"/>
        <s v="RA" u="1"/>
        <s v="ASK" u="1"/>
        <s v="MLM" u="1"/>
        <s v="DNO" u="1"/>
        <s v="LTE" u="1"/>
        <s v="LTF" u="1"/>
        <s v="2" u="1"/>
        <s v="MLR" u="1"/>
        <s v="KS" u="1"/>
        <s v="JN" u="1"/>
        <s v="KOT" u="1"/>
        <s v="ERF" u="1"/>
        <s v="15" u="1"/>
        <s v="ARJ" u="1"/>
        <s v="DMR" u="1"/>
        <s v="CY" u="1"/>
        <s v="LC" u="1"/>
        <s v="BM" u="1"/>
        <s v="FF" u="1"/>
        <s v="1" u="1"/>
        <s v="14" u="1"/>
        <s v="DEB" u="1"/>
        <s v="TB" u="1"/>
        <s v="TO" u="1"/>
        <s v="MIF" u="1"/>
        <s v="21" u="1"/>
        <s v="VD" u="1"/>
        <s v="19" u="1"/>
        <s v="DJA" u="1"/>
        <s v="12" u="1"/>
      </sharedItems>
    </cacheField>
    <cacheField name="PROPTYPE" numFmtId="0">
      <sharedItems count="8">
        <s v="SINGLE FAM RES."/>
        <s v="MOBILE HOME"/>
        <s v="VACANT LAND"/>
        <s v="COMMERCIAL"/>
        <s v="CONDO/TWNHSE"/>
        <s v="COMM'L/IND'L" u="1"/>
        <s v="2-4 PLEX" u="1"/>
        <s v="APARTMENT BLDG." u="1"/>
      </sharedItems>
    </cacheField>
    <cacheField name="DOCNUM" numFmtId="0">
      <sharedItems containsSemiMixedTypes="0" containsString="0" containsNumber="1" containsInteger="1" minValue="519875" maxValue="520965"/>
    </cacheField>
    <cacheField name="AMOUNT" numFmtId="165">
      <sharedItems containsSemiMixedTypes="0" containsString="0" containsNumber="1" containsInteger="1" minValue="75000" maxValue="79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5-03T00:00:00" maxDate="2021-05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350.643435416663" createdVersion="3" refreshedVersion="3" minRefreshableVersion="3" recordCount="79">
  <cacheSource type="worksheet">
    <worksheetSource name="Table4"/>
  </cacheSource>
  <cacheFields count="8">
    <cacheField name="FULLNAME" numFmtId="0">
      <sharedItems containsBlank="1" count="15">
        <s v="First American Title"/>
        <s v="First Centennial Title"/>
        <s v="Signature Title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SBA"/>
        <s v="VA"/>
        <s v="HARD MONEY"/>
        <s v="CONSTRUCTION"/>
        <s v="FHA"/>
        <m u="1"/>
        <s v="CREDIT LINE" u="1"/>
        <s v="HOME EQUITY" u="1"/>
        <s v="COMMERCIAL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19894" maxValue="520936"/>
    </cacheField>
    <cacheField name="AMOUNT" numFmtId="165">
      <sharedItems containsSemiMixedTypes="0" containsString="0" containsNumber="1" containsInteger="1" minValue="82000" maxValue="3500000"/>
    </cacheField>
    <cacheField name="RECDATE" numFmtId="14">
      <sharedItems containsSemiMixedTypes="0" containsNonDate="0" containsDate="1" containsString="0" minDate="2021-05-03T00:00:00" maxDate="2021-05-29T00:00:00"/>
    </cacheField>
    <cacheField name="LENDER" numFmtId="0">
      <sharedItems containsBlank="1" count="115">
        <s v="MID AMERICA MORTGAGE INC"/>
        <s v="GREATER NEVADA MORTGAGE"/>
        <s v="NEVADA STATE DEVELOPMENT CORPORATION"/>
        <s v="GUILD MORTGAGE COMPANY LLC"/>
        <s v="UNITED WHOLESALE MORTGAGE LLC"/>
        <s v="DIGNIFIED HOME LOANS LLC"/>
        <s v="UNITED FEDERAL CREDIT UNION"/>
        <s v="EVERETT FINANCIAL INC"/>
        <s v="DINSMORE; JMD TRUST"/>
        <s v="PARAMOUNT RESIDENTIAL MORTGAGE GROUP INC"/>
        <s v="INSPIRE HOME LOANS INC"/>
        <s v="NAVY FEDERAL CREDIT UNION"/>
        <s v="NEW AMERICAN FUNDING"/>
        <s v="PRIMELENDING"/>
        <s v="HOMETOWN LENDERS INC"/>
        <s v="ALLWESTERN MORTGAGE INC"/>
        <s v="STAGS LEAP PARTNERS INC"/>
        <s v="KUCKENMEISTER; PERALTA"/>
        <s v="WELLS FARGO BANK NA"/>
        <s v="MOVEMENT MORTGAGE LLC"/>
        <s v="OMEGA MORTGAGE GROUP"/>
        <s v="SIERRA PACIFIC MORTGAGE COMPANY INC"/>
        <s v="WESTERN ALLIANCE BANK"/>
        <s v="CALIBER HOME LOANS INC"/>
        <s v="CHANGE LENDING LLC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HERITAGE BANK OF NEVADA" u="1"/>
        <s v="FLAGSTAR BANK FSB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">
  <r>
    <x v="0"/>
    <s v="ACT"/>
    <x v="0"/>
    <x v="0"/>
    <x v="0"/>
    <n v="520295"/>
    <n v="339000"/>
    <x v="0"/>
    <s v="YES"/>
    <d v="2021-05-13T00:00:00"/>
  </r>
  <r>
    <x v="0"/>
    <s v="ACT"/>
    <x v="0"/>
    <x v="0"/>
    <x v="0"/>
    <n v="519975"/>
    <n v="650000"/>
    <x v="0"/>
    <s v="YES"/>
    <d v="2021-05-04T00:00:00"/>
  </r>
  <r>
    <x v="1"/>
    <s v="CAL"/>
    <x v="1"/>
    <x v="1"/>
    <x v="0"/>
    <n v="520684"/>
    <n v="557706"/>
    <x v="1"/>
    <s v="YES"/>
    <d v="2021-05-24T00:00:00"/>
  </r>
  <r>
    <x v="1"/>
    <s v="CAL"/>
    <x v="1"/>
    <x v="1"/>
    <x v="0"/>
    <n v="520485"/>
    <n v="517628"/>
    <x v="1"/>
    <s v="YES"/>
    <d v="2021-05-18T00:00:00"/>
  </r>
  <r>
    <x v="1"/>
    <s v="CAL"/>
    <x v="1"/>
    <x v="1"/>
    <x v="0"/>
    <n v="520904"/>
    <n v="587118"/>
    <x v="1"/>
    <s v="YES"/>
    <d v="2021-05-27T00:00:00"/>
  </r>
  <r>
    <x v="1"/>
    <s v="CAL"/>
    <x v="1"/>
    <x v="1"/>
    <x v="0"/>
    <n v="520051"/>
    <n v="507974"/>
    <x v="1"/>
    <s v="YES"/>
    <d v="2021-05-06T00:00:00"/>
  </r>
  <r>
    <x v="1"/>
    <s v="CAL"/>
    <x v="1"/>
    <x v="1"/>
    <x v="0"/>
    <n v="520430"/>
    <n v="599950"/>
    <x v="1"/>
    <s v="YES"/>
    <d v="2021-05-17T00:00:00"/>
  </r>
  <r>
    <x v="1"/>
    <s v="CAL"/>
    <x v="1"/>
    <x v="1"/>
    <x v="0"/>
    <n v="520654"/>
    <n v="491243"/>
    <x v="1"/>
    <s v="YES"/>
    <d v="2021-05-21T00:00:00"/>
  </r>
  <r>
    <x v="1"/>
    <s v="CAL"/>
    <x v="1"/>
    <x v="1"/>
    <x v="0"/>
    <n v="520956"/>
    <n v="525328"/>
    <x v="1"/>
    <s v="YES"/>
    <d v="2021-05-28T00:00:00"/>
  </r>
  <r>
    <x v="1"/>
    <s v="CAL"/>
    <x v="1"/>
    <x v="1"/>
    <x v="0"/>
    <n v="520587"/>
    <n v="588141"/>
    <x v="1"/>
    <s v="YES"/>
    <d v="2021-05-20T00:00:00"/>
  </r>
  <r>
    <x v="2"/>
    <s v="FA"/>
    <x v="2"/>
    <x v="2"/>
    <x v="0"/>
    <n v="520171"/>
    <n v="350500"/>
    <x v="0"/>
    <s v="YES"/>
    <d v="2021-05-10T00:00:00"/>
  </r>
  <r>
    <x v="2"/>
    <s v="FA"/>
    <x v="3"/>
    <x v="3"/>
    <x v="0"/>
    <n v="520080"/>
    <n v="389500"/>
    <x v="0"/>
    <s v="YES"/>
    <d v="2021-05-07T00:00:00"/>
  </r>
  <r>
    <x v="2"/>
    <s v="FA"/>
    <x v="2"/>
    <x v="4"/>
    <x v="0"/>
    <n v="519902"/>
    <n v="646000"/>
    <x v="0"/>
    <s v="YES"/>
    <d v="2021-05-03T00:00:00"/>
  </r>
  <r>
    <x v="2"/>
    <s v="FA"/>
    <x v="3"/>
    <x v="5"/>
    <x v="1"/>
    <n v="520943"/>
    <n v="300000"/>
    <x v="0"/>
    <s v="YES"/>
    <d v="2021-05-28T00:00:00"/>
  </r>
  <r>
    <x v="2"/>
    <s v="FA"/>
    <x v="3"/>
    <x v="5"/>
    <x v="0"/>
    <n v="520176"/>
    <n v="1400000"/>
    <x v="0"/>
    <s v="YES"/>
    <d v="2021-05-10T00:00:00"/>
  </r>
  <r>
    <x v="2"/>
    <s v="FA"/>
    <x v="4"/>
    <x v="6"/>
    <x v="2"/>
    <n v="520591"/>
    <n v="322000"/>
    <x v="0"/>
    <s v="YES"/>
    <d v="2021-05-20T00:00:00"/>
  </r>
  <r>
    <x v="3"/>
    <s v="FC"/>
    <x v="5"/>
    <x v="7"/>
    <x v="0"/>
    <n v="520488"/>
    <n v="416000"/>
    <x v="0"/>
    <s v="YES"/>
    <d v="2021-05-18T00:00:00"/>
  </r>
  <r>
    <x v="3"/>
    <s v="FC"/>
    <x v="6"/>
    <x v="8"/>
    <x v="3"/>
    <n v="520642"/>
    <n v="7900000"/>
    <x v="0"/>
    <s v="YES"/>
    <d v="2021-05-21T00:00:00"/>
  </r>
  <r>
    <x v="3"/>
    <s v="FC"/>
    <x v="5"/>
    <x v="7"/>
    <x v="0"/>
    <n v="520575"/>
    <n v="1075000"/>
    <x v="0"/>
    <s v="YES"/>
    <d v="2021-05-20T00:00:00"/>
  </r>
  <r>
    <x v="3"/>
    <s v="FC"/>
    <x v="5"/>
    <x v="9"/>
    <x v="0"/>
    <n v="519919"/>
    <n v="427000"/>
    <x v="0"/>
    <s v="YES"/>
    <d v="2021-05-03T00:00:00"/>
  </r>
  <r>
    <x v="3"/>
    <s v="FC"/>
    <x v="7"/>
    <x v="10"/>
    <x v="3"/>
    <n v="520093"/>
    <n v="6500000"/>
    <x v="0"/>
    <s v="YES"/>
    <d v="2021-05-07T00:00:00"/>
  </r>
  <r>
    <x v="3"/>
    <s v="FC"/>
    <x v="6"/>
    <x v="8"/>
    <x v="4"/>
    <n v="519916"/>
    <n v="215000"/>
    <x v="0"/>
    <s v="YES"/>
    <d v="2021-05-03T00:00:00"/>
  </r>
  <r>
    <x v="3"/>
    <s v="FC"/>
    <x v="5"/>
    <x v="7"/>
    <x v="0"/>
    <n v="520413"/>
    <n v="330000"/>
    <x v="0"/>
    <s v="YES"/>
    <d v="2021-05-17T00:00:00"/>
  </r>
  <r>
    <x v="3"/>
    <s v="FC"/>
    <x v="5"/>
    <x v="11"/>
    <x v="0"/>
    <n v="520635"/>
    <n v="300000"/>
    <x v="0"/>
    <s v="YES"/>
    <d v="2021-05-21T00:00:00"/>
  </r>
  <r>
    <x v="3"/>
    <s v="FC"/>
    <x v="5"/>
    <x v="11"/>
    <x v="1"/>
    <n v="520155"/>
    <n v="349000"/>
    <x v="0"/>
    <s v="YES"/>
    <d v="2021-05-10T00:00:00"/>
  </r>
  <r>
    <x v="3"/>
    <s v="FC"/>
    <x v="7"/>
    <x v="12"/>
    <x v="0"/>
    <n v="520580"/>
    <n v="470000"/>
    <x v="0"/>
    <s v="YES"/>
    <d v="2021-05-20T00:00:00"/>
  </r>
  <r>
    <x v="3"/>
    <s v="FC"/>
    <x v="7"/>
    <x v="12"/>
    <x v="0"/>
    <n v="520657"/>
    <n v="475000"/>
    <x v="0"/>
    <s v="YES"/>
    <d v="2021-05-21T00:00:00"/>
  </r>
  <r>
    <x v="3"/>
    <s v="FC"/>
    <x v="7"/>
    <x v="10"/>
    <x v="3"/>
    <n v="520746"/>
    <n v="750000"/>
    <x v="0"/>
    <s v="YES"/>
    <d v="2021-05-24T00:00:00"/>
  </r>
  <r>
    <x v="3"/>
    <s v="FC"/>
    <x v="5"/>
    <x v="11"/>
    <x v="1"/>
    <n v="520313"/>
    <n v="290000"/>
    <x v="0"/>
    <s v="YES"/>
    <d v="2021-05-13T00:00:00"/>
  </r>
  <r>
    <x v="3"/>
    <s v="FC"/>
    <x v="5"/>
    <x v="11"/>
    <x v="0"/>
    <n v="520035"/>
    <n v="609000"/>
    <x v="0"/>
    <s v="YES"/>
    <d v="2021-05-06T00:00:00"/>
  </r>
  <r>
    <x v="3"/>
    <s v="FC"/>
    <x v="8"/>
    <x v="13"/>
    <x v="0"/>
    <n v="520054"/>
    <n v="385000"/>
    <x v="0"/>
    <s v="YES"/>
    <d v="2021-05-06T00:00:00"/>
  </r>
  <r>
    <x v="4"/>
    <s v="ST"/>
    <x v="5"/>
    <x v="14"/>
    <x v="0"/>
    <n v="520319"/>
    <n v="225000"/>
    <x v="0"/>
    <s v="YES"/>
    <d v="2021-05-13T00:00:00"/>
  </r>
  <r>
    <x v="4"/>
    <s v="ST"/>
    <x v="5"/>
    <x v="15"/>
    <x v="2"/>
    <n v="520012"/>
    <n v="2465000"/>
    <x v="0"/>
    <s v="YES"/>
    <d v="2021-05-05T00:00:00"/>
  </r>
  <r>
    <x v="4"/>
    <s v="ST"/>
    <x v="5"/>
    <x v="16"/>
    <x v="0"/>
    <n v="520040"/>
    <n v="658335"/>
    <x v="1"/>
    <s v="YES"/>
    <d v="2021-05-06T00:00:00"/>
  </r>
  <r>
    <x v="4"/>
    <s v="ST"/>
    <x v="5"/>
    <x v="14"/>
    <x v="0"/>
    <n v="520042"/>
    <n v="407000"/>
    <x v="0"/>
    <s v="YES"/>
    <d v="2021-05-06T00:00:00"/>
  </r>
  <r>
    <x v="4"/>
    <s v="ST"/>
    <x v="5"/>
    <x v="16"/>
    <x v="2"/>
    <n v="520280"/>
    <n v="75000"/>
    <x v="0"/>
    <s v="YES"/>
    <d v="2021-05-13T00:00:00"/>
  </r>
  <r>
    <x v="4"/>
    <s v="ST"/>
    <x v="5"/>
    <x v="15"/>
    <x v="2"/>
    <n v="520070"/>
    <n v="300000"/>
    <x v="0"/>
    <s v="YES"/>
    <d v="2021-05-07T00:00:00"/>
  </r>
  <r>
    <x v="4"/>
    <s v="ST"/>
    <x v="9"/>
    <x v="17"/>
    <x v="0"/>
    <n v="520357"/>
    <n v="550000"/>
    <x v="0"/>
    <s v="YES"/>
    <d v="2021-05-14T00:00:00"/>
  </r>
  <r>
    <x v="4"/>
    <s v="ST"/>
    <x v="5"/>
    <x v="14"/>
    <x v="0"/>
    <n v="520102"/>
    <n v="425000"/>
    <x v="0"/>
    <s v="YES"/>
    <d v="2021-05-07T00:00:00"/>
  </r>
  <r>
    <x v="4"/>
    <s v="ST"/>
    <x v="5"/>
    <x v="15"/>
    <x v="0"/>
    <n v="520120"/>
    <n v="244000"/>
    <x v="0"/>
    <s v="YES"/>
    <d v="2021-05-07T00:00:00"/>
  </r>
  <r>
    <x v="4"/>
    <s v="ST"/>
    <x v="5"/>
    <x v="14"/>
    <x v="0"/>
    <n v="520123"/>
    <n v="443500"/>
    <x v="0"/>
    <s v="YES"/>
    <d v="2021-05-07T00:00:00"/>
  </r>
  <r>
    <x v="4"/>
    <s v="ST"/>
    <x v="5"/>
    <x v="16"/>
    <x v="2"/>
    <n v="520278"/>
    <n v="75000"/>
    <x v="0"/>
    <s v="YES"/>
    <d v="2021-05-13T00:00:00"/>
  </r>
  <r>
    <x v="4"/>
    <s v="ST"/>
    <x v="5"/>
    <x v="16"/>
    <x v="0"/>
    <n v="520056"/>
    <n v="385000"/>
    <x v="0"/>
    <s v="YES"/>
    <d v="2021-05-06T00:00:00"/>
  </r>
  <r>
    <x v="4"/>
    <s v="ST"/>
    <x v="5"/>
    <x v="16"/>
    <x v="2"/>
    <n v="520490"/>
    <n v="75000"/>
    <x v="0"/>
    <s v="YES"/>
    <d v="2021-05-18T00:00:00"/>
  </r>
  <r>
    <x v="4"/>
    <s v="ST"/>
    <x v="5"/>
    <x v="15"/>
    <x v="0"/>
    <n v="519970"/>
    <n v="438000"/>
    <x v="0"/>
    <s v="YES"/>
    <d v="2021-05-04T00:00:00"/>
  </r>
  <r>
    <x v="4"/>
    <s v="ST"/>
    <x v="5"/>
    <x v="15"/>
    <x v="0"/>
    <n v="520216"/>
    <n v="410000"/>
    <x v="0"/>
    <s v="YES"/>
    <d v="2021-05-11T00:00:00"/>
  </r>
  <r>
    <x v="4"/>
    <s v="ST"/>
    <x v="5"/>
    <x v="15"/>
    <x v="0"/>
    <n v="520465"/>
    <n v="369000"/>
    <x v="0"/>
    <s v="YES"/>
    <d v="2021-05-18T00:00:00"/>
  </r>
  <r>
    <x v="4"/>
    <s v="ST"/>
    <x v="2"/>
    <x v="18"/>
    <x v="2"/>
    <n v="520887"/>
    <n v="150000"/>
    <x v="0"/>
    <s v="YES"/>
    <d v="2021-05-27T00:00:00"/>
  </r>
  <r>
    <x v="4"/>
    <s v="ST"/>
    <x v="5"/>
    <x v="15"/>
    <x v="4"/>
    <n v="520965"/>
    <n v="351180"/>
    <x v="1"/>
    <s v="YES"/>
    <d v="2021-05-28T00:00:00"/>
  </r>
  <r>
    <x v="4"/>
    <s v="ST"/>
    <x v="5"/>
    <x v="14"/>
    <x v="0"/>
    <n v="519875"/>
    <n v="367044"/>
    <x v="1"/>
    <s v="YES"/>
    <d v="2021-05-03T00:00:00"/>
  </r>
  <r>
    <x v="4"/>
    <s v="ST"/>
    <x v="5"/>
    <x v="14"/>
    <x v="0"/>
    <n v="520374"/>
    <n v="501000"/>
    <x v="0"/>
    <s v="YES"/>
    <d v="2021-05-14T00:00:00"/>
  </r>
  <r>
    <x v="4"/>
    <s v="ST"/>
    <x v="5"/>
    <x v="15"/>
    <x v="0"/>
    <n v="520378"/>
    <n v="204000"/>
    <x v="0"/>
    <s v="YES"/>
    <d v="2021-05-14T00:00:00"/>
  </r>
  <r>
    <x v="4"/>
    <s v="ST"/>
    <x v="5"/>
    <x v="16"/>
    <x v="0"/>
    <n v="520388"/>
    <n v="630122"/>
    <x v="1"/>
    <s v="YES"/>
    <d v="2021-05-14T00:00:00"/>
  </r>
  <r>
    <x v="4"/>
    <s v="ST"/>
    <x v="5"/>
    <x v="15"/>
    <x v="2"/>
    <n v="520480"/>
    <n v="155000"/>
    <x v="0"/>
    <s v="YES"/>
    <d v="2021-05-18T00:00:00"/>
  </r>
  <r>
    <x v="4"/>
    <s v="ST"/>
    <x v="5"/>
    <x v="15"/>
    <x v="2"/>
    <n v="520474"/>
    <n v="155000"/>
    <x v="0"/>
    <s v="YES"/>
    <d v="2021-05-18T00:00:00"/>
  </r>
  <r>
    <x v="4"/>
    <s v="ST"/>
    <x v="2"/>
    <x v="19"/>
    <x v="0"/>
    <n v="519922"/>
    <n v="362700"/>
    <x v="0"/>
    <s v="YES"/>
    <d v="2021-05-03T00:00:00"/>
  </r>
  <r>
    <x v="4"/>
    <s v="ST"/>
    <x v="5"/>
    <x v="15"/>
    <x v="4"/>
    <n v="520383"/>
    <n v="324500"/>
    <x v="1"/>
    <s v="YES"/>
    <d v="2021-05-14T00:00:00"/>
  </r>
  <r>
    <x v="4"/>
    <s v="ST"/>
    <x v="2"/>
    <x v="20"/>
    <x v="1"/>
    <n v="520434"/>
    <n v="314700"/>
    <x v="0"/>
    <s v="YES"/>
    <d v="2021-05-17T00:00:00"/>
  </r>
  <r>
    <x v="4"/>
    <s v="ST"/>
    <x v="5"/>
    <x v="15"/>
    <x v="4"/>
    <n v="520386"/>
    <n v="334521"/>
    <x v="1"/>
    <s v="YES"/>
    <d v="2021-05-14T00:00:00"/>
  </r>
  <r>
    <x v="4"/>
    <s v="ST"/>
    <x v="5"/>
    <x v="15"/>
    <x v="0"/>
    <n v="520271"/>
    <n v="835000"/>
    <x v="0"/>
    <s v="YES"/>
    <d v="2021-05-12T00:00:00"/>
  </r>
  <r>
    <x v="4"/>
    <s v="ST"/>
    <x v="5"/>
    <x v="15"/>
    <x v="2"/>
    <n v="520478"/>
    <n v="155000"/>
    <x v="0"/>
    <s v="YES"/>
    <d v="2021-05-18T00:00:00"/>
  </r>
  <r>
    <x v="4"/>
    <s v="ST"/>
    <x v="5"/>
    <x v="16"/>
    <x v="0"/>
    <n v="520084"/>
    <n v="487582"/>
    <x v="1"/>
    <s v="YES"/>
    <d v="2021-05-07T00:00:00"/>
  </r>
  <r>
    <x v="4"/>
    <s v="ST"/>
    <x v="5"/>
    <x v="15"/>
    <x v="2"/>
    <n v="520476"/>
    <n v="155000"/>
    <x v="0"/>
    <s v="YES"/>
    <d v="2021-05-18T00:00:00"/>
  </r>
  <r>
    <x v="4"/>
    <s v="ST"/>
    <x v="5"/>
    <x v="15"/>
    <x v="4"/>
    <n v="520960"/>
    <n v="328880"/>
    <x v="1"/>
    <s v="YES"/>
    <d v="2021-05-28T00:00:00"/>
  </r>
  <r>
    <x v="4"/>
    <s v="ST"/>
    <x v="9"/>
    <x v="17"/>
    <x v="0"/>
    <n v="520926"/>
    <n v="285000"/>
    <x v="0"/>
    <s v="YES"/>
    <d v="2021-05-28T00:00:00"/>
  </r>
  <r>
    <x v="4"/>
    <s v="ST"/>
    <x v="5"/>
    <x v="16"/>
    <x v="0"/>
    <n v="520952"/>
    <n v="275000"/>
    <x v="0"/>
    <s v="YES"/>
    <d v="2021-05-28T00:00:00"/>
  </r>
  <r>
    <x v="4"/>
    <s v="ST"/>
    <x v="2"/>
    <x v="18"/>
    <x v="0"/>
    <n v="520962"/>
    <n v="590000"/>
    <x v="0"/>
    <s v="YES"/>
    <d v="2021-05-28T00:00:00"/>
  </r>
  <r>
    <x v="4"/>
    <s v="ST"/>
    <x v="5"/>
    <x v="16"/>
    <x v="2"/>
    <n v="520530"/>
    <n v="75000"/>
    <x v="0"/>
    <s v="YES"/>
    <d v="2021-05-19T00:00:00"/>
  </r>
  <r>
    <x v="4"/>
    <s v="ST"/>
    <x v="5"/>
    <x v="15"/>
    <x v="0"/>
    <n v="520852"/>
    <n v="270000"/>
    <x v="0"/>
    <s v="YES"/>
    <d v="2021-05-26T00:00:00"/>
  </r>
  <r>
    <x v="4"/>
    <s v="ST"/>
    <x v="5"/>
    <x v="16"/>
    <x v="2"/>
    <n v="520529"/>
    <n v="75000"/>
    <x v="0"/>
    <s v="YES"/>
    <d v="2021-05-19T00:00:00"/>
  </r>
  <r>
    <x v="4"/>
    <s v="ST"/>
    <x v="5"/>
    <x v="16"/>
    <x v="2"/>
    <n v="520527"/>
    <n v="75000"/>
    <x v="0"/>
    <s v="YES"/>
    <d v="2021-05-19T00:00:00"/>
  </r>
  <r>
    <x v="4"/>
    <s v="ST"/>
    <x v="5"/>
    <x v="16"/>
    <x v="2"/>
    <n v="520526"/>
    <n v="75000"/>
    <x v="0"/>
    <s v="YES"/>
    <d v="2021-05-19T00:00:00"/>
  </r>
  <r>
    <x v="4"/>
    <s v="ST"/>
    <x v="5"/>
    <x v="15"/>
    <x v="2"/>
    <n v="520516"/>
    <n v="75000"/>
    <x v="0"/>
    <s v="YES"/>
    <d v="2021-05-19T00:00:00"/>
  </r>
  <r>
    <x v="4"/>
    <s v="ST"/>
    <x v="5"/>
    <x v="16"/>
    <x v="2"/>
    <n v="520494"/>
    <n v="75000"/>
    <x v="0"/>
    <s v="YES"/>
    <d v="2021-05-18T00:00:00"/>
  </r>
  <r>
    <x v="4"/>
    <s v="ST"/>
    <x v="5"/>
    <x v="16"/>
    <x v="2"/>
    <n v="520493"/>
    <n v="75000"/>
    <x v="0"/>
    <s v="YES"/>
    <d v="2021-05-18T00:00:00"/>
  </r>
  <r>
    <x v="4"/>
    <s v="ST"/>
    <x v="5"/>
    <x v="16"/>
    <x v="2"/>
    <n v="520492"/>
    <n v="75000"/>
    <x v="0"/>
    <s v="YES"/>
    <d v="2021-05-18T00:00:00"/>
  </r>
  <r>
    <x v="4"/>
    <s v="ST"/>
    <x v="5"/>
    <x v="16"/>
    <x v="2"/>
    <n v="520491"/>
    <n v="75000"/>
    <x v="0"/>
    <s v="YES"/>
    <d v="2021-05-18T00:00:00"/>
  </r>
  <r>
    <x v="4"/>
    <s v="ST"/>
    <x v="5"/>
    <x v="15"/>
    <x v="2"/>
    <n v="520539"/>
    <n v="75000"/>
    <x v="0"/>
    <s v="YES"/>
    <d v="2021-05-19T00:00:00"/>
  </r>
  <r>
    <x v="4"/>
    <s v="ST"/>
    <x v="5"/>
    <x v="14"/>
    <x v="0"/>
    <n v="520744"/>
    <n v="485000"/>
    <x v="0"/>
    <s v="YES"/>
    <d v="2021-05-24T00:00:00"/>
  </r>
  <r>
    <x v="4"/>
    <s v="ST"/>
    <x v="5"/>
    <x v="14"/>
    <x v="0"/>
    <n v="520554"/>
    <n v="535000"/>
    <x v="0"/>
    <s v="YES"/>
    <d v="2021-05-20T00:00:00"/>
  </r>
  <r>
    <x v="4"/>
    <s v="ST"/>
    <x v="5"/>
    <x v="16"/>
    <x v="2"/>
    <n v="520528"/>
    <n v="75000"/>
    <x v="0"/>
    <s v="YES"/>
    <d v="2021-05-19T00:00:00"/>
  </r>
  <r>
    <x v="4"/>
    <s v="ST"/>
    <x v="10"/>
    <x v="21"/>
    <x v="0"/>
    <n v="520790"/>
    <n v="770000"/>
    <x v="0"/>
    <s v="YES"/>
    <d v="2021-05-25T00:00:00"/>
  </r>
  <r>
    <x v="4"/>
    <s v="ST"/>
    <x v="9"/>
    <x v="22"/>
    <x v="0"/>
    <n v="520938"/>
    <n v="435000"/>
    <x v="0"/>
    <s v="YES"/>
    <d v="2021-05-28T00:00:00"/>
  </r>
  <r>
    <x v="4"/>
    <s v="ST"/>
    <x v="11"/>
    <x v="23"/>
    <x v="1"/>
    <n v="520890"/>
    <n v="255000"/>
    <x v="0"/>
    <s v="YES"/>
    <d v="2021-05-27T00:00:00"/>
  </r>
  <r>
    <x v="4"/>
    <s v="ST"/>
    <x v="2"/>
    <x v="18"/>
    <x v="4"/>
    <n v="520655"/>
    <n v="185000"/>
    <x v="0"/>
    <s v="YES"/>
    <d v="2021-05-21T00:00:00"/>
  </r>
  <r>
    <x v="4"/>
    <s v="ST"/>
    <x v="5"/>
    <x v="16"/>
    <x v="0"/>
    <n v="520715"/>
    <n v="455000"/>
    <x v="0"/>
    <s v="YES"/>
    <d v="2021-05-24T00:00:00"/>
  </r>
  <r>
    <x v="4"/>
    <s v="ST"/>
    <x v="2"/>
    <x v="20"/>
    <x v="0"/>
    <n v="520909"/>
    <n v="385000"/>
    <x v="0"/>
    <s v="YES"/>
    <d v="2021-05-27T00:00:00"/>
  </r>
  <r>
    <x v="4"/>
    <s v="ST"/>
    <x v="2"/>
    <x v="18"/>
    <x v="0"/>
    <n v="520738"/>
    <n v="485000"/>
    <x v="0"/>
    <s v="YES"/>
    <d v="2021-05-24T00:00:00"/>
  </r>
  <r>
    <x v="4"/>
    <s v="ST"/>
    <x v="5"/>
    <x v="16"/>
    <x v="0"/>
    <n v="520906"/>
    <n v="677367"/>
    <x v="1"/>
    <s v="YES"/>
    <d v="2021-05-27T00:00:00"/>
  </r>
  <r>
    <x v="4"/>
    <s v="ST"/>
    <x v="5"/>
    <x v="15"/>
    <x v="0"/>
    <n v="520856"/>
    <n v="195000"/>
    <x v="0"/>
    <s v="YES"/>
    <d v="2021-05-26T00:00:00"/>
  </r>
  <r>
    <x v="4"/>
    <s v="ST"/>
    <x v="2"/>
    <x v="18"/>
    <x v="0"/>
    <n v="520541"/>
    <n v="525000"/>
    <x v="0"/>
    <s v="YES"/>
    <d v="2021-05-19T00:00:00"/>
  </r>
  <r>
    <x v="5"/>
    <s v="TI"/>
    <x v="5"/>
    <x v="24"/>
    <x v="0"/>
    <n v="520545"/>
    <n v="680000"/>
    <x v="0"/>
    <s v="YES"/>
    <d v="2021-05-19T00:00:00"/>
  </r>
  <r>
    <x v="5"/>
    <s v="TI"/>
    <x v="5"/>
    <x v="24"/>
    <x v="4"/>
    <n v="520377"/>
    <n v="198000"/>
    <x v="0"/>
    <s v="YES"/>
    <d v="2021-05-14T00:00:00"/>
  </r>
  <r>
    <x v="5"/>
    <s v="TI"/>
    <x v="5"/>
    <x v="24"/>
    <x v="0"/>
    <n v="520163"/>
    <n v="615000"/>
    <x v="0"/>
    <s v="YES"/>
    <d v="2021-05-10T00:00:00"/>
  </r>
  <r>
    <x v="5"/>
    <s v="TI"/>
    <x v="5"/>
    <x v="25"/>
    <x v="0"/>
    <n v="520341"/>
    <n v="260000"/>
    <x v="0"/>
    <s v="YES"/>
    <d v="2021-05-14T00:00:00"/>
  </r>
  <r>
    <x v="5"/>
    <s v="TI"/>
    <x v="5"/>
    <x v="25"/>
    <x v="0"/>
    <n v="520360"/>
    <n v="450000"/>
    <x v="0"/>
    <s v="YES"/>
    <d v="2021-05-14T00:00:00"/>
  </r>
  <r>
    <x v="5"/>
    <s v="TI"/>
    <x v="5"/>
    <x v="25"/>
    <x v="0"/>
    <n v="520359"/>
    <n v="990000"/>
    <x v="0"/>
    <s v="YES"/>
    <d v="2021-05-14T00:00:00"/>
  </r>
  <r>
    <x v="5"/>
    <s v="TI"/>
    <x v="8"/>
    <x v="26"/>
    <x v="4"/>
    <n v="520648"/>
    <n v="228000"/>
    <x v="0"/>
    <s v="YES"/>
    <d v="2021-05-21T00:00:00"/>
  </r>
  <r>
    <x v="5"/>
    <s v="TI"/>
    <x v="5"/>
    <x v="25"/>
    <x v="0"/>
    <n v="520875"/>
    <n v="235000"/>
    <x v="0"/>
    <s v="YES"/>
    <d v="2021-05-27T00:00:00"/>
  </r>
  <r>
    <x v="5"/>
    <s v="TI"/>
    <x v="5"/>
    <x v="25"/>
    <x v="0"/>
    <n v="520735"/>
    <n v="475000"/>
    <x v="0"/>
    <s v="YES"/>
    <d v="2021-05-24T00:00:00"/>
  </r>
  <r>
    <x v="5"/>
    <s v="TI"/>
    <x v="2"/>
    <x v="27"/>
    <x v="3"/>
    <n v="520740"/>
    <n v="2330993"/>
    <x v="0"/>
    <s v="YES"/>
    <d v="2021-05-24T00:00:00"/>
  </r>
  <r>
    <x v="5"/>
    <s v="TI"/>
    <x v="5"/>
    <x v="24"/>
    <x v="0"/>
    <n v="520270"/>
    <n v="449000"/>
    <x v="0"/>
    <s v="YES"/>
    <d v="2021-05-12T00:00:00"/>
  </r>
  <r>
    <x v="5"/>
    <s v="TI"/>
    <x v="5"/>
    <x v="25"/>
    <x v="0"/>
    <n v="520828"/>
    <n v="267500"/>
    <x v="0"/>
    <s v="YES"/>
    <d v="2021-05-26T00:00:00"/>
  </r>
  <r>
    <x v="5"/>
    <s v="TI"/>
    <x v="5"/>
    <x v="24"/>
    <x v="0"/>
    <n v="520482"/>
    <n v="349000"/>
    <x v="0"/>
    <s v="YES"/>
    <d v="2021-05-18T00:00:00"/>
  </r>
  <r>
    <x v="5"/>
    <s v="TI"/>
    <x v="2"/>
    <x v="28"/>
    <x v="0"/>
    <n v="520819"/>
    <n v="300000"/>
    <x v="0"/>
    <s v="YES"/>
    <d v="2021-05-26T00:00:00"/>
  </r>
  <r>
    <x v="5"/>
    <s v="TI"/>
    <x v="12"/>
    <x v="29"/>
    <x v="0"/>
    <n v="520380"/>
    <n v="249000"/>
    <x v="0"/>
    <s v="YES"/>
    <d v="2021-05-14T00:00:00"/>
  </r>
  <r>
    <x v="5"/>
    <s v="TI"/>
    <x v="5"/>
    <x v="25"/>
    <x v="0"/>
    <n v="520901"/>
    <n v="420000"/>
    <x v="0"/>
    <s v="YES"/>
    <d v="2021-05-27T00:00:00"/>
  </r>
  <r>
    <x v="5"/>
    <s v="TI"/>
    <x v="5"/>
    <x v="25"/>
    <x v="2"/>
    <n v="520201"/>
    <n v="389000"/>
    <x v="0"/>
    <s v="YES"/>
    <d v="2021-05-11T00:00:00"/>
  </r>
  <r>
    <x v="5"/>
    <s v="TI"/>
    <x v="5"/>
    <x v="24"/>
    <x v="0"/>
    <n v="519900"/>
    <n v="517000"/>
    <x v="0"/>
    <s v="YES"/>
    <d v="2021-05-03T00:00:00"/>
  </r>
  <r>
    <x v="5"/>
    <s v="TI"/>
    <x v="5"/>
    <x v="24"/>
    <x v="0"/>
    <n v="520095"/>
    <n v="430000"/>
    <x v="0"/>
    <s v="YES"/>
    <d v="2021-05-07T00:00:00"/>
  </r>
  <r>
    <x v="5"/>
    <s v="TI"/>
    <x v="5"/>
    <x v="25"/>
    <x v="0"/>
    <n v="520876"/>
    <n v="225000"/>
    <x v="0"/>
    <s v="YES"/>
    <d v="2021-05-27T00:00:00"/>
  </r>
  <r>
    <x v="5"/>
    <s v="TI"/>
    <x v="8"/>
    <x v="26"/>
    <x v="0"/>
    <n v="520888"/>
    <n v="535000"/>
    <x v="0"/>
    <s v="YES"/>
    <d v="2021-05-27T00:00:00"/>
  </r>
  <r>
    <x v="5"/>
    <s v="TI"/>
    <x v="5"/>
    <x v="24"/>
    <x v="0"/>
    <n v="520920"/>
    <n v="585000"/>
    <x v="0"/>
    <s v="YES"/>
    <d v="2021-05-28T00:00:00"/>
  </r>
  <r>
    <x v="5"/>
    <s v="TI"/>
    <x v="5"/>
    <x v="25"/>
    <x v="0"/>
    <n v="520924"/>
    <n v="420000"/>
    <x v="0"/>
    <s v="YES"/>
    <d v="2021-05-28T00:00:00"/>
  </r>
  <r>
    <x v="5"/>
    <s v="TI"/>
    <x v="5"/>
    <x v="24"/>
    <x v="0"/>
    <n v="520957"/>
    <n v="397000"/>
    <x v="0"/>
    <s v="YES"/>
    <d v="2021-05-28T00:00:00"/>
  </r>
  <r>
    <x v="5"/>
    <s v="TI"/>
    <x v="5"/>
    <x v="24"/>
    <x v="0"/>
    <n v="520535"/>
    <n v="392500"/>
    <x v="0"/>
    <s v="YES"/>
    <d v="2021-05-19T00:00:00"/>
  </r>
  <r>
    <x v="5"/>
    <s v="TI"/>
    <x v="5"/>
    <x v="25"/>
    <x v="2"/>
    <n v="519891"/>
    <n v="140000"/>
    <x v="0"/>
    <s v="YES"/>
    <d v="2021-05-03T00:00:00"/>
  </r>
  <r>
    <x v="5"/>
    <s v="TI"/>
    <x v="5"/>
    <x v="25"/>
    <x v="0"/>
    <n v="519887"/>
    <n v="635000"/>
    <x v="0"/>
    <s v="YES"/>
    <d v="2021-05-03T00:00:00"/>
  </r>
  <r>
    <x v="5"/>
    <s v="TI"/>
    <x v="13"/>
    <x v="30"/>
    <x v="0"/>
    <n v="520949"/>
    <n v="630000"/>
    <x v="0"/>
    <s v="YES"/>
    <d v="2021-05-28T00:00:00"/>
  </r>
  <r>
    <x v="5"/>
    <s v="TI"/>
    <x v="5"/>
    <x v="24"/>
    <x v="0"/>
    <n v="520348"/>
    <n v="250000"/>
    <x v="0"/>
    <s v="YES"/>
    <d v="2021-05-14T00:00:00"/>
  </r>
  <r>
    <x v="5"/>
    <s v="TI"/>
    <x v="12"/>
    <x v="29"/>
    <x v="0"/>
    <n v="520424"/>
    <n v="350000"/>
    <x v="0"/>
    <s v="YES"/>
    <d v="2021-05-17T00:00:00"/>
  </r>
  <r>
    <x v="5"/>
    <s v="TI"/>
    <x v="5"/>
    <x v="25"/>
    <x v="0"/>
    <n v="520414"/>
    <n v="325000"/>
    <x v="0"/>
    <s v="YES"/>
    <d v="2021-05-17T00:00:00"/>
  </r>
  <r>
    <x v="5"/>
    <s v="TI"/>
    <x v="5"/>
    <x v="24"/>
    <x v="0"/>
    <n v="520410"/>
    <n v="487000"/>
    <x v="0"/>
    <s v="YES"/>
    <d v="2021-05-17T00:00:00"/>
  </r>
  <r>
    <x v="5"/>
    <s v="TI"/>
    <x v="5"/>
    <x v="25"/>
    <x v="0"/>
    <n v="519948"/>
    <n v="680000"/>
    <x v="0"/>
    <s v="YES"/>
    <d v="2021-05-04T00:00:00"/>
  </r>
  <r>
    <x v="6"/>
    <s v="TT"/>
    <x v="1"/>
    <x v="31"/>
    <x v="0"/>
    <n v="520742"/>
    <n v="312000"/>
    <x v="0"/>
    <s v="YES"/>
    <d v="2021-05-24T00:00:00"/>
  </r>
  <r>
    <x v="6"/>
    <s v="TT"/>
    <x v="1"/>
    <x v="31"/>
    <x v="0"/>
    <n v="520352"/>
    <n v="415000"/>
    <x v="0"/>
    <s v="YES"/>
    <d v="2021-05-14T00:00:00"/>
  </r>
  <r>
    <x v="6"/>
    <s v="TT"/>
    <x v="1"/>
    <x v="31"/>
    <x v="0"/>
    <n v="520896"/>
    <n v="299000"/>
    <x v="0"/>
    <s v="YES"/>
    <d v="2021-05-27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9">
  <r>
    <x v="0"/>
    <s v="FA"/>
    <x v="0"/>
    <s v="009-483-08"/>
    <n v="519998"/>
    <n v="265422"/>
    <d v="2021-05-05T00:00:00"/>
    <x v="0"/>
  </r>
  <r>
    <x v="1"/>
    <s v="FC"/>
    <x v="0"/>
    <s v="010-704-46"/>
    <n v="520355"/>
    <n v="336000"/>
    <d v="2021-05-14T00:00:00"/>
    <x v="1"/>
  </r>
  <r>
    <x v="1"/>
    <s v="FC"/>
    <x v="1"/>
    <s v="003-192-07"/>
    <n v="519978"/>
    <n v="276000"/>
    <d v="2021-05-04T00:00:00"/>
    <x v="2"/>
  </r>
  <r>
    <x v="1"/>
    <s v="FC"/>
    <x v="2"/>
    <s v="007-142-16"/>
    <n v="520576"/>
    <n v="999997"/>
    <d v="2021-05-20T00:00:00"/>
    <x v="3"/>
  </r>
  <r>
    <x v="1"/>
    <s v="FC"/>
    <x v="0"/>
    <s v="001-225-04"/>
    <n v="519894"/>
    <n v="155000"/>
    <d v="2021-05-03T00:00:00"/>
    <x v="1"/>
  </r>
  <r>
    <x v="1"/>
    <s v="FC"/>
    <x v="0"/>
    <s v="010-261-19"/>
    <n v="520821"/>
    <n v="249000"/>
    <d v="2021-05-26T00:00:00"/>
    <x v="1"/>
  </r>
  <r>
    <x v="1"/>
    <s v="FC"/>
    <x v="0"/>
    <s v="010-062-41"/>
    <n v="520531"/>
    <n v="364500"/>
    <d v="2021-05-19T00:00:00"/>
    <x v="1"/>
  </r>
  <r>
    <x v="1"/>
    <s v="FC"/>
    <x v="0"/>
    <s v="009-174-03"/>
    <n v="520519"/>
    <n v="299300"/>
    <d v="2021-05-19T00:00:00"/>
    <x v="4"/>
  </r>
  <r>
    <x v="1"/>
    <s v="FC"/>
    <x v="0"/>
    <s v="010-704-14"/>
    <n v="520037"/>
    <n v="382500"/>
    <d v="2021-05-06T00:00:00"/>
    <x v="5"/>
  </r>
  <r>
    <x v="1"/>
    <s v="FC"/>
    <x v="0"/>
    <s v="008-173-10"/>
    <n v="520508"/>
    <n v="232400"/>
    <d v="2021-05-19T00:00:00"/>
    <x v="6"/>
  </r>
  <r>
    <x v="1"/>
    <s v="FC"/>
    <x v="0"/>
    <s v="010-455-47"/>
    <n v="520510"/>
    <n v="305600"/>
    <d v="2021-05-19T00:00:00"/>
    <x v="6"/>
  </r>
  <r>
    <x v="2"/>
    <s v="SIG"/>
    <x v="0"/>
    <s v="009-174-04"/>
    <n v="520534"/>
    <n v="269000"/>
    <d v="2021-05-19T00:00:00"/>
    <x v="7"/>
  </r>
  <r>
    <x v="3"/>
    <s v="ST"/>
    <x v="0"/>
    <s v="001-045-14"/>
    <n v="520834"/>
    <n v="179400"/>
    <d v="2021-05-26T00:00:00"/>
    <x v="3"/>
  </r>
  <r>
    <x v="3"/>
    <s v="ST"/>
    <x v="0"/>
    <s v="007-071-04"/>
    <n v="520408"/>
    <n v="490000"/>
    <d v="2021-05-17T00:00:00"/>
    <x v="4"/>
  </r>
  <r>
    <x v="3"/>
    <s v="ST"/>
    <x v="3"/>
    <s v="009-552-06"/>
    <n v="520076"/>
    <n v="400000"/>
    <d v="2021-05-07T00:00:00"/>
    <x v="8"/>
  </r>
  <r>
    <x v="3"/>
    <s v="ST"/>
    <x v="0"/>
    <s v="002-381-29"/>
    <n v="520935"/>
    <n v="137000"/>
    <d v="2021-05-28T00:00:00"/>
    <x v="1"/>
  </r>
  <r>
    <x v="3"/>
    <s v="ST"/>
    <x v="0"/>
    <s v="003-161-05"/>
    <n v="519905"/>
    <n v="236000"/>
    <d v="2021-05-03T00:00:00"/>
    <x v="3"/>
  </r>
  <r>
    <x v="3"/>
    <s v="ST"/>
    <x v="0"/>
    <s v="002-382-29"/>
    <n v="520818"/>
    <n v="260000"/>
    <d v="2021-05-26T00:00:00"/>
    <x v="9"/>
  </r>
  <r>
    <x v="3"/>
    <s v="ST"/>
    <x v="0"/>
    <s v="001-122-16"/>
    <n v="520803"/>
    <n v="310000"/>
    <d v="2021-05-26T00:00:00"/>
    <x v="10"/>
  </r>
  <r>
    <x v="3"/>
    <s v="ST"/>
    <x v="0"/>
    <s v="003-033-04"/>
    <n v="519951"/>
    <n v="262000"/>
    <d v="2021-05-04T00:00:00"/>
    <x v="11"/>
  </r>
  <r>
    <x v="3"/>
    <s v="ST"/>
    <x v="0"/>
    <s v="002-192-11"/>
    <n v="520729"/>
    <n v="235000"/>
    <d v="2021-05-24T00:00:00"/>
    <x v="4"/>
  </r>
  <r>
    <x v="3"/>
    <s v="ST"/>
    <x v="0"/>
    <s v="010-456-25"/>
    <n v="520254"/>
    <n v="246000"/>
    <d v="2021-05-12T00:00:00"/>
    <x v="12"/>
  </r>
  <r>
    <x v="3"/>
    <s v="ST"/>
    <x v="0"/>
    <s v="002-773-09"/>
    <n v="520089"/>
    <n v="185000"/>
    <d v="2021-05-07T00:00:00"/>
    <x v="13"/>
  </r>
  <r>
    <x v="3"/>
    <s v="ST"/>
    <x v="0"/>
    <s v="010-566-03"/>
    <n v="520376"/>
    <n v="390780"/>
    <d v="2021-05-14T00:00:00"/>
    <x v="3"/>
  </r>
  <r>
    <x v="3"/>
    <s v="ST"/>
    <x v="0"/>
    <s v="002-192-02"/>
    <n v="520532"/>
    <n v="200000"/>
    <d v="2021-05-19T00:00:00"/>
    <x v="14"/>
  </r>
  <r>
    <x v="3"/>
    <s v="ST"/>
    <x v="0"/>
    <s v="004-332-41"/>
    <n v="520251"/>
    <n v="114000"/>
    <d v="2021-05-12T00:00:00"/>
    <x v="3"/>
  </r>
  <r>
    <x v="3"/>
    <s v="ST"/>
    <x v="0"/>
    <s v="004-122-01"/>
    <n v="520214"/>
    <n v="248200"/>
    <d v="2021-05-11T00:00:00"/>
    <x v="3"/>
  </r>
  <r>
    <x v="3"/>
    <s v="ST"/>
    <x v="0"/>
    <s v="010-384-02"/>
    <n v="520356"/>
    <n v="420000"/>
    <d v="2021-05-14T00:00:00"/>
    <x v="14"/>
  </r>
  <r>
    <x v="3"/>
    <s v="ST"/>
    <x v="0"/>
    <s v="008-331-08"/>
    <n v="520363"/>
    <n v="244000"/>
    <d v="2021-05-14T00:00:00"/>
    <x v="3"/>
  </r>
  <r>
    <x v="3"/>
    <s v="ST"/>
    <x v="0"/>
    <s v="002-192-05"/>
    <n v="520366"/>
    <n v="122000"/>
    <d v="2021-05-14T00:00:00"/>
    <x v="4"/>
  </r>
  <r>
    <x v="3"/>
    <s v="ST"/>
    <x v="0"/>
    <s v="008-355-27"/>
    <n v="520193"/>
    <n v="125000"/>
    <d v="2021-05-11T00:00:00"/>
    <x v="4"/>
  </r>
  <r>
    <x v="3"/>
    <s v="ST"/>
    <x v="0"/>
    <s v="008-087-03"/>
    <n v="520145"/>
    <n v="280000"/>
    <d v="2021-05-10T00:00:00"/>
    <x v="13"/>
  </r>
  <r>
    <x v="3"/>
    <s v="ST"/>
    <x v="0"/>
    <s v="002-548-02"/>
    <n v="520174"/>
    <n v="307500"/>
    <d v="2021-05-10T00:00:00"/>
    <x v="15"/>
  </r>
  <r>
    <x v="3"/>
    <s v="ST"/>
    <x v="4"/>
    <s v="007-652-30"/>
    <n v="520481"/>
    <n v="375000"/>
    <d v="2021-05-18T00:00:00"/>
    <x v="16"/>
  </r>
  <r>
    <x v="3"/>
    <s v="ST"/>
    <x v="0"/>
    <s v="009-068-07"/>
    <n v="520521"/>
    <n v="132400"/>
    <d v="2021-05-19T00:00:00"/>
    <x v="9"/>
  </r>
  <r>
    <x v="3"/>
    <s v="ST"/>
    <x v="0"/>
    <s v="010-512-11"/>
    <n v="520515"/>
    <n v="116000"/>
    <d v="2021-05-19T00:00:00"/>
    <x v="13"/>
  </r>
  <r>
    <x v="3"/>
    <s v="ST"/>
    <x v="4"/>
    <s v="007-651-03"/>
    <n v="520477"/>
    <n v="375000"/>
    <d v="2021-05-18T00:00:00"/>
    <x v="16"/>
  </r>
  <r>
    <x v="3"/>
    <s v="ST"/>
    <x v="4"/>
    <s v="007-652-31"/>
    <n v="520479"/>
    <n v="375000"/>
    <d v="2021-05-18T00:00:00"/>
    <x v="17"/>
  </r>
  <r>
    <x v="3"/>
    <s v="ST"/>
    <x v="0"/>
    <s v="009-544-01"/>
    <n v="520208"/>
    <n v="313000"/>
    <d v="2021-05-11T00:00:00"/>
    <x v="4"/>
  </r>
  <r>
    <x v="3"/>
    <s v="ST"/>
    <x v="0"/>
    <s v="010-363-27"/>
    <n v="520150"/>
    <n v="379000"/>
    <d v="2021-05-10T00:00:00"/>
    <x v="3"/>
  </r>
  <r>
    <x v="3"/>
    <s v="ST"/>
    <x v="4"/>
    <s v="007-651-06"/>
    <n v="520475"/>
    <n v="375000"/>
    <d v="2021-05-18T00:00:00"/>
    <x v="16"/>
  </r>
  <r>
    <x v="3"/>
    <s v="ST"/>
    <x v="0"/>
    <s v="002-724-05"/>
    <n v="520152"/>
    <n v="330000"/>
    <d v="2021-05-10T00:00:00"/>
    <x v="14"/>
  </r>
  <r>
    <x v="3"/>
    <s v="ST"/>
    <x v="0"/>
    <s v="008-844-08"/>
    <n v="520630"/>
    <n v="227000"/>
    <d v="2021-05-21T00:00:00"/>
    <x v="18"/>
  </r>
  <r>
    <x v="3"/>
    <s v="ST"/>
    <x v="2"/>
    <s v="001-085-10"/>
    <n v="520718"/>
    <n v="338182"/>
    <d v="2021-05-24T00:00:00"/>
    <x v="4"/>
  </r>
  <r>
    <x v="4"/>
    <s v="TI"/>
    <x v="0"/>
    <s v="009-528-10"/>
    <n v="520420"/>
    <n v="100000"/>
    <d v="2021-05-17T00:00:00"/>
    <x v="1"/>
  </r>
  <r>
    <x v="4"/>
    <s v="TI"/>
    <x v="0"/>
    <s v="010-555-21"/>
    <n v="520689"/>
    <n v="265000"/>
    <d v="2021-05-24T00:00:00"/>
    <x v="1"/>
  </r>
  <r>
    <x v="4"/>
    <s v="TI"/>
    <x v="0"/>
    <s v="009-721-06"/>
    <n v="520661"/>
    <n v="158600"/>
    <d v="2021-05-21T00:00:00"/>
    <x v="3"/>
  </r>
  <r>
    <x v="4"/>
    <s v="TI"/>
    <x v="0"/>
    <s v="009-352-01"/>
    <n v="520418"/>
    <n v="82000"/>
    <d v="2021-05-17T00:00:00"/>
    <x v="1"/>
  </r>
  <r>
    <x v="4"/>
    <s v="TI"/>
    <x v="0"/>
    <s v="008-872-27"/>
    <n v="520637"/>
    <n v="254000"/>
    <d v="2021-05-21T00:00:00"/>
    <x v="1"/>
  </r>
  <r>
    <x v="4"/>
    <s v="TI"/>
    <x v="0"/>
    <s v="002-692-05"/>
    <n v="520265"/>
    <n v="348000"/>
    <d v="2021-05-12T00:00:00"/>
    <x v="13"/>
  </r>
  <r>
    <x v="4"/>
    <s v="TI"/>
    <x v="0"/>
    <s v="009-653-19"/>
    <n v="520622"/>
    <n v="169700"/>
    <d v="2021-05-21T00:00:00"/>
    <x v="3"/>
  </r>
  <r>
    <x v="4"/>
    <s v="TI"/>
    <x v="0"/>
    <s v="009-137-11"/>
    <n v="520562"/>
    <n v="449750"/>
    <d v="2021-05-20T00:00:00"/>
    <x v="3"/>
  </r>
  <r>
    <x v="4"/>
    <s v="TI"/>
    <x v="0"/>
    <s v="008-882-15"/>
    <n v="520936"/>
    <n v="200000"/>
    <d v="2021-05-28T00:00:00"/>
    <x v="19"/>
  </r>
  <r>
    <x v="4"/>
    <s v="TI"/>
    <x v="0"/>
    <s v="008-334-21"/>
    <n v="520727"/>
    <n v="83700"/>
    <d v="2021-05-24T00:00:00"/>
    <x v="3"/>
  </r>
  <r>
    <x v="4"/>
    <s v="TI"/>
    <x v="0"/>
    <s v="004-135-03"/>
    <n v="520372"/>
    <n v="198500"/>
    <d v="2021-05-14T00:00:00"/>
    <x v="1"/>
  </r>
  <r>
    <x v="4"/>
    <s v="TI"/>
    <x v="0"/>
    <s v="004-302-18"/>
    <n v="520370"/>
    <n v="267000"/>
    <d v="2021-05-14T00:00:00"/>
    <x v="1"/>
  </r>
  <r>
    <x v="4"/>
    <s v="TI"/>
    <x v="2"/>
    <s v="001-141-35"/>
    <n v="520339"/>
    <n v="318434"/>
    <d v="2021-05-14T00:00:00"/>
    <x v="3"/>
  </r>
  <r>
    <x v="4"/>
    <s v="TI"/>
    <x v="0"/>
    <s v="009-603-08"/>
    <n v="520308"/>
    <n v="110000"/>
    <d v="2021-05-13T00:00:00"/>
    <x v="5"/>
  </r>
  <r>
    <x v="4"/>
    <s v="TI"/>
    <x v="0"/>
    <s v="003-021-07"/>
    <n v="520277"/>
    <n v="230000"/>
    <d v="2021-05-12T00:00:00"/>
    <x v="1"/>
  </r>
  <r>
    <x v="4"/>
    <s v="TI"/>
    <x v="0"/>
    <s v="004-351-18"/>
    <n v="520651"/>
    <n v="180000"/>
    <d v="2021-05-21T00:00:00"/>
    <x v="20"/>
  </r>
  <r>
    <x v="4"/>
    <s v="TI"/>
    <x v="0"/>
    <s v="002-322-02"/>
    <n v="520523"/>
    <n v="171750"/>
    <d v="2021-05-19T00:00:00"/>
    <x v="18"/>
  </r>
  <r>
    <x v="4"/>
    <s v="TI"/>
    <x v="0"/>
    <s v="002-597-02"/>
    <n v="520148"/>
    <n v="101000"/>
    <d v="2021-05-10T00:00:00"/>
    <x v="1"/>
  </r>
  <r>
    <x v="4"/>
    <s v="TI"/>
    <x v="0"/>
    <s v="010-458-06"/>
    <n v="520161"/>
    <n v="240000"/>
    <d v="2021-05-10T00:00:00"/>
    <x v="5"/>
  </r>
  <r>
    <x v="4"/>
    <s v="TI"/>
    <x v="0"/>
    <s v="009-584-15"/>
    <n v="520263"/>
    <n v="292800"/>
    <d v="2021-05-12T00:00:00"/>
    <x v="1"/>
  </r>
  <r>
    <x v="4"/>
    <s v="TI"/>
    <x v="5"/>
    <s v="008-591-25"/>
    <n v="519992"/>
    <n v="170940"/>
    <d v="2021-05-05T00:00:00"/>
    <x v="3"/>
  </r>
  <r>
    <x v="4"/>
    <s v="TI"/>
    <x v="2"/>
    <s v="009-822-26"/>
    <n v="519957"/>
    <n v="472169"/>
    <d v="2021-05-04T00:00:00"/>
    <x v="21"/>
  </r>
  <r>
    <x v="4"/>
    <s v="TI"/>
    <x v="0"/>
    <s v="002-664-06"/>
    <n v="520698"/>
    <n v="307600"/>
    <d v="2021-05-24T00:00:00"/>
    <x v="3"/>
  </r>
  <r>
    <x v="4"/>
    <s v="TI"/>
    <x v="0"/>
    <s v="010-414-09"/>
    <n v="520147"/>
    <n v="135000"/>
    <d v="2021-05-10T00:00:00"/>
    <x v="1"/>
  </r>
  <r>
    <x v="4"/>
    <s v="TI"/>
    <x v="0"/>
    <s v="008-192-04"/>
    <n v="520723"/>
    <n v="157000"/>
    <d v="2021-05-24T00:00:00"/>
    <x v="1"/>
  </r>
  <r>
    <x v="4"/>
    <s v="TI"/>
    <x v="0"/>
    <s v="002-691-06"/>
    <n v="520154"/>
    <n v="270000"/>
    <d v="2021-05-10T00:00:00"/>
    <x v="1"/>
  </r>
  <r>
    <x v="4"/>
    <s v="TI"/>
    <x v="0"/>
    <s v="009-176-04"/>
    <n v="520073"/>
    <n v="294000"/>
    <d v="2021-05-07T00:00:00"/>
    <x v="13"/>
  </r>
  <r>
    <x v="4"/>
    <s v="TI"/>
    <x v="0"/>
    <s v="009-654-05"/>
    <n v="520627"/>
    <n v="108500"/>
    <d v="2021-05-21T00:00:00"/>
    <x v="18"/>
  </r>
  <r>
    <x v="4"/>
    <s v="TI"/>
    <x v="0"/>
    <s v="010-541-02"/>
    <n v="520930"/>
    <n v="261600"/>
    <d v="2021-05-28T00:00:00"/>
    <x v="3"/>
  </r>
  <r>
    <x v="4"/>
    <s v="TI"/>
    <x v="4"/>
    <s v="002-751-07"/>
    <n v="520794"/>
    <n v="3500000"/>
    <d v="2021-05-25T00:00:00"/>
    <x v="22"/>
  </r>
  <r>
    <x v="4"/>
    <s v="TI"/>
    <x v="4"/>
    <s v="002-751-07"/>
    <n v="520793"/>
    <n v="2260000"/>
    <d v="2021-05-25T00:00:00"/>
    <x v="22"/>
  </r>
  <r>
    <x v="4"/>
    <s v="TI"/>
    <x v="0"/>
    <s v="001-073-05"/>
    <n v="520752"/>
    <n v="232500"/>
    <d v="2021-05-25T00:00:00"/>
    <x v="23"/>
  </r>
  <r>
    <x v="4"/>
    <s v="TI"/>
    <x v="0"/>
    <s v="009-362-01"/>
    <n v="519954"/>
    <n v="235000"/>
    <d v="2021-05-04T00:00:00"/>
    <x v="19"/>
  </r>
  <r>
    <x v="5"/>
    <s v="TT"/>
    <x v="0"/>
    <s v="009-541-05"/>
    <n v="520722"/>
    <n v="167000"/>
    <d v="2021-05-24T00:00:00"/>
    <x v="4"/>
  </r>
  <r>
    <x v="6"/>
    <s v="TTE"/>
    <x v="0"/>
    <s v="010-311-41"/>
    <n v="520560"/>
    <n v="219918"/>
    <d v="2021-05-20T00:00:00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5" firstHeaderRow="1" firstDataRow="2" firstDataCol="3" rowPageCount="2" colPageCount="1"/>
  <pivotFields count="10">
    <pivotField name="TITLE COMPANY" axis="axisRow" compact="0" showAll="0" insertBlankRow="1">
      <items count="17">
        <item x="0"/>
        <item m="1" x="10"/>
        <item m="1" x="12"/>
        <item m="1" x="9"/>
        <item x="2"/>
        <item x="3"/>
        <item m="1" x="14"/>
        <item m="1" x="13"/>
        <item x="5"/>
        <item x="6"/>
        <item m="1" x="7"/>
        <item m="1" x="15"/>
        <item m="1" x="8"/>
        <item x="4"/>
        <item m="1" x="11"/>
        <item x="1"/>
        <item t="default"/>
      </items>
    </pivotField>
    <pivotField compact="0" showAll="0" insertBlankRow="1"/>
    <pivotField axis="axisRow" compact="0" showAll="0" insertBlankRow="1">
      <items count="27">
        <item x="5"/>
        <item x="6"/>
        <item x="11"/>
        <item x="9"/>
        <item m="1" x="22"/>
        <item x="13"/>
        <item x="2"/>
        <item x="8"/>
        <item m="1" x="24"/>
        <item m="1" x="14"/>
        <item x="0"/>
        <item x="4"/>
        <item x="1"/>
        <item m="1" x="15"/>
        <item m="1" x="18"/>
        <item m="1" x="16"/>
        <item x="12"/>
        <item m="1" x="21"/>
        <item x="7"/>
        <item m="1" x="19"/>
        <item m="1" x="23"/>
        <item x="10"/>
        <item m="1" x="20"/>
        <item m="1" x="17"/>
        <item x="3"/>
        <item m="1" x="25"/>
        <item t="default"/>
      </items>
    </pivotField>
    <pivotField axis="axisRow" compact="0" showAll="0" insertBlankRow="1">
      <items count="78">
        <item m="1" x="66"/>
        <item m="1" x="46"/>
        <item m="1" x="38"/>
        <item m="1" x="76"/>
        <item m="1" x="67"/>
        <item m="1" x="59"/>
        <item m="1" x="74"/>
        <item m="1" x="53"/>
        <item x="10"/>
        <item m="1" x="72"/>
        <item x="7"/>
        <item x="8"/>
        <item x="13"/>
        <item x="12"/>
        <item m="1" x="34"/>
        <item x="15"/>
        <item m="1" x="60"/>
        <item m="1" x="48"/>
        <item m="1" x="64"/>
        <item x="27"/>
        <item m="1" x="35"/>
        <item x="21"/>
        <item m="1" x="62"/>
        <item m="1" x="68"/>
        <item m="1" x="75"/>
        <item x="25"/>
        <item m="1" x="50"/>
        <item m="1" x="37"/>
        <item m="1" x="58"/>
        <item m="1" x="65"/>
        <item x="31"/>
        <item x="19"/>
        <item m="1" x="56"/>
        <item m="1" x="41"/>
        <item m="1" x="36"/>
        <item m="1" x="39"/>
        <item m="1" x="57"/>
        <item m="1" x="55"/>
        <item m="1" x="63"/>
        <item x="1"/>
        <item m="1" x="51"/>
        <item m="1" x="52"/>
        <item x="18"/>
        <item m="1" x="71"/>
        <item m="1" x="49"/>
        <item m="1" x="54"/>
        <item m="1" x="44"/>
        <item x="6"/>
        <item m="1" x="45"/>
        <item m="1" x="47"/>
        <item m="1" x="33"/>
        <item x="28"/>
        <item x="20"/>
        <item x="26"/>
        <item m="1" x="69"/>
        <item m="1" x="70"/>
        <item x="14"/>
        <item m="1" x="73"/>
        <item m="1" x="40"/>
        <item x="0"/>
        <item m="1" x="42"/>
        <item m="1" x="61"/>
        <item x="30"/>
        <item m="1" x="43"/>
        <item x="5"/>
        <item x="11"/>
        <item m="1" x="32"/>
        <item x="24"/>
        <item x="16"/>
        <item x="23"/>
        <item x="2"/>
        <item x="3"/>
        <item x="4"/>
        <item x="9"/>
        <item x="17"/>
        <item x="22"/>
        <item x="29"/>
        <item t="default"/>
      </items>
    </pivotField>
    <pivotField axis="axisPage" compact="0" showAll="0" insertBlankRow="1">
      <items count="9">
        <item m="1" x="6"/>
        <item m="1" x="7"/>
        <item m="1" x="5"/>
        <item x="4"/>
        <item x="1"/>
        <item x="0"/>
        <item x="2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0">
    <i>
      <x/>
    </i>
    <i r="1">
      <x v="10"/>
    </i>
    <i r="2">
      <x v="59"/>
    </i>
    <i t="blank" r="1">
      <x v="10"/>
    </i>
    <i>
      <x v="4"/>
    </i>
    <i r="1">
      <x v="6"/>
    </i>
    <i r="2">
      <x v="70"/>
    </i>
    <i r="2">
      <x v="72"/>
    </i>
    <i t="blank" r="1">
      <x v="6"/>
    </i>
    <i r="1">
      <x v="11"/>
    </i>
    <i r="2">
      <x v="47"/>
    </i>
    <i t="blank" r="1">
      <x v="11"/>
    </i>
    <i r="1">
      <x v="24"/>
    </i>
    <i r="2">
      <x v="64"/>
    </i>
    <i r="2">
      <x v="71"/>
    </i>
    <i t="blank" r="1">
      <x v="24"/>
    </i>
    <i>
      <x v="5"/>
    </i>
    <i r="1">
      <x/>
    </i>
    <i r="2">
      <x v="10"/>
    </i>
    <i r="2">
      <x v="65"/>
    </i>
    <i r="2">
      <x v="73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18"/>
    </i>
    <i r="2">
      <x v="8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5"/>
    </i>
    <i r="2">
      <x v="62"/>
    </i>
    <i t="blank" r="1">
      <x v="5"/>
    </i>
    <i r="1">
      <x v="6"/>
    </i>
    <i r="2">
      <x v="19"/>
    </i>
    <i r="2">
      <x v="51"/>
    </i>
    <i t="blank" r="1">
      <x v="6"/>
    </i>
    <i r="1">
      <x v="7"/>
    </i>
    <i r="2">
      <x v="53"/>
    </i>
    <i t="blank" r="1">
      <x v="7"/>
    </i>
    <i r="1">
      <x v="16"/>
    </i>
    <i r="2">
      <x v="76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56"/>
    </i>
    <i r="2">
      <x v="68"/>
    </i>
    <i t="blank" r="1">
      <x/>
    </i>
    <i r="1">
      <x v="2"/>
    </i>
    <i r="2">
      <x v="69"/>
    </i>
    <i t="blank" r="1">
      <x v="2"/>
    </i>
    <i r="1">
      <x v="3"/>
    </i>
    <i r="2">
      <x v="74"/>
    </i>
    <i r="2">
      <x v="75"/>
    </i>
    <i t="blank" r="1">
      <x v="3"/>
    </i>
    <i r="1">
      <x v="6"/>
    </i>
    <i r="2">
      <x v="31"/>
    </i>
    <i r="2">
      <x v="42"/>
    </i>
    <i r="2">
      <x v="52"/>
    </i>
    <i t="blank" r="1">
      <x v="6"/>
    </i>
    <i r="1">
      <x v="21"/>
    </i>
    <i r="2">
      <x v="21"/>
    </i>
    <i t="blank" r="1">
      <x v="21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89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1"/>
        <item m="1" x="10"/>
        <item x="0"/>
        <item x="1"/>
        <item m="1" x="14"/>
        <item m="1" x="13"/>
        <item x="4"/>
        <item x="5"/>
        <item m="1" x="7"/>
        <item m="1" x="9"/>
        <item x="3"/>
        <item m="1" x="8"/>
        <item x="2"/>
        <item x="6"/>
        <item t="default"/>
      </items>
    </pivotField>
    <pivotField compact="0" showAll="0" insertBlankRow="1"/>
    <pivotField axis="axisPage" compact="0" showAll="0" insertBlankRow="1">
      <items count="11">
        <item m="1" x="9"/>
        <item x="4"/>
        <item x="0"/>
        <item m="1" x="7"/>
        <item x="5"/>
        <item x="3"/>
        <item m="1" x="8"/>
        <item x="1"/>
        <item x="2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6">
        <item m="1" x="47"/>
        <item m="1" x="101"/>
        <item m="1" x="113"/>
        <item m="1" x="35"/>
        <item m="1" x="73"/>
        <item m="1" x="50"/>
        <item m="1" x="77"/>
        <item m="1" x="49"/>
        <item m="1" x="45"/>
        <item m="1" x="67"/>
        <item m="1" x="57"/>
        <item m="1" x="42"/>
        <item m="1" x="55"/>
        <item m="1" x="33"/>
        <item m="1" x="28"/>
        <item x="23"/>
        <item m="1" x="41"/>
        <item m="1" x="72"/>
        <item m="1" x="65"/>
        <item m="1" x="97"/>
        <item m="1" x="88"/>
        <item m="1" x="43"/>
        <item m="1" x="48"/>
        <item m="1" x="94"/>
        <item m="1" x="51"/>
        <item m="1" x="75"/>
        <item m="1" x="26"/>
        <item m="1" x="53"/>
        <item m="1" x="52"/>
        <item m="1" x="110"/>
        <item m="1" x="99"/>
        <item m="1" x="114"/>
        <item m="1" x="66"/>
        <item x="1"/>
        <item m="1" x="27"/>
        <item m="1" x="39"/>
        <item m="1" x="98"/>
        <item m="1" x="104"/>
        <item m="1" x="84"/>
        <item m="1" x="92"/>
        <item m="1" x="37"/>
        <item m="1" x="58"/>
        <item m="1" x="96"/>
        <item m="1" x="30"/>
        <item m="1" x="85"/>
        <item m="1" x="106"/>
        <item m="1" x="63"/>
        <item m="1" x="108"/>
        <item m="1" x="71"/>
        <item m="1" x="112"/>
        <item m="1" x="87"/>
        <item m="1" x="76"/>
        <item m="1" x="54"/>
        <item m="1" x="111"/>
        <item x="2"/>
        <item x="12"/>
        <item m="1" x="79"/>
        <item m="1" x="91"/>
        <item m="1" x="40"/>
        <item m="1" x="102"/>
        <item m="1" x="83"/>
        <item x="9"/>
        <item m="1" x="36"/>
        <item x="13"/>
        <item m="1" x="109"/>
        <item m="1" x="82"/>
        <item m="1" x="89"/>
        <item m="1" x="61"/>
        <item m="1" x="107"/>
        <item m="1" x="44"/>
        <item x="21"/>
        <item m="1" x="103"/>
        <item m="1" x="60"/>
        <item m="1" x="46"/>
        <item m="1" x="64"/>
        <item m="1" x="38"/>
        <item m="1" x="32"/>
        <item m="1" x="81"/>
        <item m="1" x="100"/>
        <item m="1" x="34"/>
        <item m="1" x="93"/>
        <item m="1" x="74"/>
        <item x="6"/>
        <item m="1" x="80"/>
        <item m="1" x="29"/>
        <item m="1" x="86"/>
        <item x="18"/>
        <item x="22"/>
        <item m="1" x="31"/>
        <item m="1" x="105"/>
        <item m="1" x="90"/>
        <item m="1" x="95"/>
        <item m="1" x="59"/>
        <item m="1" x="56"/>
        <item m="1" x="78"/>
        <item m="1" x="70"/>
        <item m="1" x="68"/>
        <item m="1" x="62"/>
        <item m="1" x="69"/>
        <item m="1" x="25"/>
        <item x="0"/>
        <item x="3"/>
        <item x="4"/>
        <item x="5"/>
        <item x="7"/>
        <item x="8"/>
        <item x="10"/>
        <item x="11"/>
        <item x="14"/>
        <item x="15"/>
        <item x="16"/>
        <item x="17"/>
        <item x="19"/>
        <item x="20"/>
        <item x="24"/>
        <item t="default"/>
      </items>
    </pivotField>
  </pivotFields>
  <rowFields count="2">
    <field x="7"/>
    <field x="0"/>
  </rowFields>
  <rowItems count="85">
    <i>
      <x v="15"/>
    </i>
    <i r="1">
      <x v="7"/>
    </i>
    <i t="blank">
      <x v="15"/>
    </i>
    <i>
      <x v="33"/>
    </i>
    <i r="1">
      <x v="4"/>
    </i>
    <i r="1">
      <x v="7"/>
    </i>
    <i r="1">
      <x v="11"/>
    </i>
    <i t="blank">
      <x v="33"/>
    </i>
    <i>
      <x v="54"/>
    </i>
    <i r="1">
      <x v="4"/>
    </i>
    <i t="blank">
      <x v="54"/>
    </i>
    <i>
      <x v="55"/>
    </i>
    <i r="1">
      <x v="11"/>
    </i>
    <i t="blank">
      <x v="55"/>
    </i>
    <i>
      <x v="61"/>
    </i>
    <i r="1">
      <x v="11"/>
    </i>
    <i t="blank">
      <x v="61"/>
    </i>
    <i>
      <x v="63"/>
    </i>
    <i r="1">
      <x v="7"/>
    </i>
    <i r="1">
      <x v="11"/>
    </i>
    <i t="blank">
      <x v="63"/>
    </i>
    <i>
      <x v="70"/>
    </i>
    <i r="1">
      <x v="7"/>
    </i>
    <i t="blank">
      <x v="70"/>
    </i>
    <i>
      <x v="82"/>
    </i>
    <i r="1">
      <x v="4"/>
    </i>
    <i t="blank">
      <x v="82"/>
    </i>
    <i>
      <x v="86"/>
    </i>
    <i r="1">
      <x v="7"/>
    </i>
    <i r="1">
      <x v="11"/>
    </i>
    <i t="blank">
      <x v="86"/>
    </i>
    <i>
      <x v="87"/>
    </i>
    <i r="1">
      <x v="7"/>
    </i>
    <i t="blank">
      <x v="87"/>
    </i>
    <i>
      <x v="100"/>
    </i>
    <i r="1">
      <x v="3"/>
    </i>
    <i t="blank">
      <x v="100"/>
    </i>
    <i>
      <x v="101"/>
    </i>
    <i r="1">
      <x v="4"/>
    </i>
    <i r="1">
      <x v="7"/>
    </i>
    <i r="1">
      <x v="11"/>
    </i>
    <i t="blank">
      <x v="101"/>
    </i>
    <i>
      <x v="102"/>
    </i>
    <i r="1">
      <x v="4"/>
    </i>
    <i r="1">
      <x v="8"/>
    </i>
    <i r="1">
      <x v="11"/>
    </i>
    <i t="blank">
      <x v="102"/>
    </i>
    <i>
      <x v="103"/>
    </i>
    <i r="1">
      <x v="4"/>
    </i>
    <i r="1">
      <x v="7"/>
    </i>
    <i t="blank">
      <x v="103"/>
    </i>
    <i>
      <x v="104"/>
    </i>
    <i r="1">
      <x v="13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14"/>
    </i>
    <i t="blank">
      <x v="11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28" totalsRowShown="0" headerRowDxfId="5">
  <autoFilter ref="A1:J12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80" totalsRowShown="0" headerRowDxfId="4">
  <autoFilter ref="A1:H8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08" totalsRowShown="0" headerRowDxfId="3" headerRowBorderDxfId="2" tableBorderDxfId="1" totalsRowBorderDxfId="0">
  <autoFilter ref="A1:E20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117</v>
      </c>
    </row>
    <row r="3" spans="1:7">
      <c r="A3" s="2"/>
    </row>
    <row r="4" spans="1:7" ht="13.5" thickBot="1">
      <c r="A4" s="2"/>
    </row>
    <row r="5" spans="1:7" ht="16.5" thickBot="1">
      <c r="A5" s="139" t="s">
        <v>4</v>
      </c>
      <c r="B5" s="140"/>
      <c r="C5" s="140"/>
      <c r="D5" s="140"/>
      <c r="E5" s="140"/>
      <c r="F5" s="140"/>
      <c r="G5" s="141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7" t="s">
        <v>68</v>
      </c>
      <c r="B7" s="118">
        <v>60</v>
      </c>
      <c r="C7" s="119">
        <v>20988431</v>
      </c>
      <c r="D7" s="120">
        <f>B7/$B$14</f>
        <v>0.47244094488188976</v>
      </c>
      <c r="E7" s="120">
        <f>C7/$C$14</f>
        <v>0.31250682682665037</v>
      </c>
      <c r="F7" s="121">
        <v>1</v>
      </c>
      <c r="G7" s="121">
        <v>1</v>
      </c>
    </row>
    <row r="8" spans="1:7">
      <c r="A8" s="66" t="s">
        <v>40</v>
      </c>
      <c r="B8" s="67">
        <v>33</v>
      </c>
      <c r="C8" s="68">
        <v>15883993</v>
      </c>
      <c r="D8" s="23">
        <f>B8/$B$14</f>
        <v>0.25984251968503935</v>
      </c>
      <c r="E8" s="23">
        <f>C8/$C$14</f>
        <v>0.2365043985311111</v>
      </c>
      <c r="F8" s="72">
        <v>2</v>
      </c>
      <c r="G8" s="72">
        <v>3</v>
      </c>
    </row>
    <row r="9" spans="1:7">
      <c r="A9" s="82" t="s">
        <v>39</v>
      </c>
      <c r="B9" s="78">
        <v>15</v>
      </c>
      <c r="C9" s="115">
        <v>20491000</v>
      </c>
      <c r="D9" s="23">
        <f t="shared" ref="D9" si="0">B9/$B$14</f>
        <v>0.11811023622047244</v>
      </c>
      <c r="E9" s="23">
        <f t="shared" ref="E9" si="1">C9/$C$14</f>
        <v>0.3051003378244373</v>
      </c>
      <c r="F9" s="72">
        <v>3</v>
      </c>
      <c r="G9" s="72">
        <v>2</v>
      </c>
    </row>
    <row r="10" spans="1:7">
      <c r="A10" s="66" t="s">
        <v>84</v>
      </c>
      <c r="B10" s="67">
        <v>8</v>
      </c>
      <c r="C10" s="68">
        <v>4375088</v>
      </c>
      <c r="D10" s="23">
        <f>B10/$B$14</f>
        <v>6.2992125984251968E-2</v>
      </c>
      <c r="E10" s="23">
        <f>C10/$C$14</f>
        <v>6.514278594561719E-2</v>
      </c>
      <c r="F10" s="72">
        <v>4</v>
      </c>
      <c r="G10" s="72">
        <v>4</v>
      </c>
    </row>
    <row r="11" spans="1:7">
      <c r="A11" s="82" t="s">
        <v>41</v>
      </c>
      <c r="B11" s="78">
        <v>6</v>
      </c>
      <c r="C11" s="115">
        <v>3408000</v>
      </c>
      <c r="D11" s="23">
        <f>B11/$B$14</f>
        <v>4.7244094488188976E-2</v>
      </c>
      <c r="E11" s="23">
        <f>C11/$C$14</f>
        <v>5.0743348362973124E-2</v>
      </c>
      <c r="F11" s="72">
        <v>5</v>
      </c>
      <c r="G11" s="72">
        <v>5</v>
      </c>
    </row>
    <row r="12" spans="1:7">
      <c r="A12" s="66" t="s">
        <v>52</v>
      </c>
      <c r="B12" s="67">
        <v>3</v>
      </c>
      <c r="C12" s="68">
        <v>1026000</v>
      </c>
      <c r="D12" s="23">
        <f>B12/$B$14</f>
        <v>2.3622047244094488E-2</v>
      </c>
      <c r="E12" s="23">
        <f>C12/$C$14</f>
        <v>1.5276606637444375E-2</v>
      </c>
      <c r="F12" s="72">
        <v>6</v>
      </c>
      <c r="G12" s="72">
        <v>6</v>
      </c>
    </row>
    <row r="13" spans="1:7">
      <c r="A13" s="66" t="s">
        <v>81</v>
      </c>
      <c r="B13" s="67">
        <v>2</v>
      </c>
      <c r="C13" s="68">
        <v>989000</v>
      </c>
      <c r="D13" s="23">
        <f>B13/$B$14</f>
        <v>1.5748031496062992E-2</v>
      </c>
      <c r="E13" s="23">
        <f>C13/$C$14</f>
        <v>1.4725695871766555E-2</v>
      </c>
      <c r="F13" s="72">
        <v>7</v>
      </c>
      <c r="G13" s="72">
        <v>7</v>
      </c>
    </row>
    <row r="14" spans="1:7">
      <c r="A14" s="79" t="s">
        <v>23</v>
      </c>
      <c r="B14" s="80">
        <f>SUM(B7:B13)</f>
        <v>127</v>
      </c>
      <c r="C14" s="81">
        <f>SUM(C7:C13)</f>
        <v>67161512</v>
      </c>
      <c r="D14" s="30">
        <f>SUM(D7:D13)</f>
        <v>1</v>
      </c>
      <c r="E14" s="30">
        <f>SUM(E7:E13)</f>
        <v>0.99999999999999989</v>
      </c>
      <c r="F14" s="31"/>
      <c r="G14" s="31"/>
    </row>
    <row r="15" spans="1:7" ht="13.5" thickBot="1">
      <c r="A15" s="75"/>
      <c r="B15" s="76"/>
      <c r="C15" s="77"/>
    </row>
    <row r="16" spans="1:7" ht="16.5" thickBot="1">
      <c r="A16" s="142" t="s">
        <v>10</v>
      </c>
      <c r="B16" s="143"/>
      <c r="C16" s="143"/>
      <c r="D16" s="143"/>
      <c r="E16" s="143"/>
      <c r="F16" s="143"/>
      <c r="G16" s="144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7" t="s">
        <v>40</v>
      </c>
      <c r="B19" s="118">
        <v>33</v>
      </c>
      <c r="C19" s="119">
        <v>12624543</v>
      </c>
      <c r="D19" s="122">
        <f t="shared" ref="D19:D24" si="2">B19/$B$26</f>
        <v>0.41772151898734178</v>
      </c>
      <c r="E19" s="122">
        <f t="shared" ref="E19:E24" si="3">C19/$C$26</f>
        <v>0.48793065158743404</v>
      </c>
      <c r="F19" s="123">
        <v>1</v>
      </c>
      <c r="G19" s="123">
        <v>1</v>
      </c>
    </row>
    <row r="20" spans="1:7">
      <c r="A20" s="66" t="s">
        <v>68</v>
      </c>
      <c r="B20" s="67">
        <v>32</v>
      </c>
      <c r="C20" s="68">
        <v>8727462</v>
      </c>
      <c r="D20" s="23">
        <f t="shared" si="2"/>
        <v>0.4050632911392405</v>
      </c>
      <c r="E20" s="23">
        <f t="shared" si="3"/>
        <v>0.33731092051130646</v>
      </c>
      <c r="F20" s="72">
        <v>2</v>
      </c>
      <c r="G20" s="72">
        <v>2</v>
      </c>
    </row>
    <row r="21" spans="1:7">
      <c r="A21" s="66" t="s">
        <v>39</v>
      </c>
      <c r="B21" s="67">
        <v>10</v>
      </c>
      <c r="C21" s="68">
        <v>3600297</v>
      </c>
      <c r="D21" s="23">
        <f t="shared" si="2"/>
        <v>0.12658227848101267</v>
      </c>
      <c r="E21" s="23">
        <f t="shared" si="3"/>
        <v>0.13914921602455502</v>
      </c>
      <c r="F21" s="72">
        <v>3</v>
      </c>
      <c r="G21" s="72">
        <v>3</v>
      </c>
    </row>
    <row r="22" spans="1:7">
      <c r="A22" s="66" t="s">
        <v>64</v>
      </c>
      <c r="B22" s="67">
        <v>1</v>
      </c>
      <c r="C22" s="68">
        <v>269000</v>
      </c>
      <c r="D22" s="23">
        <f t="shared" si="2"/>
        <v>1.2658227848101266E-2</v>
      </c>
      <c r="E22" s="23">
        <f t="shared" si="3"/>
        <v>1.0396680915659264E-2</v>
      </c>
      <c r="F22" s="72">
        <v>4</v>
      </c>
      <c r="G22" s="72">
        <v>4</v>
      </c>
    </row>
    <row r="23" spans="1:7">
      <c r="A23" s="66" t="s">
        <v>41</v>
      </c>
      <c r="B23" s="67">
        <v>1</v>
      </c>
      <c r="C23" s="68">
        <v>265422</v>
      </c>
      <c r="D23" s="23">
        <f t="shared" si="2"/>
        <v>1.2658227848101266E-2</v>
      </c>
      <c r="E23" s="23">
        <f t="shared" si="3"/>
        <v>1.0258393464669566E-2</v>
      </c>
      <c r="F23" s="72">
        <v>4</v>
      </c>
      <c r="G23" s="72">
        <v>5</v>
      </c>
    </row>
    <row r="24" spans="1:7">
      <c r="A24" s="66" t="s">
        <v>192</v>
      </c>
      <c r="B24" s="67">
        <v>1</v>
      </c>
      <c r="C24" s="68">
        <v>219918</v>
      </c>
      <c r="D24" s="23">
        <f t="shared" si="2"/>
        <v>1.2658227848101266E-2</v>
      </c>
      <c r="E24" s="23">
        <f t="shared" si="3"/>
        <v>8.4996924669515014E-3</v>
      </c>
      <c r="F24" s="72">
        <v>4</v>
      </c>
      <c r="G24" s="72">
        <v>6</v>
      </c>
    </row>
    <row r="25" spans="1:7">
      <c r="A25" s="66" t="s">
        <v>52</v>
      </c>
      <c r="B25" s="67">
        <v>1</v>
      </c>
      <c r="C25" s="68">
        <v>167000</v>
      </c>
      <c r="D25" s="23">
        <f>B25/$B$26</f>
        <v>1.2658227848101266E-2</v>
      </c>
      <c r="E25" s="23">
        <f>C25/$C$26</f>
        <v>6.4544450294241528E-3</v>
      </c>
      <c r="F25" s="72">
        <v>4</v>
      </c>
      <c r="G25" s="72">
        <v>7</v>
      </c>
    </row>
    <row r="26" spans="1:7">
      <c r="A26" s="32" t="s">
        <v>23</v>
      </c>
      <c r="B26" s="46">
        <f>SUM(B19:B25)</f>
        <v>79</v>
      </c>
      <c r="C26" s="33">
        <f>SUM(C19:C25)</f>
        <v>25873642</v>
      </c>
      <c r="D26" s="30">
        <f>SUM(D19:D25)</f>
        <v>0.99999999999999978</v>
      </c>
      <c r="E26" s="30">
        <f>SUM(E19:E25)</f>
        <v>1</v>
      </c>
      <c r="F26" s="31"/>
      <c r="G26" s="31"/>
    </row>
    <row r="27" spans="1:7" ht="13.5" thickBot="1"/>
    <row r="28" spans="1:7" ht="16.5" thickBot="1">
      <c r="A28" s="139" t="s">
        <v>12</v>
      </c>
      <c r="B28" s="140"/>
      <c r="C28" s="140"/>
      <c r="D28" s="140"/>
      <c r="E28" s="140"/>
      <c r="F28" s="140"/>
      <c r="G28" s="141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17" t="s">
        <v>68</v>
      </c>
      <c r="B31" s="118">
        <v>92</v>
      </c>
      <c r="C31" s="119">
        <v>29715893</v>
      </c>
      <c r="D31" s="122">
        <f t="shared" ref="D31:D38" si="4">B31/$B$40</f>
        <v>0.44660194174757284</v>
      </c>
      <c r="E31" s="122">
        <f t="shared" ref="E31:E38" si="5">C31/$C$40</f>
        <v>0.31940499609427209</v>
      </c>
      <c r="F31" s="123">
        <v>1</v>
      </c>
      <c r="G31" s="123">
        <v>1</v>
      </c>
    </row>
    <row r="32" spans="1:7">
      <c r="A32" s="66" t="s">
        <v>40</v>
      </c>
      <c r="B32" s="67">
        <v>66</v>
      </c>
      <c r="C32" s="68">
        <v>28508536</v>
      </c>
      <c r="D32" s="23">
        <f t="shared" si="4"/>
        <v>0.32038834951456313</v>
      </c>
      <c r="E32" s="23">
        <f t="shared" si="5"/>
        <v>0.30642756822867195</v>
      </c>
      <c r="F32" s="72">
        <v>2</v>
      </c>
      <c r="G32" s="72">
        <v>2</v>
      </c>
    </row>
    <row r="33" spans="1:7">
      <c r="A33" s="66" t="s">
        <v>39</v>
      </c>
      <c r="B33" s="67">
        <v>25</v>
      </c>
      <c r="C33" s="68">
        <v>24091297</v>
      </c>
      <c r="D33" s="23">
        <f t="shared" si="4"/>
        <v>0.12135922330097088</v>
      </c>
      <c r="E33" s="23">
        <f t="shared" si="5"/>
        <v>0.25894832183542149</v>
      </c>
      <c r="F33" s="72">
        <v>3</v>
      </c>
      <c r="G33" s="72">
        <v>3</v>
      </c>
    </row>
    <row r="34" spans="1:7">
      <c r="A34" s="66" t="s">
        <v>84</v>
      </c>
      <c r="B34" s="67">
        <v>8</v>
      </c>
      <c r="C34" s="68">
        <v>4375088</v>
      </c>
      <c r="D34" s="23">
        <f t="shared" ref="D34" si="6">B34/$B$40</f>
        <v>3.8834951456310676E-2</v>
      </c>
      <c r="E34" s="23">
        <f t="shared" ref="E34" si="7">C34/$C$40</f>
        <v>4.7026181092794238E-2</v>
      </c>
      <c r="F34" s="72">
        <v>4</v>
      </c>
      <c r="G34" s="72">
        <v>4</v>
      </c>
    </row>
    <row r="35" spans="1:7">
      <c r="A35" s="66" t="s">
        <v>41</v>
      </c>
      <c r="B35" s="67">
        <v>7</v>
      </c>
      <c r="C35" s="68">
        <v>3673422</v>
      </c>
      <c r="D35" s="23">
        <f t="shared" si="4"/>
        <v>3.3980582524271843E-2</v>
      </c>
      <c r="E35" s="23">
        <f t="shared" si="5"/>
        <v>3.9484236249020449E-2</v>
      </c>
      <c r="F35" s="72">
        <v>5</v>
      </c>
      <c r="G35" s="72">
        <v>5</v>
      </c>
    </row>
    <row r="36" spans="1:7">
      <c r="A36" s="66" t="s">
        <v>52</v>
      </c>
      <c r="B36" s="67">
        <v>4</v>
      </c>
      <c r="C36" s="68">
        <v>1193000</v>
      </c>
      <c r="D36" s="23">
        <f t="shared" si="4"/>
        <v>1.9417475728155338E-2</v>
      </c>
      <c r="E36" s="23">
        <f t="shared" si="5"/>
        <v>1.2823109853722604E-2</v>
      </c>
      <c r="F36" s="72">
        <v>6</v>
      </c>
      <c r="G36" s="72">
        <v>6</v>
      </c>
    </row>
    <row r="37" spans="1:7">
      <c r="A37" s="66" t="s">
        <v>81</v>
      </c>
      <c r="B37" s="67">
        <v>2</v>
      </c>
      <c r="C37" s="68">
        <v>989000</v>
      </c>
      <c r="D37" s="23">
        <f t="shared" si="4"/>
        <v>9.7087378640776691E-3</v>
      </c>
      <c r="E37" s="23">
        <f t="shared" si="5"/>
        <v>1.0630390314611615E-2</v>
      </c>
      <c r="F37" s="72">
        <v>7</v>
      </c>
      <c r="G37" s="72">
        <v>7</v>
      </c>
    </row>
    <row r="38" spans="1:7">
      <c r="A38" s="66" t="s">
        <v>64</v>
      </c>
      <c r="B38" s="67">
        <v>1</v>
      </c>
      <c r="C38" s="68">
        <v>269000</v>
      </c>
      <c r="D38" s="23">
        <f t="shared" si="4"/>
        <v>4.8543689320388345E-3</v>
      </c>
      <c r="E38" s="23">
        <f t="shared" si="5"/>
        <v>2.8913801765728252E-3</v>
      </c>
      <c r="F38" s="72">
        <v>8</v>
      </c>
      <c r="G38" s="72">
        <v>8</v>
      </c>
    </row>
    <row r="39" spans="1:7">
      <c r="A39" s="66" t="s">
        <v>192</v>
      </c>
      <c r="B39" s="67">
        <v>1</v>
      </c>
      <c r="C39" s="68">
        <v>219918</v>
      </c>
      <c r="D39" s="23">
        <f>B39/$B$40</f>
        <v>4.8543689320388345E-3</v>
      </c>
      <c r="E39" s="23">
        <f>C39/$C$40</f>
        <v>2.3638161549127978E-3</v>
      </c>
      <c r="F39" s="72">
        <v>8</v>
      </c>
      <c r="G39" s="72">
        <v>9</v>
      </c>
    </row>
    <row r="40" spans="1:7">
      <c r="A40" s="32" t="s">
        <v>23</v>
      </c>
      <c r="B40" s="47">
        <f>SUM(B31:B39)</f>
        <v>206</v>
      </c>
      <c r="C40" s="37">
        <f>SUM(C31:C39)</f>
        <v>93035154</v>
      </c>
      <c r="D40" s="30">
        <f>SUM(D31:D39)</f>
        <v>1</v>
      </c>
      <c r="E40" s="30">
        <f>SUM(E31:E39)</f>
        <v>1.0000000000000002</v>
      </c>
      <c r="F40" s="31"/>
      <c r="G40" s="31"/>
    </row>
    <row r="42" spans="1:7">
      <c r="A42" s="145" t="s">
        <v>24</v>
      </c>
      <c r="B42" s="145"/>
      <c r="C42" s="145"/>
      <c r="D42" s="102" t="s">
        <v>53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8:G28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0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2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66</v>
      </c>
    </row>
    <row r="2" spans="1:7">
      <c r="A2" s="2" t="str">
        <f>'OVERALL STATS'!A2</f>
        <v>Reporting Period: MAY, 2021</v>
      </c>
    </row>
    <row r="3" spans="1:7" ht="13.5" thickBot="1"/>
    <row r="4" spans="1:7" ht="16.5" thickBot="1">
      <c r="A4" s="139" t="s">
        <v>13</v>
      </c>
      <c r="B4" s="140"/>
      <c r="C4" s="140"/>
      <c r="D4" s="140"/>
      <c r="E4" s="140"/>
      <c r="F4" s="140"/>
      <c r="G4" s="141"/>
    </row>
    <row r="5" spans="1:7">
      <c r="A5" s="3"/>
      <c r="B5" s="100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4" t="s">
        <v>68</v>
      </c>
      <c r="B7" s="125">
        <v>51</v>
      </c>
      <c r="C7" s="94">
        <v>16828900</v>
      </c>
      <c r="D7" s="126">
        <f>B7/$B$13</f>
        <v>0.46363636363636362</v>
      </c>
      <c r="E7" s="23">
        <f>C7/$C$13</f>
        <v>0.28705085906565098</v>
      </c>
      <c r="F7" s="123">
        <v>1</v>
      </c>
      <c r="G7" s="72">
        <v>2</v>
      </c>
    </row>
    <row r="8" spans="1:7">
      <c r="A8" s="35" t="s">
        <v>40</v>
      </c>
      <c r="B8" s="36">
        <v>33</v>
      </c>
      <c r="C8" s="94">
        <v>15883993</v>
      </c>
      <c r="D8" s="27">
        <f>B8/$B$13</f>
        <v>0.3</v>
      </c>
      <c r="E8" s="23">
        <f>C8/$C$13</f>
        <v>0.2709335628616717</v>
      </c>
      <c r="F8" s="72">
        <v>2</v>
      </c>
      <c r="G8" s="72">
        <v>3</v>
      </c>
    </row>
    <row r="9" spans="1:7">
      <c r="A9" s="124" t="s">
        <v>39</v>
      </c>
      <c r="B9" s="36">
        <v>15</v>
      </c>
      <c r="C9" s="127">
        <v>20491000</v>
      </c>
      <c r="D9" s="27">
        <f t="shared" ref="D9" si="0">B9/$B$13</f>
        <v>0.13636363636363635</v>
      </c>
      <c r="E9" s="122">
        <f t="shared" ref="E9" si="1">C9/$C$13</f>
        <v>0.34951536660829013</v>
      </c>
      <c r="F9" s="72">
        <v>3</v>
      </c>
      <c r="G9" s="123">
        <v>1</v>
      </c>
    </row>
    <row r="10" spans="1:7">
      <c r="A10" s="35" t="s">
        <v>41</v>
      </c>
      <c r="B10" s="36">
        <v>6</v>
      </c>
      <c r="C10" s="94">
        <v>3408000</v>
      </c>
      <c r="D10" s="27">
        <f>B10/$B$13</f>
        <v>5.4545454545454543E-2</v>
      </c>
      <c r="E10" s="23">
        <f>C10/$C$13</f>
        <v>5.813031913528148E-2</v>
      </c>
      <c r="F10" s="72">
        <v>4</v>
      </c>
      <c r="G10" s="72">
        <v>4</v>
      </c>
    </row>
    <row r="11" spans="1:7">
      <c r="A11" s="35" t="s">
        <v>52</v>
      </c>
      <c r="B11" s="36">
        <v>3</v>
      </c>
      <c r="C11" s="94">
        <v>1026000</v>
      </c>
      <c r="D11" s="27">
        <f>B11/$B$13</f>
        <v>2.7272727272727271E-2</v>
      </c>
      <c r="E11" s="23">
        <f>C11/$C$13</f>
        <v>1.7500501007276643E-2</v>
      </c>
      <c r="F11" s="72">
        <v>5</v>
      </c>
      <c r="G11" s="72">
        <v>5</v>
      </c>
    </row>
    <row r="12" spans="1:7">
      <c r="A12" s="35" t="s">
        <v>81</v>
      </c>
      <c r="B12" s="36">
        <v>2</v>
      </c>
      <c r="C12" s="94">
        <v>989000</v>
      </c>
      <c r="D12" s="27">
        <f>B12/$B$13</f>
        <v>1.8181818181818181E-2</v>
      </c>
      <c r="E12" s="23">
        <f>C12/$C$13</f>
        <v>1.6869391321829044E-2</v>
      </c>
      <c r="F12" s="72">
        <v>6</v>
      </c>
      <c r="G12" s="72">
        <v>6</v>
      </c>
    </row>
    <row r="13" spans="1:7">
      <c r="A13" s="28" t="s">
        <v>23</v>
      </c>
      <c r="B13" s="29">
        <f>SUM(B7:B12)</f>
        <v>110</v>
      </c>
      <c r="C13" s="95">
        <f>SUM(C7:C12)</f>
        <v>58626893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39" t="s">
        <v>14</v>
      </c>
      <c r="B15" s="140"/>
      <c r="C15" s="140"/>
      <c r="D15" s="140"/>
      <c r="E15" s="140"/>
      <c r="F15" s="140"/>
      <c r="G15" s="141"/>
    </row>
    <row r="16" spans="1:7">
      <c r="A16" s="3"/>
      <c r="B16" s="100"/>
      <c r="C16" s="92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3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28" t="s">
        <v>68</v>
      </c>
      <c r="B18" s="125">
        <v>9</v>
      </c>
      <c r="C18" s="96">
        <v>4159531</v>
      </c>
      <c r="D18" s="126">
        <f>B18/$B$20</f>
        <v>0.52941176470588236</v>
      </c>
      <c r="E18" s="23">
        <f>C18/$C$20</f>
        <v>0.48737160967583909</v>
      </c>
      <c r="F18" s="123">
        <v>1</v>
      </c>
      <c r="G18" s="72">
        <v>2</v>
      </c>
    </row>
    <row r="19" spans="1:7">
      <c r="A19" s="128" t="s">
        <v>84</v>
      </c>
      <c r="B19" s="48">
        <v>8</v>
      </c>
      <c r="C19" s="127">
        <v>4375088</v>
      </c>
      <c r="D19" s="27">
        <f>B19/$B$20</f>
        <v>0.47058823529411764</v>
      </c>
      <c r="E19" s="122">
        <f>C19/$C$20</f>
        <v>0.51262839032416097</v>
      </c>
      <c r="F19" s="72">
        <v>2</v>
      </c>
      <c r="G19" s="123">
        <v>1</v>
      </c>
    </row>
    <row r="20" spans="1:7">
      <c r="A20" s="28" t="s">
        <v>23</v>
      </c>
      <c r="B20" s="29">
        <f>SUM(B18:B19)</f>
        <v>17</v>
      </c>
      <c r="C20" s="95">
        <f>SUM(C18:C19)</f>
        <v>8534619</v>
      </c>
      <c r="D20" s="30">
        <f>SUM(D18:D19)</f>
        <v>1</v>
      </c>
      <c r="E20" s="30">
        <f>SUM(E18:E19)</f>
        <v>1</v>
      </c>
      <c r="F20" s="31"/>
      <c r="G20" s="31"/>
    </row>
    <row r="21" spans="1:7" ht="13.5" thickBot="1"/>
    <row r="22" spans="1:7" ht="16.5" thickBot="1">
      <c r="A22" s="139" t="s">
        <v>15</v>
      </c>
      <c r="B22" s="140"/>
      <c r="C22" s="140"/>
      <c r="D22" s="140"/>
      <c r="E22" s="140"/>
      <c r="F22" s="140"/>
      <c r="G22" s="141"/>
    </row>
    <row r="23" spans="1:7">
      <c r="A23" s="3"/>
      <c r="B23" s="100"/>
      <c r="C23" s="92"/>
      <c r="D23" s="10" t="s">
        <v>5</v>
      </c>
      <c r="E23" s="10" t="s">
        <v>5</v>
      </c>
      <c r="F23" s="11" t="s">
        <v>6</v>
      </c>
      <c r="G23" s="15" t="s">
        <v>6</v>
      </c>
    </row>
    <row r="24" spans="1:7">
      <c r="A24" s="12" t="s">
        <v>7</v>
      </c>
      <c r="B24" s="12" t="s">
        <v>8</v>
      </c>
      <c r="C24" s="93" t="s">
        <v>9</v>
      </c>
      <c r="D24" s="17" t="s">
        <v>8</v>
      </c>
      <c r="E24" s="13" t="s">
        <v>9</v>
      </c>
      <c r="F24" s="14" t="s">
        <v>8</v>
      </c>
      <c r="G24" s="16" t="s">
        <v>9</v>
      </c>
    </row>
    <row r="25" spans="1:7">
      <c r="A25" s="124" t="s">
        <v>40</v>
      </c>
      <c r="B25" s="125">
        <v>30</v>
      </c>
      <c r="C25" s="127">
        <v>13024000</v>
      </c>
      <c r="D25" s="126">
        <f t="shared" ref="D25:D30" si="2">B25/$B$31</f>
        <v>0.36585365853658536</v>
      </c>
      <c r="E25" s="122">
        <f t="shared" ref="E25:E30" si="3">C25/$C$31</f>
        <v>0.36471678722147077</v>
      </c>
      <c r="F25" s="123">
        <v>1</v>
      </c>
      <c r="G25" s="123">
        <v>1</v>
      </c>
    </row>
    <row r="26" spans="1:7">
      <c r="A26" s="124" t="s">
        <v>68</v>
      </c>
      <c r="B26" s="125">
        <v>30</v>
      </c>
      <c r="C26" s="94">
        <v>12243900</v>
      </c>
      <c r="D26" s="126">
        <f t="shared" si="2"/>
        <v>0.36585365853658536</v>
      </c>
      <c r="E26" s="23">
        <f t="shared" si="3"/>
        <v>0.34287130459620441</v>
      </c>
      <c r="F26" s="129">
        <v>1</v>
      </c>
      <c r="G26" s="103">
        <v>2</v>
      </c>
    </row>
    <row r="27" spans="1:7">
      <c r="A27" s="35" t="s">
        <v>39</v>
      </c>
      <c r="B27" s="36">
        <v>12</v>
      </c>
      <c r="C27" s="94">
        <v>5341000</v>
      </c>
      <c r="D27" s="27">
        <f t="shared" si="2"/>
        <v>0.14634146341463414</v>
      </c>
      <c r="E27" s="23">
        <f t="shared" si="3"/>
        <v>0.14956636674983689</v>
      </c>
      <c r="F27" s="103">
        <v>2</v>
      </c>
      <c r="G27" s="103">
        <v>3</v>
      </c>
    </row>
    <row r="28" spans="1:7">
      <c r="A28" s="35" t="s">
        <v>41</v>
      </c>
      <c r="B28" s="36">
        <v>5</v>
      </c>
      <c r="C28" s="94">
        <v>3086000</v>
      </c>
      <c r="D28" s="27">
        <f t="shared" si="2"/>
        <v>6.097560975609756E-2</v>
      </c>
      <c r="E28" s="23">
        <f t="shared" si="3"/>
        <v>8.6418612205578851E-2</v>
      </c>
      <c r="F28" s="72">
        <v>3</v>
      </c>
      <c r="G28" s="72">
        <v>4</v>
      </c>
    </row>
    <row r="29" spans="1:7">
      <c r="A29" s="35" t="s">
        <v>52</v>
      </c>
      <c r="B29" s="36">
        <v>3</v>
      </c>
      <c r="C29" s="94">
        <v>1026000</v>
      </c>
      <c r="D29" s="27">
        <f t="shared" si="2"/>
        <v>3.6585365853658534E-2</v>
      </c>
      <c r="E29" s="23">
        <f t="shared" si="3"/>
        <v>2.8731528231666848E-2</v>
      </c>
      <c r="F29" s="103">
        <v>4</v>
      </c>
      <c r="G29" s="72">
        <v>5</v>
      </c>
    </row>
    <row r="30" spans="1:7">
      <c r="A30" s="35" t="s">
        <v>81</v>
      </c>
      <c r="B30" s="36">
        <v>2</v>
      </c>
      <c r="C30" s="94">
        <v>989000</v>
      </c>
      <c r="D30" s="27">
        <f t="shared" si="2"/>
        <v>2.4390243902439025E-2</v>
      </c>
      <c r="E30" s="23">
        <f t="shared" si="3"/>
        <v>2.7695400995242217E-2</v>
      </c>
      <c r="F30" s="72">
        <v>5</v>
      </c>
      <c r="G30" s="72">
        <v>6</v>
      </c>
    </row>
    <row r="31" spans="1:7">
      <c r="A31" s="28" t="s">
        <v>23</v>
      </c>
      <c r="B31" s="40">
        <f>SUM(B25:B30)</f>
        <v>82</v>
      </c>
      <c r="C31" s="97">
        <f>SUM(C25:C30)</f>
        <v>35709900</v>
      </c>
      <c r="D31" s="30">
        <f>SUM(D25:D30)</f>
        <v>1</v>
      </c>
      <c r="E31" s="30">
        <f>SUM(E25:E30)</f>
        <v>1</v>
      </c>
      <c r="F31" s="31"/>
      <c r="G31" s="31"/>
    </row>
    <row r="32" spans="1:7" ht="13.5" thickBot="1"/>
    <row r="33" spans="1:7" ht="16.5" thickBot="1">
      <c r="A33" s="139" t="s">
        <v>16</v>
      </c>
      <c r="B33" s="140"/>
      <c r="C33" s="140"/>
      <c r="D33" s="140"/>
      <c r="E33" s="140"/>
      <c r="F33" s="140"/>
      <c r="G33" s="141"/>
    </row>
    <row r="34" spans="1:7">
      <c r="A34" s="18"/>
      <c r="B34" s="101"/>
      <c r="C34" s="98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93" t="s">
        <v>9</v>
      </c>
      <c r="D35" s="13" t="s">
        <v>8</v>
      </c>
      <c r="E35" s="13" t="s">
        <v>9</v>
      </c>
      <c r="F35" s="14" t="s">
        <v>8</v>
      </c>
      <c r="G35" s="16" t="s">
        <v>9</v>
      </c>
    </row>
    <row r="36" spans="1:7">
      <c r="A36" s="130" t="s">
        <v>39</v>
      </c>
      <c r="B36" s="131">
        <v>3</v>
      </c>
      <c r="C36" s="132">
        <v>15150000</v>
      </c>
      <c r="D36" s="122">
        <f>B36/$B$38</f>
        <v>0.75</v>
      </c>
      <c r="E36" s="122">
        <f>C36/$C$38</f>
        <v>0.86665557271260274</v>
      </c>
      <c r="F36" s="123">
        <v>1</v>
      </c>
      <c r="G36" s="123">
        <v>1</v>
      </c>
    </row>
    <row r="37" spans="1:7">
      <c r="A37" s="89" t="s">
        <v>40</v>
      </c>
      <c r="B37" s="90">
        <v>1</v>
      </c>
      <c r="C37" s="99">
        <v>2330993</v>
      </c>
      <c r="D37" s="23">
        <f>B37/$B$38</f>
        <v>0.25</v>
      </c>
      <c r="E37" s="23">
        <f>C37/$C$38</f>
        <v>0.13334442728739723</v>
      </c>
      <c r="F37" s="72">
        <v>2</v>
      </c>
      <c r="G37" s="72">
        <v>2</v>
      </c>
    </row>
    <row r="38" spans="1:7">
      <c r="A38" s="28" t="s">
        <v>23</v>
      </c>
      <c r="B38" s="40">
        <f>SUM(B36:B37)</f>
        <v>4</v>
      </c>
      <c r="C38" s="97">
        <f>SUM(C36:C37)</f>
        <v>17480993</v>
      </c>
      <c r="D38" s="30">
        <f>SUM(D36:D37)</f>
        <v>1</v>
      </c>
      <c r="E38" s="30">
        <f>SUM(E36:E37)</f>
        <v>1</v>
      </c>
      <c r="F38" s="31"/>
      <c r="G38" s="31"/>
    </row>
    <row r="39" spans="1:7" ht="13.5" thickBot="1"/>
    <row r="40" spans="1:7" ht="16.5" thickBot="1">
      <c r="A40" s="139" t="s">
        <v>17</v>
      </c>
      <c r="B40" s="140"/>
      <c r="C40" s="140"/>
      <c r="D40" s="140"/>
      <c r="E40" s="140"/>
      <c r="F40" s="140"/>
      <c r="G40" s="141"/>
    </row>
    <row r="41" spans="1:7">
      <c r="A41" s="18"/>
      <c r="B41" s="101"/>
      <c r="C41" s="98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3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24" t="s">
        <v>68</v>
      </c>
      <c r="B43" s="125">
        <v>21</v>
      </c>
      <c r="C43" s="127">
        <v>4585000</v>
      </c>
      <c r="D43" s="126">
        <f>B43/$B$46</f>
        <v>0.875</v>
      </c>
      <c r="E43" s="122">
        <f>C43/$C$46</f>
        <v>0.84345106696100069</v>
      </c>
      <c r="F43" s="123">
        <v>1</v>
      </c>
      <c r="G43" s="123">
        <v>1</v>
      </c>
    </row>
    <row r="44" spans="1:7">
      <c r="A44" s="35" t="s">
        <v>40</v>
      </c>
      <c r="B44" s="36">
        <v>2</v>
      </c>
      <c r="C44" s="94">
        <v>529000</v>
      </c>
      <c r="D44" s="27">
        <f t="shared" ref="D44" si="4">B44/$B$46</f>
        <v>8.3333333333333329E-2</v>
      </c>
      <c r="E44" s="23">
        <f t="shared" ref="E44" si="5">C44/$C$46</f>
        <v>9.7314201618837387E-2</v>
      </c>
      <c r="F44" s="72">
        <v>2</v>
      </c>
      <c r="G44" s="72">
        <v>2</v>
      </c>
    </row>
    <row r="45" spans="1:7">
      <c r="A45" s="35" t="s">
        <v>41</v>
      </c>
      <c r="B45" s="36">
        <v>1</v>
      </c>
      <c r="C45" s="94">
        <v>322000</v>
      </c>
      <c r="D45" s="27">
        <f>B45/$B$46</f>
        <v>4.1666666666666664E-2</v>
      </c>
      <c r="E45" s="23">
        <f>C45/$C$46</f>
        <v>5.9234731420161883E-2</v>
      </c>
      <c r="F45" s="72">
        <v>3</v>
      </c>
      <c r="G45" s="72">
        <v>3</v>
      </c>
    </row>
    <row r="46" spans="1:7">
      <c r="A46" s="28" t="s">
        <v>23</v>
      </c>
      <c r="B46" s="29">
        <f>SUM(B43:B45)</f>
        <v>24</v>
      </c>
      <c r="C46" s="95">
        <f>SUM(C43:C45)</f>
        <v>5436000</v>
      </c>
      <c r="D46" s="30">
        <f>SUM(D43:D45)</f>
        <v>1</v>
      </c>
      <c r="E46" s="30">
        <f>SUM(E43:E45)</f>
        <v>1</v>
      </c>
      <c r="F46" s="31"/>
      <c r="G46" s="31"/>
    </row>
    <row r="49" spans="1:3">
      <c r="A49" s="145" t="s">
        <v>24</v>
      </c>
      <c r="B49" s="145"/>
      <c r="C49" s="145"/>
    </row>
    <row r="50" spans="1:3">
      <c r="A50" s="20" t="s">
        <v>25</v>
      </c>
    </row>
  </sheetData>
  <sortState ref="A107:C126">
    <sortCondition descending="1" ref="B107"/>
    <sortCondition descending="1" ref="C107"/>
  </sortState>
  <mergeCells count="6">
    <mergeCell ref="A49:C49"/>
    <mergeCell ref="A4:G4"/>
    <mergeCell ref="A15:G15"/>
    <mergeCell ref="A22:G22"/>
    <mergeCell ref="A33:G33"/>
    <mergeCell ref="A40:G40"/>
  </mergeCells>
  <phoneticPr fontId="2" type="noConversion"/>
  <hyperlinks>
    <hyperlink ref="A5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4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2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2" customWidth="1"/>
    <col min="7" max="7" width="16.28515625" style="62" customWidth="1"/>
  </cols>
  <sheetData>
    <row r="1" spans="1:7" ht="15.75">
      <c r="A1" s="54" t="s">
        <v>67</v>
      </c>
    </row>
    <row r="2" spans="1:7">
      <c r="A2" s="55" t="str">
        <f>'OVERALL STATS'!A2</f>
        <v>Reporting Period: MAY, 2021</v>
      </c>
    </row>
    <row r="3" spans="1:7" ht="13.5" thickBot="1"/>
    <row r="4" spans="1:7" ht="16.5" thickBot="1">
      <c r="A4" s="139" t="s">
        <v>18</v>
      </c>
      <c r="B4" s="140"/>
      <c r="C4" s="140"/>
      <c r="D4" s="140"/>
      <c r="E4" s="140"/>
      <c r="F4" s="140"/>
      <c r="G4" s="141"/>
    </row>
    <row r="5" spans="1:7">
      <c r="A5" s="56"/>
      <c r="B5" s="64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7" t="s">
        <v>11</v>
      </c>
      <c r="B6" s="19" t="s">
        <v>8</v>
      </c>
      <c r="C6" s="49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3" t="s">
        <v>40</v>
      </c>
      <c r="B7" s="134">
        <v>31</v>
      </c>
      <c r="C7" s="135">
        <v>6864543</v>
      </c>
      <c r="D7" s="126">
        <f>B7/$B$14</f>
        <v>0.43661971830985913</v>
      </c>
      <c r="E7" s="136">
        <f>C7/$C$14</f>
        <v>0.38268926317071106</v>
      </c>
      <c r="F7" s="123">
        <v>1</v>
      </c>
      <c r="G7" s="123">
        <v>1</v>
      </c>
    </row>
    <row r="8" spans="1:7">
      <c r="A8" s="59" t="s">
        <v>68</v>
      </c>
      <c r="B8" s="52">
        <v>27</v>
      </c>
      <c r="C8" s="53">
        <v>6827462</v>
      </c>
      <c r="D8" s="27">
        <f t="shared" ref="D8:D13" si="0">B8/$B$14</f>
        <v>0.38028169014084506</v>
      </c>
      <c r="E8" s="65">
        <f t="shared" ref="E8:E13" si="1">C8/$C$14</f>
        <v>0.38062204608610206</v>
      </c>
      <c r="F8" s="72">
        <v>2</v>
      </c>
      <c r="G8" s="72">
        <v>2</v>
      </c>
    </row>
    <row r="9" spans="1:7">
      <c r="A9" s="59" t="s">
        <v>39</v>
      </c>
      <c r="B9" s="52">
        <v>9</v>
      </c>
      <c r="C9" s="53">
        <v>3324297</v>
      </c>
      <c r="D9" s="27">
        <f t="shared" ref="D9" si="2">B9/$B$14</f>
        <v>0.12676056338028169</v>
      </c>
      <c r="E9" s="65">
        <f t="shared" ref="E9" si="3">C9/$C$14</f>
        <v>0.18532519491692387</v>
      </c>
      <c r="F9" s="72">
        <v>3</v>
      </c>
      <c r="G9" s="72">
        <v>3</v>
      </c>
    </row>
    <row r="10" spans="1:7">
      <c r="A10" s="59" t="s">
        <v>64</v>
      </c>
      <c r="B10" s="52">
        <v>1</v>
      </c>
      <c r="C10" s="53">
        <v>269000</v>
      </c>
      <c r="D10" s="27">
        <f t="shared" si="0"/>
        <v>1.4084507042253521E-2</v>
      </c>
      <c r="E10" s="65">
        <f t="shared" si="1"/>
        <v>1.4996396962320911E-2</v>
      </c>
      <c r="F10" s="72">
        <v>4</v>
      </c>
      <c r="G10" s="72">
        <v>4</v>
      </c>
    </row>
    <row r="11" spans="1:7">
      <c r="A11" s="59" t="s">
        <v>41</v>
      </c>
      <c r="B11" s="52">
        <v>1</v>
      </c>
      <c r="C11" s="53">
        <v>265422</v>
      </c>
      <c r="D11" s="27">
        <f t="shared" si="0"/>
        <v>1.4084507042253521E-2</v>
      </c>
      <c r="E11" s="65">
        <f t="shared" si="1"/>
        <v>1.4796928158115766E-2</v>
      </c>
      <c r="F11" s="72">
        <v>4</v>
      </c>
      <c r="G11" s="72">
        <v>5</v>
      </c>
    </row>
    <row r="12" spans="1:7">
      <c r="A12" s="59" t="s">
        <v>192</v>
      </c>
      <c r="B12" s="52">
        <v>1</v>
      </c>
      <c r="C12" s="53">
        <v>219918</v>
      </c>
      <c r="D12" s="27">
        <f t="shared" si="0"/>
        <v>1.4084507042253521E-2</v>
      </c>
      <c r="E12" s="65">
        <f t="shared" si="1"/>
        <v>1.2260139877917063E-2</v>
      </c>
      <c r="F12" s="72">
        <v>4</v>
      </c>
      <c r="G12" s="72">
        <v>6</v>
      </c>
    </row>
    <row r="13" spans="1:7">
      <c r="A13" s="59" t="s">
        <v>52</v>
      </c>
      <c r="B13" s="52">
        <v>1</v>
      </c>
      <c r="C13" s="53">
        <v>167000</v>
      </c>
      <c r="D13" s="27">
        <f t="shared" si="0"/>
        <v>1.4084507042253521E-2</v>
      </c>
      <c r="E13" s="65">
        <f t="shared" si="1"/>
        <v>9.3100308279092641E-3</v>
      </c>
      <c r="F13" s="72">
        <v>4</v>
      </c>
      <c r="G13" s="72">
        <v>7</v>
      </c>
    </row>
    <row r="14" spans="1:7">
      <c r="A14" s="58" t="s">
        <v>23</v>
      </c>
      <c r="B14" s="34">
        <f>SUM(B7:B13)</f>
        <v>71</v>
      </c>
      <c r="C14" s="50">
        <f>SUM(C7:C13)</f>
        <v>17937642</v>
      </c>
      <c r="D14" s="30">
        <f>SUM(D7:D13)</f>
        <v>1</v>
      </c>
      <c r="E14" s="30">
        <f>SUM(E7:E13)</f>
        <v>1</v>
      </c>
      <c r="F14" s="40"/>
      <c r="G14" s="40"/>
    </row>
    <row r="15" spans="1:7" ht="13.5" thickBot="1"/>
    <row r="16" spans="1:7" ht="16.5" thickBot="1">
      <c r="A16" s="139" t="s">
        <v>19</v>
      </c>
      <c r="B16" s="140"/>
      <c r="C16" s="140"/>
      <c r="D16" s="140"/>
      <c r="E16" s="140"/>
      <c r="F16" s="140"/>
      <c r="G16" s="141"/>
    </row>
    <row r="17" spans="1:7">
      <c r="A17" s="56"/>
      <c r="B17" s="64"/>
      <c r="C17" s="39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7" t="s">
        <v>11</v>
      </c>
      <c r="B18" s="19" t="s">
        <v>8</v>
      </c>
      <c r="C18" s="49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33" t="s">
        <v>39</v>
      </c>
      <c r="B19" s="134">
        <v>1</v>
      </c>
      <c r="C19" s="135">
        <v>276000</v>
      </c>
      <c r="D19" s="126">
        <f>B19/$B$20</f>
        <v>1</v>
      </c>
      <c r="E19" s="136">
        <f>C19/$C$20</f>
        <v>1</v>
      </c>
      <c r="F19" s="123">
        <v>1</v>
      </c>
      <c r="G19" s="123">
        <v>1</v>
      </c>
    </row>
    <row r="20" spans="1:7">
      <c r="A20" s="58" t="s">
        <v>23</v>
      </c>
      <c r="B20" s="40">
        <f>SUM(B19:B19)</f>
        <v>1</v>
      </c>
      <c r="C20" s="37">
        <f>SUM(C19:C19)</f>
        <v>276000</v>
      </c>
      <c r="D20" s="30">
        <f>SUM(D19:D19)</f>
        <v>1</v>
      </c>
      <c r="E20" s="30">
        <f>SUM(E19:E19)</f>
        <v>1</v>
      </c>
      <c r="F20" s="40"/>
      <c r="G20" s="40"/>
    </row>
    <row r="21" spans="1:7" ht="13.5" thickBot="1"/>
    <row r="22" spans="1:7" ht="16.5" thickBot="1">
      <c r="A22" s="139" t="s">
        <v>20</v>
      </c>
      <c r="B22" s="140"/>
      <c r="C22" s="140"/>
      <c r="D22" s="140"/>
      <c r="E22" s="140"/>
      <c r="F22" s="140"/>
      <c r="G22" s="141"/>
    </row>
    <row r="23" spans="1:7">
      <c r="A23" s="56"/>
      <c r="B23" s="64"/>
      <c r="C23" s="39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7" t="s">
        <v>11</v>
      </c>
      <c r="B24" s="19" t="s">
        <v>8</v>
      </c>
      <c r="C24" s="49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 ht="25.5">
      <c r="A25" s="69" t="s">
        <v>232</v>
      </c>
      <c r="B25" s="70"/>
      <c r="C25" s="71"/>
      <c r="D25" s="27"/>
      <c r="E25" s="65"/>
      <c r="F25" s="72"/>
      <c r="G25" s="72"/>
    </row>
    <row r="26" spans="1:7">
      <c r="A26" s="58" t="s">
        <v>23</v>
      </c>
      <c r="B26" s="40">
        <f>SUM(B25:B25)</f>
        <v>0</v>
      </c>
      <c r="C26" s="37">
        <f>SUM(C25:C25)</f>
        <v>0</v>
      </c>
      <c r="D26" s="30"/>
      <c r="E26" s="30"/>
      <c r="F26" s="40"/>
      <c r="G26" s="40"/>
    </row>
    <row r="27" spans="1:7" ht="13.5" thickBot="1"/>
    <row r="28" spans="1:7" ht="16.5" thickBot="1">
      <c r="A28" s="139" t="s">
        <v>21</v>
      </c>
      <c r="B28" s="140"/>
      <c r="C28" s="140"/>
      <c r="D28" s="140"/>
      <c r="E28" s="140"/>
      <c r="F28" s="140"/>
      <c r="G28" s="141"/>
    </row>
    <row r="29" spans="1:7">
      <c r="A29" s="56"/>
      <c r="B29" s="64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7" t="s">
        <v>11</v>
      </c>
      <c r="B30" s="19" t="s">
        <v>8</v>
      </c>
      <c r="C30" s="49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33" t="s">
        <v>68</v>
      </c>
      <c r="B31" s="134">
        <v>4</v>
      </c>
      <c r="C31" s="71">
        <v>1500000</v>
      </c>
      <c r="D31" s="122">
        <f>B31/$B$33</f>
        <v>0.66666666666666663</v>
      </c>
      <c r="E31" s="65">
        <f>C31/$C$33</f>
        <v>0.20661157024793389</v>
      </c>
      <c r="F31" s="123">
        <v>1</v>
      </c>
      <c r="G31" s="72">
        <v>2</v>
      </c>
    </row>
    <row r="32" spans="1:7">
      <c r="A32" s="138" t="s">
        <v>40</v>
      </c>
      <c r="B32" s="72">
        <v>2</v>
      </c>
      <c r="C32" s="137">
        <v>5760000</v>
      </c>
      <c r="D32" s="23">
        <f>B32/$B$33</f>
        <v>0.33333333333333331</v>
      </c>
      <c r="E32" s="136">
        <f>C32/$C$33</f>
        <v>0.79338842975206614</v>
      </c>
      <c r="F32" s="72">
        <v>2</v>
      </c>
      <c r="G32" s="123">
        <v>1</v>
      </c>
    </row>
    <row r="33" spans="1:7">
      <c r="A33" s="58" t="s">
        <v>23</v>
      </c>
      <c r="B33" s="34">
        <f>SUM(B31:B32)</f>
        <v>6</v>
      </c>
      <c r="C33" s="50">
        <f>SUM(C31:C32)</f>
        <v>7260000</v>
      </c>
      <c r="D33" s="30">
        <f>SUM(D31:D32)</f>
        <v>1</v>
      </c>
      <c r="E33" s="30">
        <f>SUM(E31:E32)</f>
        <v>1</v>
      </c>
      <c r="F33" s="40"/>
      <c r="G33" s="40"/>
    </row>
    <row r="34" spans="1:7" ht="13.5" thickBot="1"/>
    <row r="35" spans="1:7" ht="16.5" thickBot="1">
      <c r="A35" s="139" t="s">
        <v>22</v>
      </c>
      <c r="B35" s="140"/>
      <c r="C35" s="140"/>
      <c r="D35" s="140"/>
      <c r="E35" s="140"/>
      <c r="F35" s="140"/>
      <c r="G35" s="141"/>
    </row>
    <row r="36" spans="1:7">
      <c r="A36" s="56"/>
      <c r="B36" s="64"/>
      <c r="C36" s="39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7" t="s">
        <v>11</v>
      </c>
      <c r="B37" s="19" t="s">
        <v>8</v>
      </c>
      <c r="C37" s="49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33" t="s">
        <v>68</v>
      </c>
      <c r="B38" s="134">
        <v>1</v>
      </c>
      <c r="C38" s="135">
        <v>400000</v>
      </c>
      <c r="D38" s="122">
        <f t="shared" ref="D38" si="4">B38/$B$39</f>
        <v>1</v>
      </c>
      <c r="E38" s="122">
        <f t="shared" ref="E38" si="5">C38/$C$39</f>
        <v>1</v>
      </c>
      <c r="F38" s="123">
        <v>1</v>
      </c>
      <c r="G38" s="123">
        <v>1</v>
      </c>
    </row>
    <row r="39" spans="1:7">
      <c r="A39" s="58" t="s">
        <v>23</v>
      </c>
      <c r="B39" s="34">
        <f>SUM(B38:B38)</f>
        <v>1</v>
      </c>
      <c r="C39" s="50">
        <f>SUM(C38:C38)</f>
        <v>400000</v>
      </c>
      <c r="D39" s="30">
        <f>SUM(D38:D38)</f>
        <v>1</v>
      </c>
      <c r="E39" s="30">
        <f>SUM(E38:E38)</f>
        <v>1</v>
      </c>
      <c r="F39" s="40"/>
      <c r="G39" s="40"/>
    </row>
    <row r="40" spans="1:7">
      <c r="A40" s="60"/>
      <c r="B40" s="24"/>
      <c r="C40" s="51"/>
      <c r="D40" s="42"/>
      <c r="E40" s="42"/>
      <c r="F40" s="63"/>
      <c r="G40" s="63"/>
    </row>
    <row r="41" spans="1:7">
      <c r="A41" s="60"/>
      <c r="B41" s="24"/>
      <c r="C41" s="51"/>
      <c r="D41" s="42"/>
      <c r="E41" s="42"/>
      <c r="F41" s="63"/>
      <c r="G41" s="63"/>
    </row>
    <row r="43" spans="1:7">
      <c r="A43" s="145" t="s">
        <v>24</v>
      </c>
      <c r="B43" s="145"/>
      <c r="C43" s="145"/>
    </row>
    <row r="44" spans="1:7">
      <c r="A44" s="61" t="s">
        <v>25</v>
      </c>
    </row>
  </sheetData>
  <sortState ref="A107:C126">
    <sortCondition descending="1" ref="B107"/>
    <sortCondition descending="1" ref="C107"/>
  </sortState>
  <mergeCells count="6">
    <mergeCell ref="A43:C43"/>
    <mergeCell ref="A4:G4"/>
    <mergeCell ref="A16:G16"/>
    <mergeCell ref="A22:G22"/>
    <mergeCell ref="A28:G28"/>
    <mergeCell ref="A35:G35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5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3" t="s">
        <v>54</v>
      </c>
      <c r="B1" t="s">
        <v>30</v>
      </c>
    </row>
    <row r="2" spans="1:7">
      <c r="A2" s="73" t="s">
        <v>29</v>
      </c>
      <c r="B2" t="s">
        <v>30</v>
      </c>
    </row>
    <row r="4" spans="1:7">
      <c r="D4" s="73" t="s">
        <v>49</v>
      </c>
    </row>
    <row r="5" spans="1:7">
      <c r="A5" s="73" t="s">
        <v>7</v>
      </c>
      <c r="B5" s="73" t="s">
        <v>26</v>
      </c>
      <c r="C5" s="73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81</v>
      </c>
      <c r="D6" s="74">
        <v>2</v>
      </c>
      <c r="E6" s="25">
        <v>989000</v>
      </c>
      <c r="F6" s="9">
        <v>1.5748031496062992E-2</v>
      </c>
      <c r="G6" s="9">
        <v>1.4725695871766555E-2</v>
      </c>
    </row>
    <row r="7" spans="1:7">
      <c r="B7" t="s">
        <v>82</v>
      </c>
      <c r="D7" s="74">
        <v>2</v>
      </c>
      <c r="E7" s="25">
        <v>989000</v>
      </c>
      <c r="F7" s="9">
        <v>1.5748031496062992E-2</v>
      </c>
      <c r="G7" s="9">
        <v>1.4725695871766555E-2</v>
      </c>
    </row>
    <row r="8" spans="1:7">
      <c r="C8" t="s">
        <v>83</v>
      </c>
      <c r="D8" s="74">
        <v>2</v>
      </c>
      <c r="E8" s="25">
        <v>989000</v>
      </c>
      <c r="F8" s="9">
        <v>1.5748031496062992E-2</v>
      </c>
      <c r="G8" s="9">
        <v>1.4725695871766555E-2</v>
      </c>
    </row>
    <row r="9" spans="1:7">
      <c r="D9" s="74"/>
      <c r="E9" s="25"/>
      <c r="F9" s="9"/>
      <c r="G9" s="9"/>
    </row>
    <row r="10" spans="1:7">
      <c r="A10" t="s">
        <v>41</v>
      </c>
      <c r="D10" s="74">
        <v>6</v>
      </c>
      <c r="E10" s="25">
        <v>3408000</v>
      </c>
      <c r="F10" s="9">
        <v>4.7244094488188976E-2</v>
      </c>
      <c r="G10" s="9">
        <v>5.0743348362973124E-2</v>
      </c>
    </row>
    <row r="11" spans="1:7">
      <c r="B11" t="s">
        <v>27</v>
      </c>
      <c r="D11" s="74">
        <v>2</v>
      </c>
      <c r="E11" s="25">
        <v>996500</v>
      </c>
      <c r="F11" s="9">
        <v>1.5748031496062992E-2</v>
      </c>
      <c r="G11" s="9">
        <v>1.4837366972917465E-2</v>
      </c>
    </row>
    <row r="12" spans="1:7">
      <c r="C12" t="s">
        <v>92</v>
      </c>
      <c r="D12" s="74">
        <v>1</v>
      </c>
      <c r="E12" s="25">
        <v>350500</v>
      </c>
      <c r="F12" s="9">
        <v>7.874015748031496E-3</v>
      </c>
      <c r="G12" s="9">
        <v>5.2187627937858218E-3</v>
      </c>
    </row>
    <row r="13" spans="1:7">
      <c r="C13" t="s">
        <v>75</v>
      </c>
      <c r="D13" s="74">
        <v>1</v>
      </c>
      <c r="E13" s="25">
        <v>646000</v>
      </c>
      <c r="F13" s="9">
        <v>7.874015748031496E-3</v>
      </c>
      <c r="G13" s="9">
        <v>9.6186041791316429E-3</v>
      </c>
    </row>
    <row r="14" spans="1:7">
      <c r="D14" s="74"/>
      <c r="E14" s="25"/>
      <c r="F14" s="9"/>
      <c r="G14" s="9"/>
    </row>
    <row r="15" spans="1:7">
      <c r="B15" t="s">
        <v>106</v>
      </c>
      <c r="D15" s="74">
        <v>1</v>
      </c>
      <c r="E15" s="25">
        <v>322000</v>
      </c>
      <c r="F15" s="9">
        <v>7.874015748031496E-3</v>
      </c>
      <c r="G15" s="9">
        <v>4.7944126094123674E-3</v>
      </c>
    </row>
    <row r="16" spans="1:7">
      <c r="C16" t="s">
        <v>107</v>
      </c>
      <c r="D16" s="74">
        <v>1</v>
      </c>
      <c r="E16" s="25">
        <v>322000</v>
      </c>
      <c r="F16" s="9">
        <v>7.874015748031496E-3</v>
      </c>
      <c r="G16" s="9">
        <v>4.7944126094123674E-3</v>
      </c>
    </row>
    <row r="17" spans="1:7">
      <c r="D17" s="74"/>
      <c r="E17" s="25"/>
      <c r="F17" s="9"/>
      <c r="G17" s="9"/>
    </row>
    <row r="18" spans="1:7">
      <c r="B18" t="s">
        <v>55</v>
      </c>
      <c r="D18" s="74">
        <v>3</v>
      </c>
      <c r="E18" s="25">
        <v>2089500</v>
      </c>
      <c r="F18" s="9">
        <v>2.3622047244094488E-2</v>
      </c>
      <c r="G18" s="9">
        <v>3.1111568780643296E-2</v>
      </c>
    </row>
    <row r="19" spans="1:7">
      <c r="C19" t="s">
        <v>56</v>
      </c>
      <c r="D19" s="74">
        <v>2</v>
      </c>
      <c r="E19" s="25">
        <v>1700000</v>
      </c>
      <c r="F19" s="9">
        <v>1.5748031496062992E-2</v>
      </c>
      <c r="G19" s="9">
        <v>2.5312116260872746E-2</v>
      </c>
    </row>
    <row r="20" spans="1:7">
      <c r="C20" t="s">
        <v>88</v>
      </c>
      <c r="D20" s="74">
        <v>1</v>
      </c>
      <c r="E20" s="25">
        <v>389500</v>
      </c>
      <c r="F20" s="9">
        <v>7.874015748031496E-3</v>
      </c>
      <c r="G20" s="9">
        <v>5.7994525197705496E-3</v>
      </c>
    </row>
    <row r="21" spans="1:7">
      <c r="D21" s="74"/>
      <c r="E21" s="25"/>
      <c r="F21" s="9"/>
      <c r="G21" s="9"/>
    </row>
    <row r="22" spans="1:7">
      <c r="A22" t="s">
        <v>39</v>
      </c>
      <c r="D22" s="74">
        <v>15</v>
      </c>
      <c r="E22" s="25">
        <v>20491000</v>
      </c>
      <c r="F22" s="9">
        <v>0.11811023622047244</v>
      </c>
      <c r="G22" s="9">
        <v>0.3051003378244373</v>
      </c>
    </row>
    <row r="23" spans="1:7">
      <c r="B23" t="s">
        <v>57</v>
      </c>
      <c r="D23" s="74">
        <v>8</v>
      </c>
      <c r="E23" s="25">
        <v>3796000</v>
      </c>
      <c r="F23" s="9">
        <v>6.2992125984251968E-2</v>
      </c>
      <c r="G23" s="9">
        <v>5.6520466662513494E-2</v>
      </c>
    </row>
    <row r="24" spans="1:7">
      <c r="C24" t="s">
        <v>99</v>
      </c>
      <c r="D24" s="74">
        <v>3</v>
      </c>
      <c r="E24" s="25">
        <v>1821000</v>
      </c>
      <c r="F24" s="9">
        <v>2.3622047244094488E-2</v>
      </c>
      <c r="G24" s="9">
        <v>2.7113743359440747E-2</v>
      </c>
    </row>
    <row r="25" spans="1:7">
      <c r="C25" t="s">
        <v>58</v>
      </c>
      <c r="D25" s="74">
        <v>4</v>
      </c>
      <c r="E25" s="25">
        <v>1548000</v>
      </c>
      <c r="F25" s="9">
        <v>3.1496062992125984E-2</v>
      </c>
      <c r="G25" s="9">
        <v>2.3048915277547651E-2</v>
      </c>
    </row>
    <row r="26" spans="1:7">
      <c r="C26" t="s">
        <v>79</v>
      </c>
      <c r="D26" s="74">
        <v>1</v>
      </c>
      <c r="E26" s="25">
        <v>427000</v>
      </c>
      <c r="F26" s="9">
        <v>7.874015748031496E-3</v>
      </c>
      <c r="G26" s="9">
        <v>6.3578080255250954E-3</v>
      </c>
    </row>
    <row r="27" spans="1:7">
      <c r="D27" s="74"/>
      <c r="E27" s="25"/>
      <c r="F27" s="9"/>
      <c r="G27" s="9"/>
    </row>
    <row r="28" spans="1:7">
      <c r="B28" t="s">
        <v>77</v>
      </c>
      <c r="D28" s="74">
        <v>2</v>
      </c>
      <c r="E28" s="25">
        <v>8115000</v>
      </c>
      <c r="F28" s="9">
        <v>1.5748031496062992E-2</v>
      </c>
      <c r="G28" s="9">
        <v>0.12082813144528372</v>
      </c>
    </row>
    <row r="29" spans="1:7">
      <c r="C29" t="s">
        <v>78</v>
      </c>
      <c r="D29" s="74">
        <v>2</v>
      </c>
      <c r="E29" s="25">
        <v>8115000</v>
      </c>
      <c r="F29" s="9">
        <v>1.5748031496062992E-2</v>
      </c>
      <c r="G29" s="9">
        <v>0.12082813144528372</v>
      </c>
    </row>
    <row r="30" spans="1:7">
      <c r="D30" s="74"/>
      <c r="E30" s="25"/>
      <c r="F30" s="9"/>
      <c r="G30" s="9"/>
    </row>
    <row r="31" spans="1:7">
      <c r="B31" t="s">
        <v>86</v>
      </c>
      <c r="D31" s="74">
        <v>1</v>
      </c>
      <c r="E31" s="25">
        <v>385000</v>
      </c>
      <c r="F31" s="9">
        <v>7.874015748031496E-3</v>
      </c>
      <c r="G31" s="9">
        <v>5.7324498590800039E-3</v>
      </c>
    </row>
    <row r="32" spans="1:7">
      <c r="C32" t="s">
        <v>87</v>
      </c>
      <c r="D32" s="74">
        <v>1</v>
      </c>
      <c r="E32" s="25">
        <v>385000</v>
      </c>
      <c r="F32" s="9">
        <v>7.874015748031496E-3</v>
      </c>
      <c r="G32" s="9">
        <v>5.7324498590800039E-3</v>
      </c>
    </row>
    <row r="33" spans="1:7">
      <c r="D33" s="74"/>
      <c r="E33" s="25"/>
      <c r="F33" s="9"/>
      <c r="G33" s="9"/>
    </row>
    <row r="34" spans="1:7">
      <c r="B34" t="s">
        <v>28</v>
      </c>
      <c r="D34" s="74">
        <v>4</v>
      </c>
      <c r="E34" s="25">
        <v>8195000</v>
      </c>
      <c r="F34" s="9">
        <v>3.1496062992125984E-2</v>
      </c>
      <c r="G34" s="9">
        <v>0.12201928985756008</v>
      </c>
    </row>
    <row r="35" spans="1:7">
      <c r="C35" t="s">
        <v>90</v>
      </c>
      <c r="D35" s="74">
        <v>2</v>
      </c>
      <c r="E35" s="25">
        <v>7250000</v>
      </c>
      <c r="F35" s="9">
        <v>1.5748031496062992E-2</v>
      </c>
      <c r="G35" s="9">
        <v>0.10794873111254553</v>
      </c>
    </row>
    <row r="36" spans="1:7">
      <c r="C36" t="s">
        <v>46</v>
      </c>
      <c r="D36" s="74">
        <v>2</v>
      </c>
      <c r="E36" s="25">
        <v>945000</v>
      </c>
      <c r="F36" s="9">
        <v>1.5748031496062992E-2</v>
      </c>
      <c r="G36" s="9">
        <v>1.4070558745014556E-2</v>
      </c>
    </row>
    <row r="37" spans="1:7">
      <c r="D37" s="74"/>
      <c r="E37" s="25"/>
      <c r="F37" s="9"/>
      <c r="G37" s="9"/>
    </row>
    <row r="38" spans="1:7">
      <c r="A38" t="s">
        <v>40</v>
      </c>
      <c r="D38" s="74">
        <v>33</v>
      </c>
      <c r="E38" s="25">
        <v>15883993</v>
      </c>
      <c r="F38" s="9">
        <v>0.25984251968503935</v>
      </c>
      <c r="G38" s="9">
        <v>0.2365043985311111</v>
      </c>
    </row>
    <row r="39" spans="1:7">
      <c r="B39" t="s">
        <v>57</v>
      </c>
      <c r="D39" s="74">
        <v>26</v>
      </c>
      <c r="E39" s="25">
        <v>11261000</v>
      </c>
      <c r="F39" s="9">
        <v>0.20472440944881889</v>
      </c>
      <c r="G39" s="9">
        <v>0.16767043600805176</v>
      </c>
    </row>
    <row r="40" spans="1:7">
      <c r="C40" t="s">
        <v>72</v>
      </c>
      <c r="D40" s="74">
        <v>14</v>
      </c>
      <c r="E40" s="25">
        <v>5911500</v>
      </c>
      <c r="F40" s="9">
        <v>0.11023622047244094</v>
      </c>
      <c r="G40" s="9">
        <v>8.8019161927146608E-2</v>
      </c>
    </row>
    <row r="41" spans="1:7">
      <c r="C41" t="s">
        <v>59</v>
      </c>
      <c r="D41" s="74">
        <v>12</v>
      </c>
      <c r="E41" s="25">
        <v>5349500</v>
      </c>
      <c r="F41" s="9">
        <v>9.4488188976377951E-2</v>
      </c>
      <c r="G41" s="9">
        <v>7.9651274080905152E-2</v>
      </c>
    </row>
    <row r="42" spans="1:7">
      <c r="D42" s="74"/>
      <c r="E42" s="25"/>
      <c r="F42" s="9"/>
      <c r="G42" s="9"/>
    </row>
    <row r="43" spans="1:7">
      <c r="B43" t="s">
        <v>115</v>
      </c>
      <c r="D43" s="74">
        <v>1</v>
      </c>
      <c r="E43" s="25">
        <v>630000</v>
      </c>
      <c r="F43" s="9">
        <v>7.874015748031496E-3</v>
      </c>
      <c r="G43" s="9">
        <v>9.3803724966763698E-3</v>
      </c>
    </row>
    <row r="44" spans="1:7">
      <c r="C44" t="s">
        <v>116</v>
      </c>
      <c r="D44" s="74">
        <v>1</v>
      </c>
      <c r="E44" s="25">
        <v>630000</v>
      </c>
      <c r="F44" s="9">
        <v>7.874015748031496E-3</v>
      </c>
      <c r="G44" s="9">
        <v>9.3803724966763698E-3</v>
      </c>
    </row>
    <row r="45" spans="1:7">
      <c r="D45" s="74"/>
      <c r="E45" s="25"/>
      <c r="F45" s="9"/>
      <c r="G45" s="9"/>
    </row>
    <row r="46" spans="1:7">
      <c r="B46" t="s">
        <v>27</v>
      </c>
      <c r="D46" s="74">
        <v>2</v>
      </c>
      <c r="E46" s="25">
        <v>2630993</v>
      </c>
      <c r="F46" s="9">
        <v>1.5748031496062992E-2</v>
      </c>
      <c r="G46" s="9">
        <v>3.917411805737786E-2</v>
      </c>
    </row>
    <row r="47" spans="1:7">
      <c r="C47" t="s">
        <v>34</v>
      </c>
      <c r="D47" s="74">
        <v>1</v>
      </c>
      <c r="E47" s="25">
        <v>2330993</v>
      </c>
      <c r="F47" s="9">
        <v>7.874015748031496E-3</v>
      </c>
      <c r="G47" s="9">
        <v>3.4707274011341493E-2</v>
      </c>
    </row>
    <row r="48" spans="1:7">
      <c r="C48" t="s">
        <v>113</v>
      </c>
      <c r="D48" s="74">
        <v>1</v>
      </c>
      <c r="E48" s="25">
        <v>300000</v>
      </c>
      <c r="F48" s="9">
        <v>7.874015748031496E-3</v>
      </c>
      <c r="G48" s="9">
        <v>4.4668440460363668E-3</v>
      </c>
    </row>
    <row r="49" spans="1:7">
      <c r="D49" s="74"/>
      <c r="E49" s="25"/>
      <c r="F49" s="9"/>
      <c r="G49" s="9"/>
    </row>
    <row r="50" spans="1:7">
      <c r="B50" t="s">
        <v>86</v>
      </c>
      <c r="D50" s="74">
        <v>2</v>
      </c>
      <c r="E50" s="25">
        <v>763000</v>
      </c>
      <c r="F50" s="9">
        <v>1.5748031496062992E-2</v>
      </c>
      <c r="G50" s="9">
        <v>1.1360673357085826E-2</v>
      </c>
    </row>
    <row r="51" spans="1:7">
      <c r="C51" t="s">
        <v>109</v>
      </c>
      <c r="D51" s="74">
        <v>2</v>
      </c>
      <c r="E51" s="25">
        <v>763000</v>
      </c>
      <c r="F51" s="9">
        <v>1.5748031496062992E-2</v>
      </c>
      <c r="G51" s="9">
        <v>1.1360673357085826E-2</v>
      </c>
    </row>
    <row r="52" spans="1:7">
      <c r="D52" s="74"/>
      <c r="E52" s="25"/>
      <c r="F52" s="9"/>
      <c r="G52" s="9"/>
    </row>
    <row r="53" spans="1:7">
      <c r="B53" t="s">
        <v>97</v>
      </c>
      <c r="D53" s="74">
        <v>2</v>
      </c>
      <c r="E53" s="25">
        <v>599000</v>
      </c>
      <c r="F53" s="9">
        <v>1.5748031496062992E-2</v>
      </c>
      <c r="G53" s="9">
        <v>8.9187986119192795E-3</v>
      </c>
    </row>
    <row r="54" spans="1:7">
      <c r="C54" t="s">
        <v>98</v>
      </c>
      <c r="D54" s="74">
        <v>2</v>
      </c>
      <c r="E54" s="25">
        <v>599000</v>
      </c>
      <c r="F54" s="9">
        <v>1.5748031496062992E-2</v>
      </c>
      <c r="G54" s="9">
        <v>8.9187986119192795E-3</v>
      </c>
    </row>
    <row r="55" spans="1:7">
      <c r="D55" s="74"/>
      <c r="E55" s="25"/>
      <c r="F55" s="9"/>
      <c r="G55" s="9"/>
    </row>
    <row r="56" spans="1:7">
      <c r="A56" t="s">
        <v>52</v>
      </c>
      <c r="D56" s="74">
        <v>3</v>
      </c>
      <c r="E56" s="25">
        <v>1026000</v>
      </c>
      <c r="F56" s="9">
        <v>2.3622047244094488E-2</v>
      </c>
      <c r="G56" s="9">
        <v>1.5276606637444375E-2</v>
      </c>
    </row>
    <row r="57" spans="1:7">
      <c r="B57" t="s">
        <v>35</v>
      </c>
      <c r="D57" s="74">
        <v>3</v>
      </c>
      <c r="E57" s="25">
        <v>1026000</v>
      </c>
      <c r="F57" s="9">
        <v>2.3622047244094488E-2</v>
      </c>
      <c r="G57" s="9">
        <v>1.5276606637444375E-2</v>
      </c>
    </row>
    <row r="58" spans="1:7">
      <c r="C58" t="s">
        <v>93</v>
      </c>
      <c r="D58" s="74">
        <v>3</v>
      </c>
      <c r="E58" s="25">
        <v>1026000</v>
      </c>
      <c r="F58" s="9">
        <v>2.3622047244094488E-2</v>
      </c>
      <c r="G58" s="9">
        <v>1.5276606637444375E-2</v>
      </c>
    </row>
    <row r="59" spans="1:7">
      <c r="D59" s="74"/>
      <c r="E59" s="25"/>
      <c r="F59" s="9"/>
      <c r="G59" s="9"/>
    </row>
    <row r="60" spans="1:7">
      <c r="A60" t="s">
        <v>68</v>
      </c>
      <c r="D60" s="74">
        <v>60</v>
      </c>
      <c r="E60" s="25">
        <v>20988431</v>
      </c>
      <c r="F60" s="9">
        <v>0.47244094488188976</v>
      </c>
      <c r="G60" s="9">
        <v>0.31250682682665037</v>
      </c>
    </row>
    <row r="61" spans="1:7">
      <c r="B61" t="s">
        <v>57</v>
      </c>
      <c r="D61" s="74">
        <v>47</v>
      </c>
      <c r="E61" s="25">
        <v>15696031</v>
      </c>
      <c r="F61" s="9">
        <v>0.37007874015748032</v>
      </c>
      <c r="G61" s="9">
        <v>0.23370574206250747</v>
      </c>
    </row>
    <row r="62" spans="1:7">
      <c r="C62" t="s">
        <v>60</v>
      </c>
      <c r="D62" s="74">
        <v>20</v>
      </c>
      <c r="E62" s="25">
        <v>7839081</v>
      </c>
      <c r="F62" s="9">
        <v>0.15748031496062992</v>
      </c>
      <c r="G62" s="9">
        <v>0.11671984097082269</v>
      </c>
    </row>
    <row r="63" spans="1:7">
      <c r="C63" t="s">
        <v>70</v>
      </c>
      <c r="D63" s="74">
        <v>8</v>
      </c>
      <c r="E63" s="25">
        <v>3388544</v>
      </c>
      <c r="F63" s="9">
        <v>6.2992125984251968E-2</v>
      </c>
      <c r="G63" s="9">
        <v>5.0453658637107518E-2</v>
      </c>
    </row>
    <row r="64" spans="1:7">
      <c r="C64" t="s">
        <v>61</v>
      </c>
      <c r="D64" s="74">
        <v>19</v>
      </c>
      <c r="E64" s="25">
        <v>4468406</v>
      </c>
      <c r="F64" s="9">
        <v>0.14960629921259844</v>
      </c>
      <c r="G64" s="9">
        <v>6.6532242454577256E-2</v>
      </c>
    </row>
    <row r="65" spans="2:7">
      <c r="D65" s="74"/>
      <c r="E65" s="25"/>
      <c r="F65" s="9"/>
      <c r="G65" s="9"/>
    </row>
    <row r="66" spans="2:7">
      <c r="B66" t="s">
        <v>62</v>
      </c>
      <c r="D66" s="74">
        <v>1</v>
      </c>
      <c r="E66" s="25">
        <v>255000</v>
      </c>
      <c r="F66" s="9">
        <v>7.874015748031496E-3</v>
      </c>
      <c r="G66" s="9">
        <v>3.7968174391309118E-3</v>
      </c>
    </row>
    <row r="67" spans="2:7">
      <c r="C67" t="s">
        <v>63</v>
      </c>
      <c r="D67" s="74">
        <v>1</v>
      </c>
      <c r="E67" s="25">
        <v>255000</v>
      </c>
      <c r="F67" s="9">
        <v>7.874015748031496E-3</v>
      </c>
      <c r="G67" s="9">
        <v>3.7968174391309118E-3</v>
      </c>
    </row>
    <row r="68" spans="2:7">
      <c r="D68" s="74"/>
      <c r="E68" s="25"/>
      <c r="F68" s="9"/>
      <c r="G68" s="9"/>
    </row>
    <row r="69" spans="2:7">
      <c r="B69" t="s">
        <v>94</v>
      </c>
      <c r="D69" s="74">
        <v>3</v>
      </c>
      <c r="E69" s="25">
        <v>1270000</v>
      </c>
      <c r="F69" s="9">
        <v>2.3622047244094488E-2</v>
      </c>
      <c r="G69" s="9">
        <v>1.8909639794887287E-2</v>
      </c>
    </row>
    <row r="70" spans="2:7">
      <c r="C70" t="s">
        <v>95</v>
      </c>
      <c r="D70" s="74">
        <v>2</v>
      </c>
      <c r="E70" s="25">
        <v>835000</v>
      </c>
      <c r="F70" s="9">
        <v>1.5748031496062992E-2</v>
      </c>
      <c r="G70" s="9">
        <v>1.2432715928134554E-2</v>
      </c>
    </row>
    <row r="71" spans="2:7">
      <c r="C71" t="s">
        <v>114</v>
      </c>
      <c r="D71" s="74">
        <v>1</v>
      </c>
      <c r="E71" s="25">
        <v>435000</v>
      </c>
      <c r="F71" s="9">
        <v>7.874015748031496E-3</v>
      </c>
      <c r="G71" s="9">
        <v>6.476923866752732E-3</v>
      </c>
    </row>
    <row r="72" spans="2:7">
      <c r="D72" s="74"/>
      <c r="E72" s="25"/>
      <c r="F72" s="9"/>
      <c r="G72" s="9"/>
    </row>
    <row r="73" spans="2:7">
      <c r="B73" t="s">
        <v>27</v>
      </c>
      <c r="D73" s="74">
        <v>8</v>
      </c>
      <c r="E73" s="25">
        <v>2997400</v>
      </c>
      <c r="F73" s="9">
        <v>6.2992125984251968E-2</v>
      </c>
      <c r="G73" s="9">
        <v>4.4629727811964684E-2</v>
      </c>
    </row>
    <row r="74" spans="2:7">
      <c r="C74" t="s">
        <v>80</v>
      </c>
      <c r="D74" s="74">
        <v>1</v>
      </c>
      <c r="E74" s="25">
        <v>362700</v>
      </c>
      <c r="F74" s="9">
        <v>7.874015748031496E-3</v>
      </c>
      <c r="G74" s="9">
        <v>5.4004144516579672E-3</v>
      </c>
    </row>
    <row r="75" spans="2:7">
      <c r="C75" t="s">
        <v>104</v>
      </c>
      <c r="D75" s="74">
        <v>5</v>
      </c>
      <c r="E75" s="25">
        <v>1935000</v>
      </c>
      <c r="F75" s="9">
        <v>3.937007874015748E-2</v>
      </c>
      <c r="G75" s="9">
        <v>2.8811144096934565E-2</v>
      </c>
    </row>
    <row r="76" spans="2:7">
      <c r="C76" t="s">
        <v>47</v>
      </c>
      <c r="D76" s="74">
        <v>2</v>
      </c>
      <c r="E76" s="25">
        <v>699700</v>
      </c>
      <c r="F76" s="9">
        <v>1.5748031496062992E-2</v>
      </c>
      <c r="G76" s="9">
        <v>1.0418169263372154E-2</v>
      </c>
    </row>
    <row r="77" spans="2:7">
      <c r="D77" s="74"/>
      <c r="E77" s="25"/>
      <c r="F77" s="9"/>
      <c r="G77" s="9"/>
    </row>
    <row r="78" spans="2:7">
      <c r="B78" t="s">
        <v>111</v>
      </c>
      <c r="D78" s="74">
        <v>1</v>
      </c>
      <c r="E78" s="25">
        <v>770000</v>
      </c>
      <c r="F78" s="9">
        <v>7.874015748031496E-3</v>
      </c>
      <c r="G78" s="9">
        <v>1.1464899718160008E-2</v>
      </c>
    </row>
    <row r="79" spans="2:7">
      <c r="C79" t="s">
        <v>112</v>
      </c>
      <c r="D79" s="74">
        <v>1</v>
      </c>
      <c r="E79" s="25">
        <v>770000</v>
      </c>
      <c r="F79" s="9">
        <v>7.874015748031496E-3</v>
      </c>
      <c r="G79" s="9">
        <v>1.1464899718160008E-2</v>
      </c>
    </row>
    <row r="80" spans="2:7">
      <c r="D80" s="74"/>
      <c r="E80" s="25"/>
      <c r="F80" s="9"/>
      <c r="G80" s="9"/>
    </row>
    <row r="81" spans="1:7">
      <c r="A81" t="s">
        <v>84</v>
      </c>
      <c r="D81" s="74">
        <v>8</v>
      </c>
      <c r="E81" s="25">
        <v>4375088</v>
      </c>
      <c r="F81" s="9">
        <v>6.2992125984251968E-2</v>
      </c>
      <c r="G81" s="9">
        <v>6.514278594561719E-2</v>
      </c>
    </row>
    <row r="82" spans="1:7">
      <c r="B82" t="s">
        <v>35</v>
      </c>
      <c r="D82" s="74">
        <v>8</v>
      </c>
      <c r="E82" s="25">
        <v>4375088</v>
      </c>
      <c r="F82" s="9">
        <v>6.2992125984251968E-2</v>
      </c>
      <c r="G82" s="9">
        <v>6.514278594561719E-2</v>
      </c>
    </row>
    <row r="83" spans="1:7">
      <c r="C83" t="s">
        <v>85</v>
      </c>
      <c r="D83" s="74">
        <v>8</v>
      </c>
      <c r="E83" s="25">
        <v>4375088</v>
      </c>
      <c r="F83" s="9">
        <v>6.2992125984251968E-2</v>
      </c>
      <c r="G83" s="9">
        <v>6.514278594561719E-2</v>
      </c>
    </row>
    <row r="84" spans="1:7">
      <c r="D84" s="74"/>
      <c r="E84" s="25"/>
      <c r="F84" s="9"/>
      <c r="G84" s="9"/>
    </row>
    <row r="85" spans="1:7">
      <c r="A85" t="s">
        <v>31</v>
      </c>
      <c r="D85" s="74">
        <v>127</v>
      </c>
      <c r="E85" s="25">
        <v>67161512</v>
      </c>
      <c r="F85" s="9">
        <v>1</v>
      </c>
      <c r="G8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89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9.1406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3" t="s">
        <v>1</v>
      </c>
      <c r="B1" t="s">
        <v>30</v>
      </c>
    </row>
    <row r="3" spans="1:6">
      <c r="C3" s="73" t="s">
        <v>49</v>
      </c>
    </row>
    <row r="4" spans="1:6">
      <c r="A4" s="73" t="s">
        <v>48</v>
      </c>
      <c r="B4" s="73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210</v>
      </c>
      <c r="C5" s="74">
        <v>1</v>
      </c>
      <c r="D5" s="25">
        <v>232500</v>
      </c>
      <c r="E5" s="9">
        <v>1.2658227848101266E-2</v>
      </c>
      <c r="F5" s="9">
        <v>8.9859788583300342E-3</v>
      </c>
    </row>
    <row r="6" spans="1:6">
      <c r="B6" t="s">
        <v>40</v>
      </c>
      <c r="C6" s="74">
        <v>1</v>
      </c>
      <c r="D6" s="25">
        <v>232500</v>
      </c>
      <c r="E6" s="9">
        <v>1.2658227848101266E-2</v>
      </c>
      <c r="F6" s="9">
        <v>8.9859788583300342E-3</v>
      </c>
    </row>
    <row r="7" spans="1:6">
      <c r="C7" s="74"/>
      <c r="D7" s="25"/>
      <c r="E7" s="9"/>
      <c r="F7" s="9"/>
    </row>
    <row r="8" spans="1:6">
      <c r="A8" t="s">
        <v>120</v>
      </c>
      <c r="C8" s="74">
        <v>17</v>
      </c>
      <c r="D8" s="25">
        <v>3593800</v>
      </c>
      <c r="E8" s="9">
        <v>0.21518987341772153</v>
      </c>
      <c r="F8" s="9">
        <v>0.13889811105835043</v>
      </c>
    </row>
    <row r="9" spans="1:6">
      <c r="B9" t="s">
        <v>39</v>
      </c>
      <c r="C9" s="74">
        <v>4</v>
      </c>
      <c r="D9" s="25">
        <v>1104500</v>
      </c>
      <c r="E9" s="9">
        <v>5.0632911392405063E-2</v>
      </c>
      <c r="F9" s="9">
        <v>4.2688230748496869E-2</v>
      </c>
    </row>
    <row r="10" spans="1:6">
      <c r="B10" t="s">
        <v>40</v>
      </c>
      <c r="C10" s="74">
        <v>12</v>
      </c>
      <c r="D10" s="25">
        <v>2352300</v>
      </c>
      <c r="E10" s="9">
        <v>0.15189873417721519</v>
      </c>
      <c r="F10" s="9">
        <v>9.0914916423439726E-2</v>
      </c>
    </row>
    <row r="11" spans="1:6">
      <c r="B11" t="s">
        <v>68</v>
      </c>
      <c r="C11" s="74">
        <v>1</v>
      </c>
      <c r="D11" s="25">
        <v>137000</v>
      </c>
      <c r="E11" s="9">
        <v>1.2658227848101266E-2</v>
      </c>
      <c r="F11" s="9">
        <v>5.2949638864138258E-3</v>
      </c>
    </row>
    <row r="12" spans="1:6">
      <c r="C12" s="74"/>
      <c r="D12" s="25"/>
      <c r="E12" s="9"/>
      <c r="F12" s="9"/>
    </row>
    <row r="13" spans="1:6">
      <c r="A13" t="s">
        <v>132</v>
      </c>
      <c r="C13" s="74">
        <v>1</v>
      </c>
      <c r="D13" s="25">
        <v>276000</v>
      </c>
      <c r="E13" s="9">
        <v>1.2658227848101266E-2</v>
      </c>
      <c r="F13" s="9">
        <v>1.0667226515695008E-2</v>
      </c>
    </row>
    <row r="14" spans="1:6">
      <c r="B14" t="s">
        <v>39</v>
      </c>
      <c r="C14" s="74">
        <v>1</v>
      </c>
      <c r="D14" s="25">
        <v>276000</v>
      </c>
      <c r="E14" s="9">
        <v>1.2658227848101266E-2</v>
      </c>
      <c r="F14" s="9">
        <v>1.0667226515695008E-2</v>
      </c>
    </row>
    <row r="15" spans="1:6">
      <c r="C15" s="74"/>
      <c r="D15" s="25"/>
      <c r="E15" s="9"/>
      <c r="F15" s="9"/>
    </row>
    <row r="16" spans="1:6">
      <c r="A16" t="s">
        <v>161</v>
      </c>
      <c r="C16" s="74">
        <v>1</v>
      </c>
      <c r="D16" s="25">
        <v>246000</v>
      </c>
      <c r="E16" s="9">
        <v>1.2658227848101266E-2</v>
      </c>
      <c r="F16" s="9">
        <v>9.5077453726846797E-3</v>
      </c>
    </row>
    <row r="17" spans="1:6">
      <c r="B17" t="s">
        <v>68</v>
      </c>
      <c r="C17" s="74">
        <v>1</v>
      </c>
      <c r="D17" s="25">
        <v>246000</v>
      </c>
      <c r="E17" s="9">
        <v>1.2658227848101266E-2</v>
      </c>
      <c r="F17" s="9">
        <v>9.5077453726846797E-3</v>
      </c>
    </row>
    <row r="18" spans="1:6">
      <c r="C18" s="74"/>
      <c r="D18" s="25"/>
      <c r="E18" s="9"/>
      <c r="F18" s="9"/>
    </row>
    <row r="19" spans="1:6">
      <c r="A19" t="s">
        <v>185</v>
      </c>
      <c r="C19" s="74">
        <v>2</v>
      </c>
      <c r="D19" s="25">
        <v>392400</v>
      </c>
      <c r="E19" s="9">
        <v>2.5316455696202531E-2</v>
      </c>
      <c r="F19" s="9">
        <v>1.5166013350575075E-2</v>
      </c>
    </row>
    <row r="20" spans="1:6">
      <c r="B20" t="s">
        <v>68</v>
      </c>
      <c r="C20" s="74">
        <v>2</v>
      </c>
      <c r="D20" s="25">
        <v>392400</v>
      </c>
      <c r="E20" s="9">
        <v>2.5316455696202531E-2</v>
      </c>
      <c r="F20" s="9">
        <v>1.5166013350575075E-2</v>
      </c>
    </row>
    <row r="21" spans="1:6">
      <c r="C21" s="74"/>
      <c r="D21" s="25"/>
      <c r="E21" s="9"/>
      <c r="F21" s="9"/>
    </row>
    <row r="22" spans="1:6">
      <c r="A22" t="s">
        <v>140</v>
      </c>
      <c r="C22" s="74">
        <v>5</v>
      </c>
      <c r="D22" s="25">
        <v>1223000</v>
      </c>
      <c r="E22" s="9">
        <v>6.3291139240506333E-2</v>
      </c>
      <c r="F22" s="9">
        <v>4.7268181263387658E-2</v>
      </c>
    </row>
    <row r="23" spans="1:6">
      <c r="B23" t="s">
        <v>40</v>
      </c>
      <c r="C23" s="74">
        <v>2</v>
      </c>
      <c r="D23" s="25">
        <v>642000</v>
      </c>
      <c r="E23" s="9">
        <v>2.5316455696202531E-2</v>
      </c>
      <c r="F23" s="9">
        <v>2.4812896460420994E-2</v>
      </c>
    </row>
    <row r="24" spans="1:6">
      <c r="B24" t="s">
        <v>68</v>
      </c>
      <c r="C24" s="74">
        <v>3</v>
      </c>
      <c r="D24" s="25">
        <v>581000</v>
      </c>
      <c r="E24" s="9">
        <v>3.7974683544303799E-2</v>
      </c>
      <c r="F24" s="9">
        <v>2.2455284802966664E-2</v>
      </c>
    </row>
    <row r="25" spans="1:6">
      <c r="C25" s="74"/>
      <c r="D25" s="25"/>
      <c r="E25" s="9"/>
      <c r="F25" s="9"/>
    </row>
    <row r="26" spans="1:6">
      <c r="A26" t="s">
        <v>129</v>
      </c>
      <c r="C26" s="74">
        <v>1</v>
      </c>
      <c r="D26" s="25">
        <v>472169</v>
      </c>
      <c r="E26" s="9">
        <v>1.2658227848101266E-2</v>
      </c>
      <c r="F26" s="9">
        <v>1.82490350604681E-2</v>
      </c>
    </row>
    <row r="27" spans="1:6">
      <c r="B27" t="s">
        <v>40</v>
      </c>
      <c r="C27" s="74">
        <v>1</v>
      </c>
      <c r="D27" s="25">
        <v>472169</v>
      </c>
      <c r="E27" s="9">
        <v>1.2658227848101266E-2</v>
      </c>
      <c r="F27" s="9">
        <v>1.82490350604681E-2</v>
      </c>
    </row>
    <row r="28" spans="1:6">
      <c r="C28" s="74"/>
      <c r="D28" s="25"/>
      <c r="E28" s="9"/>
      <c r="F28" s="9"/>
    </row>
    <row r="29" spans="1:6">
      <c r="A29" t="s">
        <v>180</v>
      </c>
      <c r="C29" s="74">
        <v>2</v>
      </c>
      <c r="D29" s="25">
        <v>538000</v>
      </c>
      <c r="E29" s="9">
        <v>2.5316455696202531E-2</v>
      </c>
      <c r="F29" s="9">
        <v>2.0793361831318528E-2</v>
      </c>
    </row>
    <row r="30" spans="1:6">
      <c r="B30" t="s">
        <v>39</v>
      </c>
      <c r="C30" s="74">
        <v>2</v>
      </c>
      <c r="D30" s="25">
        <v>538000</v>
      </c>
      <c r="E30" s="9">
        <v>2.5316455696202531E-2</v>
      </c>
      <c r="F30" s="9">
        <v>2.0793361831318528E-2</v>
      </c>
    </row>
    <row r="31" spans="1:6">
      <c r="C31" s="74"/>
      <c r="D31" s="25"/>
      <c r="E31" s="9"/>
      <c r="F31" s="9"/>
    </row>
    <row r="32" spans="1:6">
      <c r="A32" t="s">
        <v>187</v>
      </c>
      <c r="C32" s="74">
        <v>3</v>
      </c>
      <c r="D32" s="25">
        <v>507250</v>
      </c>
      <c r="E32" s="9">
        <v>3.7974683544303799E-2</v>
      </c>
      <c r="F32" s="9">
        <v>1.9604893659732944E-2</v>
      </c>
    </row>
    <row r="33" spans="1:6">
      <c r="B33" t="s">
        <v>40</v>
      </c>
      <c r="C33" s="74">
        <v>2</v>
      </c>
      <c r="D33" s="25">
        <v>280250</v>
      </c>
      <c r="E33" s="9">
        <v>2.5316455696202531E-2</v>
      </c>
      <c r="F33" s="9">
        <v>1.0831486344288137E-2</v>
      </c>
    </row>
    <row r="34" spans="1:6">
      <c r="B34" t="s">
        <v>68</v>
      </c>
      <c r="C34" s="74">
        <v>1</v>
      </c>
      <c r="D34" s="25">
        <v>227000</v>
      </c>
      <c r="E34" s="9">
        <v>1.2658227848101266E-2</v>
      </c>
      <c r="F34" s="9">
        <v>8.7734073154448061E-3</v>
      </c>
    </row>
    <row r="35" spans="1:6">
      <c r="C35" s="74"/>
      <c r="D35" s="25"/>
      <c r="E35" s="9"/>
      <c r="F35" s="9"/>
    </row>
    <row r="36" spans="1:6">
      <c r="A36" t="s">
        <v>211</v>
      </c>
      <c r="C36" s="74">
        <v>2</v>
      </c>
      <c r="D36" s="25">
        <v>5760000</v>
      </c>
      <c r="E36" s="9">
        <v>2.5316455696202531E-2</v>
      </c>
      <c r="F36" s="9">
        <v>0.22262037945798277</v>
      </c>
    </row>
    <row r="37" spans="1:6">
      <c r="B37" t="s">
        <v>40</v>
      </c>
      <c r="C37" s="74">
        <v>2</v>
      </c>
      <c r="D37" s="25">
        <v>5760000</v>
      </c>
      <c r="E37" s="9">
        <v>2.5316455696202531E-2</v>
      </c>
      <c r="F37" s="9">
        <v>0.22262037945798277</v>
      </c>
    </row>
    <row r="38" spans="1:6">
      <c r="C38" s="74"/>
      <c r="D38" s="25"/>
      <c r="E38" s="9"/>
      <c r="F38" s="9"/>
    </row>
    <row r="39" spans="1:6">
      <c r="A39" t="s">
        <v>136</v>
      </c>
      <c r="C39" s="74">
        <v>1</v>
      </c>
      <c r="D39" s="25">
        <v>265422</v>
      </c>
      <c r="E39" s="9">
        <v>1.2658227848101266E-2</v>
      </c>
      <c r="F39" s="9">
        <v>1.0258393464669566E-2</v>
      </c>
    </row>
    <row r="40" spans="1:6">
      <c r="B40" t="s">
        <v>41</v>
      </c>
      <c r="C40" s="74">
        <v>1</v>
      </c>
      <c r="D40" s="25">
        <v>265422</v>
      </c>
      <c r="E40" s="9">
        <v>1.2658227848101266E-2</v>
      </c>
      <c r="F40" s="9">
        <v>1.0258393464669566E-2</v>
      </c>
    </row>
    <row r="41" spans="1:6">
      <c r="C41" s="74"/>
      <c r="D41" s="25"/>
      <c r="E41" s="9"/>
      <c r="F41" s="9"/>
    </row>
    <row r="42" spans="1:6">
      <c r="A42" t="s">
        <v>122</v>
      </c>
      <c r="C42" s="74">
        <v>16</v>
      </c>
      <c r="D42" s="25">
        <v>4711701</v>
      </c>
      <c r="E42" s="9">
        <v>0.20253164556962025</v>
      </c>
      <c r="F42" s="9">
        <v>0.18210428203343001</v>
      </c>
    </row>
    <row r="43" spans="1:6">
      <c r="B43" t="s">
        <v>39</v>
      </c>
      <c r="C43" s="74">
        <v>1</v>
      </c>
      <c r="D43" s="25">
        <v>999997</v>
      </c>
      <c r="E43" s="9">
        <v>1.2658227848101266E-2</v>
      </c>
      <c r="F43" s="9">
        <v>3.8649255485563264E-2</v>
      </c>
    </row>
    <row r="44" spans="1:6">
      <c r="B44" t="s">
        <v>40</v>
      </c>
      <c r="C44" s="74">
        <v>8</v>
      </c>
      <c r="D44" s="25">
        <v>1920324</v>
      </c>
      <c r="E44" s="9">
        <v>0.10126582278481013</v>
      </c>
      <c r="F44" s="9">
        <v>7.4219315549005432E-2</v>
      </c>
    </row>
    <row r="45" spans="1:6">
      <c r="B45" t="s">
        <v>68</v>
      </c>
      <c r="C45" s="74">
        <v>7</v>
      </c>
      <c r="D45" s="25">
        <v>1791380</v>
      </c>
      <c r="E45" s="9">
        <v>8.8607594936708861E-2</v>
      </c>
      <c r="F45" s="9">
        <v>6.9235710998861319E-2</v>
      </c>
    </row>
    <row r="46" spans="1:6">
      <c r="C46" s="74"/>
      <c r="D46" s="25"/>
      <c r="E46" s="9"/>
      <c r="F46" s="9"/>
    </row>
    <row r="47" spans="1:6">
      <c r="A47" t="s">
        <v>156</v>
      </c>
      <c r="C47" s="74">
        <v>8</v>
      </c>
      <c r="D47" s="25">
        <v>2089482</v>
      </c>
      <c r="E47" s="9">
        <v>0.10126582278481013</v>
      </c>
      <c r="F47" s="9">
        <v>8.0757165921983468E-2</v>
      </c>
    </row>
    <row r="48" spans="1:6">
      <c r="B48" t="s">
        <v>39</v>
      </c>
      <c r="C48" s="74">
        <v>1</v>
      </c>
      <c r="D48" s="25">
        <v>299300</v>
      </c>
      <c r="E48" s="9">
        <v>1.2658227848101266E-2</v>
      </c>
      <c r="F48" s="9">
        <v>1.1567756870099694E-2</v>
      </c>
    </row>
    <row r="49" spans="1:6">
      <c r="B49" t="s">
        <v>52</v>
      </c>
      <c r="C49" s="74">
        <v>1</v>
      </c>
      <c r="D49" s="25">
        <v>167000</v>
      </c>
      <c r="E49" s="9">
        <v>1.2658227848101266E-2</v>
      </c>
      <c r="F49" s="9">
        <v>6.4544450294241528E-3</v>
      </c>
    </row>
    <row r="50" spans="1:6">
      <c r="B50" t="s">
        <v>68</v>
      </c>
      <c r="C50" s="74">
        <v>6</v>
      </c>
      <c r="D50" s="25">
        <v>1623182</v>
      </c>
      <c r="E50" s="9">
        <v>7.5949367088607597E-2</v>
      </c>
      <c r="F50" s="9">
        <v>6.2734964022459608E-2</v>
      </c>
    </row>
    <row r="51" spans="1:6">
      <c r="C51" s="74"/>
      <c r="D51" s="25"/>
      <c r="E51" s="9"/>
      <c r="F51" s="9"/>
    </row>
    <row r="52" spans="1:6">
      <c r="A52" t="s">
        <v>138</v>
      </c>
      <c r="C52" s="74">
        <v>3</v>
      </c>
      <c r="D52" s="25">
        <v>732500</v>
      </c>
      <c r="E52" s="9">
        <v>3.7974683544303799E-2</v>
      </c>
      <c r="F52" s="9">
        <v>2.8310664575168815E-2</v>
      </c>
    </row>
    <row r="53" spans="1:6">
      <c r="B53" t="s">
        <v>39</v>
      </c>
      <c r="C53" s="74">
        <v>1</v>
      </c>
      <c r="D53" s="25">
        <v>382500</v>
      </c>
      <c r="E53" s="9">
        <v>1.2658227848101266E-2</v>
      </c>
      <c r="F53" s="9">
        <v>1.4783384573381667E-2</v>
      </c>
    </row>
    <row r="54" spans="1:6">
      <c r="B54" t="s">
        <v>40</v>
      </c>
      <c r="C54" s="74">
        <v>2</v>
      </c>
      <c r="D54" s="25">
        <v>350000</v>
      </c>
      <c r="E54" s="9">
        <v>2.5316455696202531E-2</v>
      </c>
      <c r="F54" s="9">
        <v>1.3527280001787148E-2</v>
      </c>
    </row>
    <row r="55" spans="1:6">
      <c r="C55" s="74"/>
      <c r="D55" s="25"/>
      <c r="E55" s="9"/>
      <c r="F55" s="9"/>
    </row>
    <row r="56" spans="1:6">
      <c r="A56" t="s">
        <v>191</v>
      </c>
      <c r="C56" s="74">
        <v>1</v>
      </c>
      <c r="D56" s="25">
        <v>269000</v>
      </c>
      <c r="E56" s="9">
        <v>1.2658227848101266E-2</v>
      </c>
      <c r="F56" s="9">
        <v>1.0396680915659264E-2</v>
      </c>
    </row>
    <row r="57" spans="1:6">
      <c r="B57" t="s">
        <v>64</v>
      </c>
      <c r="C57" s="74">
        <v>1</v>
      </c>
      <c r="D57" s="25">
        <v>269000</v>
      </c>
      <c r="E57" s="9">
        <v>1.2658227848101266E-2</v>
      </c>
      <c r="F57" s="9">
        <v>1.0396680915659264E-2</v>
      </c>
    </row>
    <row r="58" spans="1:6">
      <c r="C58" s="74"/>
      <c r="D58" s="25"/>
      <c r="E58" s="9"/>
      <c r="F58" s="9"/>
    </row>
    <row r="59" spans="1:6">
      <c r="A59" t="s">
        <v>143</v>
      </c>
      <c r="C59" s="74">
        <v>1</v>
      </c>
      <c r="D59" s="25">
        <v>400000</v>
      </c>
      <c r="E59" s="9">
        <v>1.2658227848101266E-2</v>
      </c>
      <c r="F59" s="9">
        <v>1.5459748573471025E-2</v>
      </c>
    </row>
    <row r="60" spans="1:6">
      <c r="B60" t="s">
        <v>68</v>
      </c>
      <c r="C60" s="74">
        <v>1</v>
      </c>
      <c r="D60" s="25">
        <v>400000</v>
      </c>
      <c r="E60" s="9">
        <v>1.2658227848101266E-2</v>
      </c>
      <c r="F60" s="9">
        <v>1.5459748573471025E-2</v>
      </c>
    </row>
    <row r="61" spans="1:6">
      <c r="C61" s="74"/>
      <c r="D61" s="25"/>
      <c r="E61" s="9"/>
      <c r="F61" s="9"/>
    </row>
    <row r="62" spans="1:6">
      <c r="A62" t="s">
        <v>213</v>
      </c>
      <c r="C62" s="74">
        <v>1</v>
      </c>
      <c r="D62" s="25">
        <v>310000</v>
      </c>
      <c r="E62" s="9">
        <v>1.2658227848101266E-2</v>
      </c>
      <c r="F62" s="9">
        <v>1.1981305144440044E-2</v>
      </c>
    </row>
    <row r="63" spans="1:6">
      <c r="B63" t="s">
        <v>68</v>
      </c>
      <c r="C63" s="74">
        <v>1</v>
      </c>
      <c r="D63" s="25">
        <v>310000</v>
      </c>
      <c r="E63" s="9">
        <v>1.2658227848101266E-2</v>
      </c>
      <c r="F63" s="9">
        <v>1.1981305144440044E-2</v>
      </c>
    </row>
    <row r="64" spans="1:6">
      <c r="C64" s="74"/>
      <c r="D64" s="25"/>
      <c r="E64" s="9"/>
      <c r="F64" s="9"/>
    </row>
    <row r="65" spans="1:6">
      <c r="A65" t="s">
        <v>124</v>
      </c>
      <c r="C65" s="74">
        <v>1</v>
      </c>
      <c r="D65" s="25">
        <v>262000</v>
      </c>
      <c r="E65" s="9">
        <v>1.2658227848101266E-2</v>
      </c>
      <c r="F65" s="9">
        <v>1.0126135315623522E-2</v>
      </c>
    </row>
    <row r="66" spans="1:6">
      <c r="B66" t="s">
        <v>68</v>
      </c>
      <c r="C66" s="74">
        <v>1</v>
      </c>
      <c r="D66" s="25">
        <v>262000</v>
      </c>
      <c r="E66" s="9">
        <v>1.2658227848101266E-2</v>
      </c>
      <c r="F66" s="9">
        <v>1.0126135315623522E-2</v>
      </c>
    </row>
    <row r="67" spans="1:6">
      <c r="C67" s="74"/>
      <c r="D67" s="25"/>
      <c r="E67" s="9"/>
      <c r="F67" s="9"/>
    </row>
    <row r="68" spans="1:6">
      <c r="A68" t="s">
        <v>150</v>
      </c>
      <c r="C68" s="74">
        <v>3</v>
      </c>
      <c r="D68" s="25">
        <v>950000</v>
      </c>
      <c r="E68" s="9">
        <v>3.7974683544303799E-2</v>
      </c>
      <c r="F68" s="9">
        <v>3.6716902861993687E-2</v>
      </c>
    </row>
    <row r="69" spans="1:6">
      <c r="B69" t="s">
        <v>68</v>
      </c>
      <c r="C69" s="74">
        <v>3</v>
      </c>
      <c r="D69" s="25">
        <v>950000</v>
      </c>
      <c r="E69" s="9">
        <v>3.7974683544303799E-2</v>
      </c>
      <c r="F69" s="9">
        <v>3.6716902861993687E-2</v>
      </c>
    </row>
    <row r="70" spans="1:6">
      <c r="C70" s="74"/>
      <c r="D70" s="25"/>
      <c r="E70" s="9"/>
      <c r="F70" s="9"/>
    </row>
    <row r="71" spans="1:6">
      <c r="A71" t="s">
        <v>154</v>
      </c>
      <c r="C71" s="74">
        <v>1</v>
      </c>
      <c r="D71" s="25">
        <v>307500</v>
      </c>
      <c r="E71" s="9">
        <v>1.2658227848101266E-2</v>
      </c>
      <c r="F71" s="9">
        <v>1.188468171585585E-2</v>
      </c>
    </row>
    <row r="72" spans="1:6">
      <c r="B72" t="s">
        <v>68</v>
      </c>
      <c r="C72" s="74">
        <v>1</v>
      </c>
      <c r="D72" s="25">
        <v>307500</v>
      </c>
      <c r="E72" s="9">
        <v>1.2658227848101266E-2</v>
      </c>
      <c r="F72" s="9">
        <v>1.188468171585585E-2</v>
      </c>
    </row>
    <row r="73" spans="1:6">
      <c r="C73" s="74"/>
      <c r="D73" s="25"/>
      <c r="E73" s="9"/>
      <c r="F73" s="9"/>
    </row>
    <row r="74" spans="1:6">
      <c r="A74" t="s">
        <v>177</v>
      </c>
      <c r="C74" s="74">
        <v>3</v>
      </c>
      <c r="D74" s="25">
        <v>1125000</v>
      </c>
      <c r="E74" s="9">
        <v>3.7974683544303799E-2</v>
      </c>
      <c r="F74" s="9">
        <v>4.3480542862887259E-2</v>
      </c>
    </row>
    <row r="75" spans="1:6">
      <c r="B75" t="s">
        <v>68</v>
      </c>
      <c r="C75" s="74">
        <v>3</v>
      </c>
      <c r="D75" s="25">
        <v>1125000</v>
      </c>
      <c r="E75" s="9">
        <v>3.7974683544303799E-2</v>
      </c>
      <c r="F75" s="9">
        <v>4.3480542862887259E-2</v>
      </c>
    </row>
    <row r="76" spans="1:6">
      <c r="C76" s="74"/>
      <c r="D76" s="25"/>
      <c r="E76" s="9"/>
      <c r="F76" s="9"/>
    </row>
    <row r="77" spans="1:6">
      <c r="A77" t="s">
        <v>178</v>
      </c>
      <c r="C77" s="74">
        <v>1</v>
      </c>
      <c r="D77" s="25">
        <v>375000</v>
      </c>
      <c r="E77" s="9">
        <v>1.2658227848101266E-2</v>
      </c>
      <c r="F77" s="9">
        <v>1.4493514287629086E-2</v>
      </c>
    </row>
    <row r="78" spans="1:6">
      <c r="B78" t="s">
        <v>68</v>
      </c>
      <c r="C78" s="74">
        <v>1</v>
      </c>
      <c r="D78" s="25">
        <v>375000</v>
      </c>
      <c r="E78" s="9">
        <v>1.2658227848101266E-2</v>
      </c>
      <c r="F78" s="9">
        <v>1.4493514287629086E-2</v>
      </c>
    </row>
    <row r="79" spans="1:6">
      <c r="C79" s="74"/>
      <c r="D79" s="25"/>
      <c r="E79" s="9"/>
      <c r="F79" s="9"/>
    </row>
    <row r="80" spans="1:6">
      <c r="A80" t="s">
        <v>126</v>
      </c>
      <c r="C80" s="74">
        <v>2</v>
      </c>
      <c r="D80" s="25">
        <v>435000</v>
      </c>
      <c r="E80" s="9">
        <v>2.5316455696202531E-2</v>
      </c>
      <c r="F80" s="9">
        <v>1.6812476573649739E-2</v>
      </c>
    </row>
    <row r="81" spans="1:6">
      <c r="B81" t="s">
        <v>40</v>
      </c>
      <c r="C81" s="74">
        <v>2</v>
      </c>
      <c r="D81" s="25">
        <v>435000</v>
      </c>
      <c r="E81" s="9">
        <v>2.5316455696202531E-2</v>
      </c>
      <c r="F81" s="9">
        <v>1.6812476573649739E-2</v>
      </c>
    </row>
    <row r="82" spans="1:6">
      <c r="C82" s="74"/>
      <c r="D82" s="25"/>
      <c r="E82" s="9"/>
      <c r="F82" s="9"/>
    </row>
    <row r="83" spans="1:6">
      <c r="A83" t="s">
        <v>200</v>
      </c>
      <c r="C83" s="74">
        <v>1</v>
      </c>
      <c r="D83" s="25">
        <v>180000</v>
      </c>
      <c r="E83" s="9">
        <v>1.2658227848101266E-2</v>
      </c>
      <c r="F83" s="9">
        <v>6.9568868580619616E-3</v>
      </c>
    </row>
    <row r="84" spans="1:6">
      <c r="B84" t="s">
        <v>40</v>
      </c>
      <c r="C84" s="74">
        <v>1</v>
      </c>
      <c r="D84" s="25">
        <v>180000</v>
      </c>
      <c r="E84" s="9">
        <v>1.2658227848101266E-2</v>
      </c>
      <c r="F84" s="9">
        <v>6.9568868580619616E-3</v>
      </c>
    </row>
    <row r="85" spans="1:6">
      <c r="C85" s="74"/>
      <c r="D85" s="25"/>
      <c r="E85" s="9"/>
      <c r="F85" s="9"/>
    </row>
    <row r="86" spans="1:6">
      <c r="A86" t="s">
        <v>194</v>
      </c>
      <c r="C86" s="74">
        <v>1</v>
      </c>
      <c r="D86" s="25">
        <v>219918</v>
      </c>
      <c r="E86" s="9">
        <v>1.2658227848101266E-2</v>
      </c>
      <c r="F86" s="9">
        <v>8.4996924669515014E-3</v>
      </c>
    </row>
    <row r="87" spans="1:6">
      <c r="B87" t="s">
        <v>192</v>
      </c>
      <c r="C87" s="74">
        <v>1</v>
      </c>
      <c r="D87" s="25">
        <v>219918</v>
      </c>
      <c r="E87" s="9">
        <v>1.2658227848101266E-2</v>
      </c>
      <c r="F87" s="9">
        <v>8.4996924669515014E-3</v>
      </c>
    </row>
    <row r="88" spans="1:6">
      <c r="C88" s="74"/>
      <c r="D88" s="25"/>
      <c r="E88" s="9"/>
      <c r="F88" s="9"/>
    </row>
    <row r="89" spans="1:6">
      <c r="A89" t="s">
        <v>31</v>
      </c>
      <c r="C89" s="74">
        <v>79</v>
      </c>
      <c r="D89" s="25">
        <v>25873642</v>
      </c>
      <c r="E89" s="9">
        <v>1</v>
      </c>
      <c r="F8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2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3" t="s">
        <v>0</v>
      </c>
      <c r="B1" s="83" t="s">
        <v>42</v>
      </c>
      <c r="C1" s="83" t="s">
        <v>26</v>
      </c>
      <c r="D1" s="83" t="s">
        <v>33</v>
      </c>
      <c r="E1" s="83" t="s">
        <v>29</v>
      </c>
      <c r="F1" s="83" t="s">
        <v>36</v>
      </c>
      <c r="G1" s="83" t="s">
        <v>43</v>
      </c>
      <c r="H1" s="83" t="s">
        <v>44</v>
      </c>
      <c r="I1" s="83" t="s">
        <v>45</v>
      </c>
      <c r="J1" s="83" t="s">
        <v>37</v>
      </c>
      <c r="K1" s="88" t="s">
        <v>51</v>
      </c>
      <c r="L1">
        <v>128</v>
      </c>
    </row>
    <row r="2" spans="1:12" ht="15">
      <c r="A2" s="104" t="s">
        <v>81</v>
      </c>
      <c r="B2" s="104" t="s">
        <v>220</v>
      </c>
      <c r="C2" s="104" t="s">
        <v>82</v>
      </c>
      <c r="D2" s="104" t="s">
        <v>83</v>
      </c>
      <c r="E2" s="104" t="s">
        <v>69</v>
      </c>
      <c r="F2" s="105">
        <v>520295</v>
      </c>
      <c r="G2" s="106">
        <v>339000</v>
      </c>
      <c r="H2" s="104" t="s">
        <v>73</v>
      </c>
      <c r="I2" s="104" t="s">
        <v>71</v>
      </c>
      <c r="J2" s="107">
        <v>44329</v>
      </c>
    </row>
    <row r="3" spans="1:12" ht="15">
      <c r="A3" s="104" t="s">
        <v>81</v>
      </c>
      <c r="B3" s="104" t="s">
        <v>220</v>
      </c>
      <c r="C3" s="104" t="s">
        <v>82</v>
      </c>
      <c r="D3" s="104" t="s">
        <v>83</v>
      </c>
      <c r="E3" s="104" t="s">
        <v>69</v>
      </c>
      <c r="F3" s="105">
        <v>519975</v>
      </c>
      <c r="G3" s="106">
        <v>650000</v>
      </c>
      <c r="H3" s="104" t="s">
        <v>73</v>
      </c>
      <c r="I3" s="104" t="s">
        <v>71</v>
      </c>
      <c r="J3" s="107">
        <v>44320</v>
      </c>
    </row>
    <row r="4" spans="1:12" ht="15">
      <c r="A4" s="104" t="s">
        <v>84</v>
      </c>
      <c r="B4" s="104" t="s">
        <v>221</v>
      </c>
      <c r="C4" s="104" t="s">
        <v>35</v>
      </c>
      <c r="D4" s="104" t="s">
        <v>85</v>
      </c>
      <c r="E4" s="104" t="s">
        <v>69</v>
      </c>
      <c r="F4" s="105">
        <v>520684</v>
      </c>
      <c r="G4" s="106">
        <v>557706</v>
      </c>
      <c r="H4" s="104" t="s">
        <v>71</v>
      </c>
      <c r="I4" s="104" t="s">
        <v>71</v>
      </c>
      <c r="J4" s="107">
        <v>44340</v>
      </c>
    </row>
    <row r="5" spans="1:12" ht="15">
      <c r="A5" s="104" t="s">
        <v>84</v>
      </c>
      <c r="B5" s="104" t="s">
        <v>221</v>
      </c>
      <c r="C5" s="104" t="s">
        <v>35</v>
      </c>
      <c r="D5" s="104" t="s">
        <v>85</v>
      </c>
      <c r="E5" s="104" t="s">
        <v>69</v>
      </c>
      <c r="F5" s="105">
        <v>520485</v>
      </c>
      <c r="G5" s="106">
        <v>517628</v>
      </c>
      <c r="H5" s="104" t="s">
        <v>71</v>
      </c>
      <c r="I5" s="104" t="s">
        <v>71</v>
      </c>
      <c r="J5" s="107">
        <v>44334</v>
      </c>
    </row>
    <row r="6" spans="1:12" ht="15">
      <c r="A6" s="104" t="s">
        <v>84</v>
      </c>
      <c r="B6" s="104" t="s">
        <v>221</v>
      </c>
      <c r="C6" s="104" t="s">
        <v>35</v>
      </c>
      <c r="D6" s="104" t="s">
        <v>85</v>
      </c>
      <c r="E6" s="104" t="s">
        <v>69</v>
      </c>
      <c r="F6" s="105">
        <v>520904</v>
      </c>
      <c r="G6" s="106">
        <v>587118</v>
      </c>
      <c r="H6" s="104" t="s">
        <v>71</v>
      </c>
      <c r="I6" s="104" t="s">
        <v>71</v>
      </c>
      <c r="J6" s="107">
        <v>44343</v>
      </c>
    </row>
    <row r="7" spans="1:12" ht="15">
      <c r="A7" s="104" t="s">
        <v>84</v>
      </c>
      <c r="B7" s="104" t="s">
        <v>221</v>
      </c>
      <c r="C7" s="104" t="s">
        <v>35</v>
      </c>
      <c r="D7" s="104" t="s">
        <v>85</v>
      </c>
      <c r="E7" s="104" t="s">
        <v>69</v>
      </c>
      <c r="F7" s="105">
        <v>520051</v>
      </c>
      <c r="G7" s="106">
        <v>507974</v>
      </c>
      <c r="H7" s="104" t="s">
        <v>71</v>
      </c>
      <c r="I7" s="104" t="s">
        <v>71</v>
      </c>
      <c r="J7" s="107">
        <v>44322</v>
      </c>
    </row>
    <row r="8" spans="1:12" ht="15">
      <c r="A8" s="104" t="s">
        <v>84</v>
      </c>
      <c r="B8" s="104" t="s">
        <v>221</v>
      </c>
      <c r="C8" s="104" t="s">
        <v>35</v>
      </c>
      <c r="D8" s="104" t="s">
        <v>85</v>
      </c>
      <c r="E8" s="104" t="s">
        <v>69</v>
      </c>
      <c r="F8" s="105">
        <v>520430</v>
      </c>
      <c r="G8" s="106">
        <v>599950</v>
      </c>
      <c r="H8" s="104" t="s">
        <v>71</v>
      </c>
      <c r="I8" s="104" t="s">
        <v>71</v>
      </c>
      <c r="J8" s="107">
        <v>44333</v>
      </c>
    </row>
    <row r="9" spans="1:12" ht="15">
      <c r="A9" s="104" t="s">
        <v>84</v>
      </c>
      <c r="B9" s="104" t="s">
        <v>221</v>
      </c>
      <c r="C9" s="104" t="s">
        <v>35</v>
      </c>
      <c r="D9" s="104" t="s">
        <v>85</v>
      </c>
      <c r="E9" s="104" t="s">
        <v>69</v>
      </c>
      <c r="F9" s="105">
        <v>520654</v>
      </c>
      <c r="G9" s="106">
        <v>491243</v>
      </c>
      <c r="H9" s="104" t="s">
        <v>71</v>
      </c>
      <c r="I9" s="104" t="s">
        <v>71</v>
      </c>
      <c r="J9" s="107">
        <v>44337</v>
      </c>
    </row>
    <row r="10" spans="1:12" ht="15">
      <c r="A10" s="104" t="s">
        <v>84</v>
      </c>
      <c r="B10" s="104" t="s">
        <v>221</v>
      </c>
      <c r="C10" s="104" t="s">
        <v>35</v>
      </c>
      <c r="D10" s="104" t="s">
        <v>85</v>
      </c>
      <c r="E10" s="104" t="s">
        <v>69</v>
      </c>
      <c r="F10" s="105">
        <v>520956</v>
      </c>
      <c r="G10" s="106">
        <v>525328</v>
      </c>
      <c r="H10" s="104" t="s">
        <v>71</v>
      </c>
      <c r="I10" s="104" t="s">
        <v>71</v>
      </c>
      <c r="J10" s="107">
        <v>44344</v>
      </c>
    </row>
    <row r="11" spans="1:12" ht="15">
      <c r="A11" s="104" t="s">
        <v>84</v>
      </c>
      <c r="B11" s="104" t="s">
        <v>221</v>
      </c>
      <c r="C11" s="104" t="s">
        <v>35</v>
      </c>
      <c r="D11" s="104" t="s">
        <v>85</v>
      </c>
      <c r="E11" s="104" t="s">
        <v>69</v>
      </c>
      <c r="F11" s="105">
        <v>520587</v>
      </c>
      <c r="G11" s="106">
        <v>588141</v>
      </c>
      <c r="H11" s="104" t="s">
        <v>71</v>
      </c>
      <c r="I11" s="104" t="s">
        <v>71</v>
      </c>
      <c r="J11" s="107">
        <v>44336</v>
      </c>
    </row>
    <row r="12" spans="1:12" ht="15">
      <c r="A12" s="104" t="s">
        <v>41</v>
      </c>
      <c r="B12" s="104" t="s">
        <v>222</v>
      </c>
      <c r="C12" s="104" t="s">
        <v>27</v>
      </c>
      <c r="D12" s="104" t="s">
        <v>92</v>
      </c>
      <c r="E12" s="104" t="s">
        <v>69</v>
      </c>
      <c r="F12" s="105">
        <v>520171</v>
      </c>
      <c r="G12" s="106">
        <v>350500</v>
      </c>
      <c r="H12" s="104" t="s">
        <v>73</v>
      </c>
      <c r="I12" s="104" t="s">
        <v>71</v>
      </c>
      <c r="J12" s="107">
        <v>44326</v>
      </c>
    </row>
    <row r="13" spans="1:12" ht="15">
      <c r="A13" s="104" t="s">
        <v>41</v>
      </c>
      <c r="B13" s="104" t="s">
        <v>222</v>
      </c>
      <c r="C13" s="104" t="s">
        <v>55</v>
      </c>
      <c r="D13" s="104" t="s">
        <v>88</v>
      </c>
      <c r="E13" s="104" t="s">
        <v>69</v>
      </c>
      <c r="F13" s="105">
        <v>520080</v>
      </c>
      <c r="G13" s="106">
        <v>389500</v>
      </c>
      <c r="H13" s="104" t="s">
        <v>73</v>
      </c>
      <c r="I13" s="104" t="s">
        <v>71</v>
      </c>
      <c r="J13" s="107">
        <v>44323</v>
      </c>
    </row>
    <row r="14" spans="1:12" ht="15">
      <c r="A14" s="104" t="s">
        <v>41</v>
      </c>
      <c r="B14" s="104" t="s">
        <v>222</v>
      </c>
      <c r="C14" s="104" t="s">
        <v>27</v>
      </c>
      <c r="D14" s="104" t="s">
        <v>75</v>
      </c>
      <c r="E14" s="104" t="s">
        <v>69</v>
      </c>
      <c r="F14" s="105">
        <v>519902</v>
      </c>
      <c r="G14" s="106">
        <v>646000</v>
      </c>
      <c r="H14" s="104" t="s">
        <v>73</v>
      </c>
      <c r="I14" s="104" t="s">
        <v>71</v>
      </c>
      <c r="J14" s="107">
        <v>44319</v>
      </c>
    </row>
    <row r="15" spans="1:12" ht="15">
      <c r="A15" s="104" t="s">
        <v>41</v>
      </c>
      <c r="B15" s="104" t="s">
        <v>222</v>
      </c>
      <c r="C15" s="104" t="s">
        <v>55</v>
      </c>
      <c r="D15" s="104" t="s">
        <v>56</v>
      </c>
      <c r="E15" s="104" t="s">
        <v>91</v>
      </c>
      <c r="F15" s="105">
        <v>520943</v>
      </c>
      <c r="G15" s="106">
        <v>300000</v>
      </c>
      <c r="H15" s="104" t="s">
        <v>73</v>
      </c>
      <c r="I15" s="104" t="s">
        <v>71</v>
      </c>
      <c r="J15" s="107">
        <v>44344</v>
      </c>
    </row>
    <row r="16" spans="1:12" ht="15">
      <c r="A16" s="104" t="s">
        <v>41</v>
      </c>
      <c r="B16" s="104" t="s">
        <v>222</v>
      </c>
      <c r="C16" s="104" t="s">
        <v>55</v>
      </c>
      <c r="D16" s="104" t="s">
        <v>56</v>
      </c>
      <c r="E16" s="104" t="s">
        <v>69</v>
      </c>
      <c r="F16" s="105">
        <v>520176</v>
      </c>
      <c r="G16" s="106">
        <v>1400000</v>
      </c>
      <c r="H16" s="104" t="s">
        <v>73</v>
      </c>
      <c r="I16" s="104" t="s">
        <v>71</v>
      </c>
      <c r="J16" s="107">
        <v>44326</v>
      </c>
    </row>
    <row r="17" spans="1:10" ht="15">
      <c r="A17" s="104" t="s">
        <v>41</v>
      </c>
      <c r="B17" s="104" t="s">
        <v>222</v>
      </c>
      <c r="C17" s="104" t="s">
        <v>106</v>
      </c>
      <c r="D17" s="104" t="s">
        <v>107</v>
      </c>
      <c r="E17" s="104" t="s">
        <v>74</v>
      </c>
      <c r="F17" s="105">
        <v>520591</v>
      </c>
      <c r="G17" s="106">
        <v>322000</v>
      </c>
      <c r="H17" s="104" t="s">
        <v>73</v>
      </c>
      <c r="I17" s="104" t="s">
        <v>71</v>
      </c>
      <c r="J17" s="107">
        <v>44336</v>
      </c>
    </row>
    <row r="18" spans="1:10" ht="15">
      <c r="A18" s="104" t="s">
        <v>39</v>
      </c>
      <c r="B18" s="104" t="s">
        <v>223</v>
      </c>
      <c r="C18" s="104" t="s">
        <v>57</v>
      </c>
      <c r="D18" s="104" t="s">
        <v>99</v>
      </c>
      <c r="E18" s="104" t="s">
        <v>69</v>
      </c>
      <c r="F18" s="105">
        <v>520488</v>
      </c>
      <c r="G18" s="106">
        <v>416000</v>
      </c>
      <c r="H18" s="104" t="s">
        <v>73</v>
      </c>
      <c r="I18" s="104" t="s">
        <v>71</v>
      </c>
      <c r="J18" s="107">
        <v>44334</v>
      </c>
    </row>
    <row r="19" spans="1:10" ht="15">
      <c r="A19" s="104" t="s">
        <v>39</v>
      </c>
      <c r="B19" s="104" t="s">
        <v>223</v>
      </c>
      <c r="C19" s="104" t="s">
        <v>77</v>
      </c>
      <c r="D19" s="104" t="s">
        <v>78</v>
      </c>
      <c r="E19" s="104" t="s">
        <v>89</v>
      </c>
      <c r="F19" s="105">
        <v>520642</v>
      </c>
      <c r="G19" s="106">
        <v>7900000</v>
      </c>
      <c r="H19" s="104" t="s">
        <v>73</v>
      </c>
      <c r="I19" s="104" t="s">
        <v>71</v>
      </c>
      <c r="J19" s="107">
        <v>44337</v>
      </c>
    </row>
    <row r="20" spans="1:10" ht="15">
      <c r="A20" s="104" t="s">
        <v>39</v>
      </c>
      <c r="B20" s="104" t="s">
        <v>223</v>
      </c>
      <c r="C20" s="104" t="s">
        <v>57</v>
      </c>
      <c r="D20" s="104" t="s">
        <v>99</v>
      </c>
      <c r="E20" s="104" t="s">
        <v>69</v>
      </c>
      <c r="F20" s="105">
        <v>520575</v>
      </c>
      <c r="G20" s="106">
        <v>1075000</v>
      </c>
      <c r="H20" s="104" t="s">
        <v>73</v>
      </c>
      <c r="I20" s="104" t="s">
        <v>71</v>
      </c>
      <c r="J20" s="107">
        <v>44336</v>
      </c>
    </row>
    <row r="21" spans="1:10" ht="15">
      <c r="A21" s="104" t="s">
        <v>39</v>
      </c>
      <c r="B21" s="104" t="s">
        <v>223</v>
      </c>
      <c r="C21" s="104" t="s">
        <v>57</v>
      </c>
      <c r="D21" s="104" t="s">
        <v>79</v>
      </c>
      <c r="E21" s="104" t="s">
        <v>69</v>
      </c>
      <c r="F21" s="105">
        <v>519919</v>
      </c>
      <c r="G21" s="106">
        <v>427000</v>
      </c>
      <c r="H21" s="104" t="s">
        <v>73</v>
      </c>
      <c r="I21" s="104" t="s">
        <v>71</v>
      </c>
      <c r="J21" s="107">
        <v>44319</v>
      </c>
    </row>
    <row r="22" spans="1:10" ht="15">
      <c r="A22" s="104" t="s">
        <v>39</v>
      </c>
      <c r="B22" s="104" t="s">
        <v>223</v>
      </c>
      <c r="C22" s="104" t="s">
        <v>28</v>
      </c>
      <c r="D22" s="104" t="s">
        <v>90</v>
      </c>
      <c r="E22" s="104" t="s">
        <v>89</v>
      </c>
      <c r="F22" s="105">
        <v>520093</v>
      </c>
      <c r="G22" s="106">
        <v>6500000</v>
      </c>
      <c r="H22" s="104" t="s">
        <v>73</v>
      </c>
      <c r="I22" s="104" t="s">
        <v>71</v>
      </c>
      <c r="J22" s="107">
        <v>44323</v>
      </c>
    </row>
    <row r="23" spans="1:10" ht="15">
      <c r="A23" s="104" t="s">
        <v>39</v>
      </c>
      <c r="B23" s="104" t="s">
        <v>223</v>
      </c>
      <c r="C23" s="104" t="s">
        <v>77</v>
      </c>
      <c r="D23" s="104" t="s">
        <v>78</v>
      </c>
      <c r="E23" s="104" t="s">
        <v>76</v>
      </c>
      <c r="F23" s="105">
        <v>519916</v>
      </c>
      <c r="G23" s="106">
        <v>215000</v>
      </c>
      <c r="H23" s="104" t="s">
        <v>73</v>
      </c>
      <c r="I23" s="104" t="s">
        <v>71</v>
      </c>
      <c r="J23" s="107">
        <v>44319</v>
      </c>
    </row>
    <row r="24" spans="1:10" ht="15">
      <c r="A24" s="104" t="s">
        <v>39</v>
      </c>
      <c r="B24" s="104" t="s">
        <v>223</v>
      </c>
      <c r="C24" s="104" t="s">
        <v>57</v>
      </c>
      <c r="D24" s="104" t="s">
        <v>99</v>
      </c>
      <c r="E24" s="104" t="s">
        <v>69</v>
      </c>
      <c r="F24" s="105">
        <v>520413</v>
      </c>
      <c r="G24" s="106">
        <v>330000</v>
      </c>
      <c r="H24" s="104" t="s">
        <v>73</v>
      </c>
      <c r="I24" s="104" t="s">
        <v>71</v>
      </c>
      <c r="J24" s="107">
        <v>44333</v>
      </c>
    </row>
    <row r="25" spans="1:10" ht="15">
      <c r="A25" s="104" t="s">
        <v>39</v>
      </c>
      <c r="B25" s="104" t="s">
        <v>223</v>
      </c>
      <c r="C25" s="104" t="s">
        <v>57</v>
      </c>
      <c r="D25" s="104" t="s">
        <v>58</v>
      </c>
      <c r="E25" s="104" t="s">
        <v>69</v>
      </c>
      <c r="F25" s="105">
        <v>520635</v>
      </c>
      <c r="G25" s="106">
        <v>300000</v>
      </c>
      <c r="H25" s="104" t="s">
        <v>73</v>
      </c>
      <c r="I25" s="104" t="s">
        <v>71</v>
      </c>
      <c r="J25" s="107">
        <v>44337</v>
      </c>
    </row>
    <row r="26" spans="1:10" ht="15">
      <c r="A26" s="104" t="s">
        <v>39</v>
      </c>
      <c r="B26" s="104" t="s">
        <v>223</v>
      </c>
      <c r="C26" s="104" t="s">
        <v>57</v>
      </c>
      <c r="D26" s="104" t="s">
        <v>58</v>
      </c>
      <c r="E26" s="104" t="s">
        <v>91</v>
      </c>
      <c r="F26" s="105">
        <v>520155</v>
      </c>
      <c r="G26" s="106">
        <v>349000</v>
      </c>
      <c r="H26" s="104" t="s">
        <v>73</v>
      </c>
      <c r="I26" s="104" t="s">
        <v>71</v>
      </c>
      <c r="J26" s="107">
        <v>44326</v>
      </c>
    </row>
    <row r="27" spans="1:10" ht="15">
      <c r="A27" s="104" t="s">
        <v>39</v>
      </c>
      <c r="B27" s="104" t="s">
        <v>223</v>
      </c>
      <c r="C27" s="104" t="s">
        <v>28</v>
      </c>
      <c r="D27" s="104" t="s">
        <v>46</v>
      </c>
      <c r="E27" s="104" t="s">
        <v>69</v>
      </c>
      <c r="F27" s="105">
        <v>520580</v>
      </c>
      <c r="G27" s="106">
        <v>470000</v>
      </c>
      <c r="H27" s="104" t="s">
        <v>73</v>
      </c>
      <c r="I27" s="104" t="s">
        <v>71</v>
      </c>
      <c r="J27" s="107">
        <v>44336</v>
      </c>
    </row>
    <row r="28" spans="1:10" ht="15">
      <c r="A28" s="104" t="s">
        <v>39</v>
      </c>
      <c r="B28" s="104" t="s">
        <v>223</v>
      </c>
      <c r="C28" s="104" t="s">
        <v>28</v>
      </c>
      <c r="D28" s="104" t="s">
        <v>46</v>
      </c>
      <c r="E28" s="104" t="s">
        <v>69</v>
      </c>
      <c r="F28" s="105">
        <v>520657</v>
      </c>
      <c r="G28" s="106">
        <v>475000</v>
      </c>
      <c r="H28" s="104" t="s">
        <v>73</v>
      </c>
      <c r="I28" s="104" t="s">
        <v>71</v>
      </c>
      <c r="J28" s="107">
        <v>44337</v>
      </c>
    </row>
    <row r="29" spans="1:10" ht="15">
      <c r="A29" s="104" t="s">
        <v>39</v>
      </c>
      <c r="B29" s="104" t="s">
        <v>223</v>
      </c>
      <c r="C29" s="104" t="s">
        <v>28</v>
      </c>
      <c r="D29" s="104" t="s">
        <v>90</v>
      </c>
      <c r="E29" s="104" t="s">
        <v>89</v>
      </c>
      <c r="F29" s="105">
        <v>520746</v>
      </c>
      <c r="G29" s="106">
        <v>750000</v>
      </c>
      <c r="H29" s="104" t="s">
        <v>73</v>
      </c>
      <c r="I29" s="104" t="s">
        <v>71</v>
      </c>
      <c r="J29" s="107">
        <v>44340</v>
      </c>
    </row>
    <row r="30" spans="1:10" ht="15">
      <c r="A30" s="104" t="s">
        <v>39</v>
      </c>
      <c r="B30" s="104" t="s">
        <v>223</v>
      </c>
      <c r="C30" s="104" t="s">
        <v>57</v>
      </c>
      <c r="D30" s="104" t="s">
        <v>58</v>
      </c>
      <c r="E30" s="104" t="s">
        <v>91</v>
      </c>
      <c r="F30" s="105">
        <v>520313</v>
      </c>
      <c r="G30" s="106">
        <v>290000</v>
      </c>
      <c r="H30" s="104" t="s">
        <v>73</v>
      </c>
      <c r="I30" s="104" t="s">
        <v>71</v>
      </c>
      <c r="J30" s="107">
        <v>44329</v>
      </c>
    </row>
    <row r="31" spans="1:10" ht="15">
      <c r="A31" s="104" t="s">
        <v>39</v>
      </c>
      <c r="B31" s="104" t="s">
        <v>223</v>
      </c>
      <c r="C31" s="104" t="s">
        <v>57</v>
      </c>
      <c r="D31" s="104" t="s">
        <v>58</v>
      </c>
      <c r="E31" s="104" t="s">
        <v>69</v>
      </c>
      <c r="F31" s="105">
        <v>520035</v>
      </c>
      <c r="G31" s="106">
        <v>609000</v>
      </c>
      <c r="H31" s="104" t="s">
        <v>73</v>
      </c>
      <c r="I31" s="104" t="s">
        <v>71</v>
      </c>
      <c r="J31" s="107">
        <v>44322</v>
      </c>
    </row>
    <row r="32" spans="1:10" ht="15">
      <c r="A32" s="104" t="s">
        <v>39</v>
      </c>
      <c r="B32" s="104" t="s">
        <v>223</v>
      </c>
      <c r="C32" s="104" t="s">
        <v>86</v>
      </c>
      <c r="D32" s="104" t="s">
        <v>87</v>
      </c>
      <c r="E32" s="104" t="s">
        <v>69</v>
      </c>
      <c r="F32" s="105">
        <v>520054</v>
      </c>
      <c r="G32" s="106">
        <v>385000</v>
      </c>
      <c r="H32" s="104" t="s">
        <v>73</v>
      </c>
      <c r="I32" s="104" t="s">
        <v>71</v>
      </c>
      <c r="J32" s="107">
        <v>44322</v>
      </c>
    </row>
    <row r="33" spans="1:10" ht="15">
      <c r="A33" s="104" t="s">
        <v>68</v>
      </c>
      <c r="B33" s="104" t="s">
        <v>224</v>
      </c>
      <c r="C33" s="104" t="s">
        <v>57</v>
      </c>
      <c r="D33" s="104" t="s">
        <v>70</v>
      </c>
      <c r="E33" s="104" t="s">
        <v>69</v>
      </c>
      <c r="F33" s="105">
        <v>520319</v>
      </c>
      <c r="G33" s="106">
        <v>225000</v>
      </c>
      <c r="H33" s="104" t="s">
        <v>73</v>
      </c>
      <c r="I33" s="104" t="s">
        <v>71</v>
      </c>
      <c r="J33" s="107">
        <v>44329</v>
      </c>
    </row>
    <row r="34" spans="1:10" ht="15">
      <c r="A34" s="104" t="s">
        <v>68</v>
      </c>
      <c r="B34" s="104" t="s">
        <v>224</v>
      </c>
      <c r="C34" s="104" t="s">
        <v>57</v>
      </c>
      <c r="D34" s="104" t="s">
        <v>60</v>
      </c>
      <c r="E34" s="104" t="s">
        <v>74</v>
      </c>
      <c r="F34" s="105">
        <v>520012</v>
      </c>
      <c r="G34" s="106">
        <v>2465000</v>
      </c>
      <c r="H34" s="104" t="s">
        <v>73</v>
      </c>
      <c r="I34" s="104" t="s">
        <v>71</v>
      </c>
      <c r="J34" s="107">
        <v>44321</v>
      </c>
    </row>
    <row r="35" spans="1:10" ht="15">
      <c r="A35" s="104" t="s">
        <v>68</v>
      </c>
      <c r="B35" s="104" t="s">
        <v>224</v>
      </c>
      <c r="C35" s="104" t="s">
        <v>57</v>
      </c>
      <c r="D35" s="104" t="s">
        <v>61</v>
      </c>
      <c r="E35" s="104" t="s">
        <v>69</v>
      </c>
      <c r="F35" s="105">
        <v>520040</v>
      </c>
      <c r="G35" s="106">
        <v>658335</v>
      </c>
      <c r="H35" s="104" t="s">
        <v>71</v>
      </c>
      <c r="I35" s="104" t="s">
        <v>71</v>
      </c>
      <c r="J35" s="107">
        <v>44322</v>
      </c>
    </row>
    <row r="36" spans="1:10" ht="15">
      <c r="A36" s="104" t="s">
        <v>68</v>
      </c>
      <c r="B36" s="104" t="s">
        <v>224</v>
      </c>
      <c r="C36" s="104" t="s">
        <v>57</v>
      </c>
      <c r="D36" s="104" t="s">
        <v>70</v>
      </c>
      <c r="E36" s="104" t="s">
        <v>69</v>
      </c>
      <c r="F36" s="105">
        <v>520042</v>
      </c>
      <c r="G36" s="106">
        <v>407000</v>
      </c>
      <c r="H36" s="104" t="s">
        <v>73</v>
      </c>
      <c r="I36" s="104" t="s">
        <v>71</v>
      </c>
      <c r="J36" s="107">
        <v>44322</v>
      </c>
    </row>
    <row r="37" spans="1:10" ht="15">
      <c r="A37" s="104" t="s">
        <v>68</v>
      </c>
      <c r="B37" s="104" t="s">
        <v>224</v>
      </c>
      <c r="C37" s="104" t="s">
        <v>57</v>
      </c>
      <c r="D37" s="104" t="s">
        <v>61</v>
      </c>
      <c r="E37" s="104" t="s">
        <v>74</v>
      </c>
      <c r="F37" s="105">
        <v>520280</v>
      </c>
      <c r="G37" s="106">
        <v>75000</v>
      </c>
      <c r="H37" s="104" t="s">
        <v>73</v>
      </c>
      <c r="I37" s="104" t="s">
        <v>71</v>
      </c>
      <c r="J37" s="107">
        <v>44329</v>
      </c>
    </row>
    <row r="38" spans="1:10" ht="15">
      <c r="A38" s="104" t="s">
        <v>68</v>
      </c>
      <c r="B38" s="104" t="s">
        <v>224</v>
      </c>
      <c r="C38" s="104" t="s">
        <v>57</v>
      </c>
      <c r="D38" s="104" t="s">
        <v>60</v>
      </c>
      <c r="E38" s="104" t="s">
        <v>74</v>
      </c>
      <c r="F38" s="105">
        <v>520070</v>
      </c>
      <c r="G38" s="106">
        <v>300000</v>
      </c>
      <c r="H38" s="104" t="s">
        <v>73</v>
      </c>
      <c r="I38" s="104" t="s">
        <v>71</v>
      </c>
      <c r="J38" s="107">
        <v>44323</v>
      </c>
    </row>
    <row r="39" spans="1:10" ht="15">
      <c r="A39" s="104" t="s">
        <v>68</v>
      </c>
      <c r="B39" s="104" t="s">
        <v>224</v>
      </c>
      <c r="C39" s="104" t="s">
        <v>94</v>
      </c>
      <c r="D39" s="104" t="s">
        <v>95</v>
      </c>
      <c r="E39" s="104" t="s">
        <v>69</v>
      </c>
      <c r="F39" s="105">
        <v>520357</v>
      </c>
      <c r="G39" s="106">
        <v>550000</v>
      </c>
      <c r="H39" s="104" t="s">
        <v>73</v>
      </c>
      <c r="I39" s="104" t="s">
        <v>71</v>
      </c>
      <c r="J39" s="107">
        <v>44330</v>
      </c>
    </row>
    <row r="40" spans="1:10" ht="15">
      <c r="A40" s="104" t="s">
        <v>68</v>
      </c>
      <c r="B40" s="104" t="s">
        <v>224</v>
      </c>
      <c r="C40" s="104" t="s">
        <v>57</v>
      </c>
      <c r="D40" s="104" t="s">
        <v>70</v>
      </c>
      <c r="E40" s="104" t="s">
        <v>69</v>
      </c>
      <c r="F40" s="105">
        <v>520102</v>
      </c>
      <c r="G40" s="106">
        <v>425000</v>
      </c>
      <c r="H40" s="104" t="s">
        <v>73</v>
      </c>
      <c r="I40" s="104" t="s">
        <v>71</v>
      </c>
      <c r="J40" s="107">
        <v>44323</v>
      </c>
    </row>
    <row r="41" spans="1:10" ht="15">
      <c r="A41" s="104" t="s">
        <v>68</v>
      </c>
      <c r="B41" s="104" t="s">
        <v>224</v>
      </c>
      <c r="C41" s="104" t="s">
        <v>57</v>
      </c>
      <c r="D41" s="104" t="s">
        <v>60</v>
      </c>
      <c r="E41" s="104" t="s">
        <v>69</v>
      </c>
      <c r="F41" s="105">
        <v>520120</v>
      </c>
      <c r="G41" s="106">
        <v>244000</v>
      </c>
      <c r="H41" s="104" t="s">
        <v>73</v>
      </c>
      <c r="I41" s="104" t="s">
        <v>71</v>
      </c>
      <c r="J41" s="107">
        <v>44323</v>
      </c>
    </row>
    <row r="42" spans="1:10" ht="15">
      <c r="A42" s="104" t="s">
        <v>68</v>
      </c>
      <c r="B42" s="104" t="s">
        <v>224</v>
      </c>
      <c r="C42" s="104" t="s">
        <v>57</v>
      </c>
      <c r="D42" s="104" t="s">
        <v>70</v>
      </c>
      <c r="E42" s="104" t="s">
        <v>69</v>
      </c>
      <c r="F42" s="105">
        <v>520123</v>
      </c>
      <c r="G42" s="106">
        <v>443500</v>
      </c>
      <c r="H42" s="104" t="s">
        <v>73</v>
      </c>
      <c r="I42" s="104" t="s">
        <v>71</v>
      </c>
      <c r="J42" s="107">
        <v>44323</v>
      </c>
    </row>
    <row r="43" spans="1:10" ht="15">
      <c r="A43" s="104" t="s">
        <v>68</v>
      </c>
      <c r="B43" s="104" t="s">
        <v>224</v>
      </c>
      <c r="C43" s="104" t="s">
        <v>57</v>
      </c>
      <c r="D43" s="104" t="s">
        <v>61</v>
      </c>
      <c r="E43" s="104" t="s">
        <v>74</v>
      </c>
      <c r="F43" s="105">
        <v>520278</v>
      </c>
      <c r="G43" s="106">
        <v>75000</v>
      </c>
      <c r="H43" s="104" t="s">
        <v>73</v>
      </c>
      <c r="I43" s="104" t="s">
        <v>71</v>
      </c>
      <c r="J43" s="107">
        <v>44329</v>
      </c>
    </row>
    <row r="44" spans="1:10" ht="15">
      <c r="A44" s="104" t="s">
        <v>68</v>
      </c>
      <c r="B44" s="104" t="s">
        <v>224</v>
      </c>
      <c r="C44" s="104" t="s">
        <v>57</v>
      </c>
      <c r="D44" s="104" t="s">
        <v>61</v>
      </c>
      <c r="E44" s="104" t="s">
        <v>69</v>
      </c>
      <c r="F44" s="105">
        <v>520056</v>
      </c>
      <c r="G44" s="106">
        <v>385000</v>
      </c>
      <c r="H44" s="104" t="s">
        <v>73</v>
      </c>
      <c r="I44" s="104" t="s">
        <v>71</v>
      </c>
      <c r="J44" s="107">
        <v>44322</v>
      </c>
    </row>
    <row r="45" spans="1:10" ht="15">
      <c r="A45" s="104" t="s">
        <v>68</v>
      </c>
      <c r="B45" s="104" t="s">
        <v>224</v>
      </c>
      <c r="C45" s="104" t="s">
        <v>57</v>
      </c>
      <c r="D45" s="104" t="s">
        <v>61</v>
      </c>
      <c r="E45" s="104" t="s">
        <v>74</v>
      </c>
      <c r="F45" s="105">
        <v>520490</v>
      </c>
      <c r="G45" s="106">
        <v>75000</v>
      </c>
      <c r="H45" s="104" t="s">
        <v>73</v>
      </c>
      <c r="I45" s="104" t="s">
        <v>71</v>
      </c>
      <c r="J45" s="107">
        <v>44334</v>
      </c>
    </row>
    <row r="46" spans="1:10" ht="15">
      <c r="A46" s="104" t="s">
        <v>68</v>
      </c>
      <c r="B46" s="104" t="s">
        <v>224</v>
      </c>
      <c r="C46" s="104" t="s">
        <v>57</v>
      </c>
      <c r="D46" s="104" t="s">
        <v>60</v>
      </c>
      <c r="E46" s="104" t="s">
        <v>69</v>
      </c>
      <c r="F46" s="105">
        <v>519970</v>
      </c>
      <c r="G46" s="106">
        <v>438000</v>
      </c>
      <c r="H46" s="104" t="s">
        <v>73</v>
      </c>
      <c r="I46" s="104" t="s">
        <v>71</v>
      </c>
      <c r="J46" s="107">
        <v>44320</v>
      </c>
    </row>
    <row r="47" spans="1:10" ht="15">
      <c r="A47" s="104" t="s">
        <v>68</v>
      </c>
      <c r="B47" s="104" t="s">
        <v>224</v>
      </c>
      <c r="C47" s="104" t="s">
        <v>57</v>
      </c>
      <c r="D47" s="104" t="s">
        <v>60</v>
      </c>
      <c r="E47" s="104" t="s">
        <v>69</v>
      </c>
      <c r="F47" s="105">
        <v>520216</v>
      </c>
      <c r="G47" s="106">
        <v>410000</v>
      </c>
      <c r="H47" s="104" t="s">
        <v>73</v>
      </c>
      <c r="I47" s="104" t="s">
        <v>71</v>
      </c>
      <c r="J47" s="107">
        <v>44327</v>
      </c>
    </row>
    <row r="48" spans="1:10" ht="15">
      <c r="A48" s="104" t="s">
        <v>68</v>
      </c>
      <c r="B48" s="104" t="s">
        <v>224</v>
      </c>
      <c r="C48" s="104" t="s">
        <v>57</v>
      </c>
      <c r="D48" s="104" t="s">
        <v>60</v>
      </c>
      <c r="E48" s="104" t="s">
        <v>69</v>
      </c>
      <c r="F48" s="105">
        <v>520465</v>
      </c>
      <c r="G48" s="106">
        <v>369000</v>
      </c>
      <c r="H48" s="104" t="s">
        <v>73</v>
      </c>
      <c r="I48" s="104" t="s">
        <v>71</v>
      </c>
      <c r="J48" s="107">
        <v>44334</v>
      </c>
    </row>
    <row r="49" spans="1:10" ht="15">
      <c r="A49" s="104" t="s">
        <v>68</v>
      </c>
      <c r="B49" s="104" t="s">
        <v>224</v>
      </c>
      <c r="C49" s="104" t="s">
        <v>27</v>
      </c>
      <c r="D49" s="104" t="s">
        <v>104</v>
      </c>
      <c r="E49" s="104" t="s">
        <v>74</v>
      </c>
      <c r="F49" s="105">
        <v>520887</v>
      </c>
      <c r="G49" s="106">
        <v>150000</v>
      </c>
      <c r="H49" s="104" t="s">
        <v>73</v>
      </c>
      <c r="I49" s="104" t="s">
        <v>71</v>
      </c>
      <c r="J49" s="107">
        <v>44343</v>
      </c>
    </row>
    <row r="50" spans="1:10" ht="15">
      <c r="A50" s="104" t="s">
        <v>68</v>
      </c>
      <c r="B50" s="104" t="s">
        <v>224</v>
      </c>
      <c r="C50" s="104" t="s">
        <v>57</v>
      </c>
      <c r="D50" s="104" t="s">
        <v>60</v>
      </c>
      <c r="E50" s="104" t="s">
        <v>76</v>
      </c>
      <c r="F50" s="105">
        <v>520965</v>
      </c>
      <c r="G50" s="106">
        <v>351180</v>
      </c>
      <c r="H50" s="104" t="s">
        <v>71</v>
      </c>
      <c r="I50" s="104" t="s">
        <v>71</v>
      </c>
      <c r="J50" s="107">
        <v>44344</v>
      </c>
    </row>
    <row r="51" spans="1:10" ht="15">
      <c r="A51" s="104" t="s">
        <v>68</v>
      </c>
      <c r="B51" s="104" t="s">
        <v>224</v>
      </c>
      <c r="C51" s="104" t="s">
        <v>57</v>
      </c>
      <c r="D51" s="104" t="s">
        <v>70</v>
      </c>
      <c r="E51" s="104" t="s">
        <v>69</v>
      </c>
      <c r="F51" s="105">
        <v>519875</v>
      </c>
      <c r="G51" s="106">
        <v>367044</v>
      </c>
      <c r="H51" s="104" t="s">
        <v>71</v>
      </c>
      <c r="I51" s="104" t="s">
        <v>71</v>
      </c>
      <c r="J51" s="107">
        <v>44319</v>
      </c>
    </row>
    <row r="52" spans="1:10" ht="15">
      <c r="A52" s="104" t="s">
        <v>68</v>
      </c>
      <c r="B52" s="104" t="s">
        <v>224</v>
      </c>
      <c r="C52" s="104" t="s">
        <v>57</v>
      </c>
      <c r="D52" s="104" t="s">
        <v>70</v>
      </c>
      <c r="E52" s="104" t="s">
        <v>69</v>
      </c>
      <c r="F52" s="105">
        <v>520374</v>
      </c>
      <c r="G52" s="106">
        <v>501000</v>
      </c>
      <c r="H52" s="104" t="s">
        <v>73</v>
      </c>
      <c r="I52" s="104" t="s">
        <v>71</v>
      </c>
      <c r="J52" s="107">
        <v>44330</v>
      </c>
    </row>
    <row r="53" spans="1:10" ht="15">
      <c r="A53" s="104" t="s">
        <v>68</v>
      </c>
      <c r="B53" s="104" t="s">
        <v>224</v>
      </c>
      <c r="C53" s="104" t="s">
        <v>57</v>
      </c>
      <c r="D53" s="104" t="s">
        <v>60</v>
      </c>
      <c r="E53" s="104" t="s">
        <v>69</v>
      </c>
      <c r="F53" s="105">
        <v>520378</v>
      </c>
      <c r="G53" s="106">
        <v>204000</v>
      </c>
      <c r="H53" s="104" t="s">
        <v>73</v>
      </c>
      <c r="I53" s="104" t="s">
        <v>71</v>
      </c>
      <c r="J53" s="107">
        <v>44330</v>
      </c>
    </row>
    <row r="54" spans="1:10" ht="15">
      <c r="A54" s="104" t="s">
        <v>68</v>
      </c>
      <c r="B54" s="104" t="s">
        <v>224</v>
      </c>
      <c r="C54" s="104" t="s">
        <v>57</v>
      </c>
      <c r="D54" s="104" t="s">
        <v>61</v>
      </c>
      <c r="E54" s="104" t="s">
        <v>69</v>
      </c>
      <c r="F54" s="105">
        <v>520388</v>
      </c>
      <c r="G54" s="106">
        <v>630122</v>
      </c>
      <c r="H54" s="104" t="s">
        <v>71</v>
      </c>
      <c r="I54" s="104" t="s">
        <v>71</v>
      </c>
      <c r="J54" s="107">
        <v>44330</v>
      </c>
    </row>
    <row r="55" spans="1:10" ht="15">
      <c r="A55" s="104" t="s">
        <v>68</v>
      </c>
      <c r="B55" s="104" t="s">
        <v>224</v>
      </c>
      <c r="C55" s="104" t="s">
        <v>57</v>
      </c>
      <c r="D55" s="104" t="s">
        <v>60</v>
      </c>
      <c r="E55" s="104" t="s">
        <v>74</v>
      </c>
      <c r="F55" s="105">
        <v>520480</v>
      </c>
      <c r="G55" s="106">
        <v>155000</v>
      </c>
      <c r="H55" s="104" t="s">
        <v>73</v>
      </c>
      <c r="I55" s="104" t="s">
        <v>71</v>
      </c>
      <c r="J55" s="107">
        <v>44334</v>
      </c>
    </row>
    <row r="56" spans="1:10" ht="15">
      <c r="A56" s="104" t="s">
        <v>68</v>
      </c>
      <c r="B56" s="104" t="s">
        <v>224</v>
      </c>
      <c r="C56" s="104" t="s">
        <v>57</v>
      </c>
      <c r="D56" s="104" t="s">
        <v>60</v>
      </c>
      <c r="E56" s="104" t="s">
        <v>74</v>
      </c>
      <c r="F56" s="105">
        <v>520474</v>
      </c>
      <c r="G56" s="106">
        <v>155000</v>
      </c>
      <c r="H56" s="104" t="s">
        <v>73</v>
      </c>
      <c r="I56" s="104" t="s">
        <v>71</v>
      </c>
      <c r="J56" s="107">
        <v>44334</v>
      </c>
    </row>
    <row r="57" spans="1:10" ht="15">
      <c r="A57" s="104" t="s">
        <v>68</v>
      </c>
      <c r="B57" s="104" t="s">
        <v>224</v>
      </c>
      <c r="C57" s="104" t="s">
        <v>27</v>
      </c>
      <c r="D57" s="104" t="s">
        <v>80</v>
      </c>
      <c r="E57" s="104" t="s">
        <v>69</v>
      </c>
      <c r="F57" s="105">
        <v>519922</v>
      </c>
      <c r="G57" s="106">
        <v>362700</v>
      </c>
      <c r="H57" s="104" t="s">
        <v>73</v>
      </c>
      <c r="I57" s="104" t="s">
        <v>71</v>
      </c>
      <c r="J57" s="107">
        <v>44319</v>
      </c>
    </row>
    <row r="58" spans="1:10" ht="15">
      <c r="A58" s="104" t="s">
        <v>68</v>
      </c>
      <c r="B58" s="104" t="s">
        <v>224</v>
      </c>
      <c r="C58" s="104" t="s">
        <v>57</v>
      </c>
      <c r="D58" s="104" t="s">
        <v>60</v>
      </c>
      <c r="E58" s="104" t="s">
        <v>76</v>
      </c>
      <c r="F58" s="105">
        <v>520383</v>
      </c>
      <c r="G58" s="106">
        <v>324500</v>
      </c>
      <c r="H58" s="104" t="s">
        <v>71</v>
      </c>
      <c r="I58" s="104" t="s">
        <v>71</v>
      </c>
      <c r="J58" s="107">
        <v>44330</v>
      </c>
    </row>
    <row r="59" spans="1:10" ht="15">
      <c r="A59" s="104" t="s">
        <v>68</v>
      </c>
      <c r="B59" s="104" t="s">
        <v>224</v>
      </c>
      <c r="C59" s="104" t="s">
        <v>27</v>
      </c>
      <c r="D59" s="104" t="s">
        <v>47</v>
      </c>
      <c r="E59" s="104" t="s">
        <v>91</v>
      </c>
      <c r="F59" s="105">
        <v>520434</v>
      </c>
      <c r="G59" s="106">
        <v>314700</v>
      </c>
      <c r="H59" s="104" t="s">
        <v>73</v>
      </c>
      <c r="I59" s="104" t="s">
        <v>71</v>
      </c>
      <c r="J59" s="107">
        <v>44333</v>
      </c>
    </row>
    <row r="60" spans="1:10" ht="15">
      <c r="A60" s="104" t="s">
        <v>68</v>
      </c>
      <c r="B60" s="104" t="s">
        <v>224</v>
      </c>
      <c r="C60" s="104" t="s">
        <v>57</v>
      </c>
      <c r="D60" s="104" t="s">
        <v>60</v>
      </c>
      <c r="E60" s="104" t="s">
        <v>76</v>
      </c>
      <c r="F60" s="105">
        <v>520386</v>
      </c>
      <c r="G60" s="106">
        <v>334521</v>
      </c>
      <c r="H60" s="104" t="s">
        <v>71</v>
      </c>
      <c r="I60" s="104" t="s">
        <v>71</v>
      </c>
      <c r="J60" s="107">
        <v>44330</v>
      </c>
    </row>
    <row r="61" spans="1:10" ht="15">
      <c r="A61" s="104" t="s">
        <v>68</v>
      </c>
      <c r="B61" s="104" t="s">
        <v>224</v>
      </c>
      <c r="C61" s="104" t="s">
        <v>57</v>
      </c>
      <c r="D61" s="104" t="s">
        <v>60</v>
      </c>
      <c r="E61" s="104" t="s">
        <v>69</v>
      </c>
      <c r="F61" s="105">
        <v>520271</v>
      </c>
      <c r="G61" s="106">
        <v>835000</v>
      </c>
      <c r="H61" s="104" t="s">
        <v>73</v>
      </c>
      <c r="I61" s="104" t="s">
        <v>71</v>
      </c>
      <c r="J61" s="107">
        <v>44328</v>
      </c>
    </row>
    <row r="62" spans="1:10" ht="15">
      <c r="A62" s="104" t="s">
        <v>68</v>
      </c>
      <c r="B62" s="104" t="s">
        <v>224</v>
      </c>
      <c r="C62" s="104" t="s">
        <v>57</v>
      </c>
      <c r="D62" s="104" t="s">
        <v>60</v>
      </c>
      <c r="E62" s="104" t="s">
        <v>74</v>
      </c>
      <c r="F62" s="105">
        <v>520478</v>
      </c>
      <c r="G62" s="106">
        <v>155000</v>
      </c>
      <c r="H62" s="104" t="s">
        <v>73</v>
      </c>
      <c r="I62" s="104" t="s">
        <v>71</v>
      </c>
      <c r="J62" s="107">
        <v>44334</v>
      </c>
    </row>
    <row r="63" spans="1:10" ht="15">
      <c r="A63" s="104" t="s">
        <v>68</v>
      </c>
      <c r="B63" s="104" t="s">
        <v>224</v>
      </c>
      <c r="C63" s="104" t="s">
        <v>57</v>
      </c>
      <c r="D63" s="104" t="s">
        <v>61</v>
      </c>
      <c r="E63" s="104" t="s">
        <v>69</v>
      </c>
      <c r="F63" s="105">
        <v>520084</v>
      </c>
      <c r="G63" s="106">
        <v>487582</v>
      </c>
      <c r="H63" s="104" t="s">
        <v>71</v>
      </c>
      <c r="I63" s="104" t="s">
        <v>71</v>
      </c>
      <c r="J63" s="107">
        <v>44323</v>
      </c>
    </row>
    <row r="64" spans="1:10" ht="15">
      <c r="A64" s="104" t="s">
        <v>68</v>
      </c>
      <c r="B64" s="104" t="s">
        <v>224</v>
      </c>
      <c r="C64" s="104" t="s">
        <v>57</v>
      </c>
      <c r="D64" s="104" t="s">
        <v>60</v>
      </c>
      <c r="E64" s="104" t="s">
        <v>74</v>
      </c>
      <c r="F64" s="105">
        <v>520476</v>
      </c>
      <c r="G64" s="106">
        <v>155000</v>
      </c>
      <c r="H64" s="104" t="s">
        <v>73</v>
      </c>
      <c r="I64" s="104" t="s">
        <v>71</v>
      </c>
      <c r="J64" s="107">
        <v>44334</v>
      </c>
    </row>
    <row r="65" spans="1:10" ht="15">
      <c r="A65" s="104" t="s">
        <v>68</v>
      </c>
      <c r="B65" s="104" t="s">
        <v>224</v>
      </c>
      <c r="C65" s="104" t="s">
        <v>57</v>
      </c>
      <c r="D65" s="104" t="s">
        <v>60</v>
      </c>
      <c r="E65" s="104" t="s">
        <v>76</v>
      </c>
      <c r="F65" s="105">
        <v>520960</v>
      </c>
      <c r="G65" s="106">
        <v>328880</v>
      </c>
      <c r="H65" s="104" t="s">
        <v>71</v>
      </c>
      <c r="I65" s="104" t="s">
        <v>71</v>
      </c>
      <c r="J65" s="107">
        <v>44344</v>
      </c>
    </row>
    <row r="66" spans="1:10" ht="15">
      <c r="A66" s="104" t="s">
        <v>68</v>
      </c>
      <c r="B66" s="104" t="s">
        <v>224</v>
      </c>
      <c r="C66" s="104" t="s">
        <v>94</v>
      </c>
      <c r="D66" s="104" t="s">
        <v>95</v>
      </c>
      <c r="E66" s="104" t="s">
        <v>69</v>
      </c>
      <c r="F66" s="105">
        <v>520926</v>
      </c>
      <c r="G66" s="106">
        <v>285000</v>
      </c>
      <c r="H66" s="104" t="s">
        <v>73</v>
      </c>
      <c r="I66" s="104" t="s">
        <v>71</v>
      </c>
      <c r="J66" s="107">
        <v>44344</v>
      </c>
    </row>
    <row r="67" spans="1:10" ht="15">
      <c r="A67" s="104" t="s">
        <v>68</v>
      </c>
      <c r="B67" s="104" t="s">
        <v>224</v>
      </c>
      <c r="C67" s="104" t="s">
        <v>57</v>
      </c>
      <c r="D67" s="104" t="s">
        <v>61</v>
      </c>
      <c r="E67" s="104" t="s">
        <v>69</v>
      </c>
      <c r="F67" s="105">
        <v>520952</v>
      </c>
      <c r="G67" s="106">
        <v>275000</v>
      </c>
      <c r="H67" s="104" t="s">
        <v>73</v>
      </c>
      <c r="I67" s="104" t="s">
        <v>71</v>
      </c>
      <c r="J67" s="107">
        <v>44344</v>
      </c>
    </row>
    <row r="68" spans="1:10" ht="15">
      <c r="A68" s="104" t="s">
        <v>68</v>
      </c>
      <c r="B68" s="104" t="s">
        <v>224</v>
      </c>
      <c r="C68" s="104" t="s">
        <v>27</v>
      </c>
      <c r="D68" s="104" t="s">
        <v>104</v>
      </c>
      <c r="E68" s="104" t="s">
        <v>69</v>
      </c>
      <c r="F68" s="105">
        <v>520962</v>
      </c>
      <c r="G68" s="106">
        <v>590000</v>
      </c>
      <c r="H68" s="104" t="s">
        <v>73</v>
      </c>
      <c r="I68" s="104" t="s">
        <v>71</v>
      </c>
      <c r="J68" s="107">
        <v>44344</v>
      </c>
    </row>
    <row r="69" spans="1:10" ht="15">
      <c r="A69" s="104" t="s">
        <v>68</v>
      </c>
      <c r="B69" s="104" t="s">
        <v>224</v>
      </c>
      <c r="C69" s="104" t="s">
        <v>57</v>
      </c>
      <c r="D69" s="104" t="s">
        <v>61</v>
      </c>
      <c r="E69" s="104" t="s">
        <v>74</v>
      </c>
      <c r="F69" s="105">
        <v>520530</v>
      </c>
      <c r="G69" s="106">
        <v>75000</v>
      </c>
      <c r="H69" s="104" t="s">
        <v>73</v>
      </c>
      <c r="I69" s="104" t="s">
        <v>71</v>
      </c>
      <c r="J69" s="107">
        <v>44335</v>
      </c>
    </row>
    <row r="70" spans="1:10" ht="15">
      <c r="A70" s="104" t="s">
        <v>68</v>
      </c>
      <c r="B70" s="104" t="s">
        <v>224</v>
      </c>
      <c r="C70" s="104" t="s">
        <v>57</v>
      </c>
      <c r="D70" s="104" t="s">
        <v>60</v>
      </c>
      <c r="E70" s="104" t="s">
        <v>69</v>
      </c>
      <c r="F70" s="105">
        <v>520852</v>
      </c>
      <c r="G70" s="106">
        <v>270000</v>
      </c>
      <c r="H70" s="104" t="s">
        <v>73</v>
      </c>
      <c r="I70" s="104" t="s">
        <v>71</v>
      </c>
      <c r="J70" s="107">
        <v>44342</v>
      </c>
    </row>
    <row r="71" spans="1:10" ht="15">
      <c r="A71" s="104" t="s">
        <v>68</v>
      </c>
      <c r="B71" s="104" t="s">
        <v>224</v>
      </c>
      <c r="C71" s="104" t="s">
        <v>57</v>
      </c>
      <c r="D71" s="104" t="s">
        <v>61</v>
      </c>
      <c r="E71" s="104" t="s">
        <v>74</v>
      </c>
      <c r="F71" s="105">
        <v>520529</v>
      </c>
      <c r="G71" s="106">
        <v>75000</v>
      </c>
      <c r="H71" s="104" t="s">
        <v>73</v>
      </c>
      <c r="I71" s="104" t="s">
        <v>71</v>
      </c>
      <c r="J71" s="107">
        <v>44335</v>
      </c>
    </row>
    <row r="72" spans="1:10" ht="15">
      <c r="A72" s="104" t="s">
        <v>68</v>
      </c>
      <c r="B72" s="104" t="s">
        <v>224</v>
      </c>
      <c r="C72" s="104" t="s">
        <v>57</v>
      </c>
      <c r="D72" s="104" t="s">
        <v>61</v>
      </c>
      <c r="E72" s="104" t="s">
        <v>74</v>
      </c>
      <c r="F72" s="105">
        <v>520527</v>
      </c>
      <c r="G72" s="106">
        <v>75000</v>
      </c>
      <c r="H72" s="104" t="s">
        <v>73</v>
      </c>
      <c r="I72" s="104" t="s">
        <v>71</v>
      </c>
      <c r="J72" s="107">
        <v>44335</v>
      </c>
    </row>
    <row r="73" spans="1:10" ht="15">
      <c r="A73" s="104" t="s">
        <v>68</v>
      </c>
      <c r="B73" s="104" t="s">
        <v>224</v>
      </c>
      <c r="C73" s="104" t="s">
        <v>57</v>
      </c>
      <c r="D73" s="104" t="s">
        <v>61</v>
      </c>
      <c r="E73" s="104" t="s">
        <v>74</v>
      </c>
      <c r="F73" s="105">
        <v>520526</v>
      </c>
      <c r="G73" s="106">
        <v>75000</v>
      </c>
      <c r="H73" s="104" t="s">
        <v>73</v>
      </c>
      <c r="I73" s="104" t="s">
        <v>71</v>
      </c>
      <c r="J73" s="107">
        <v>44335</v>
      </c>
    </row>
    <row r="74" spans="1:10" ht="15">
      <c r="A74" s="104" t="s">
        <v>68</v>
      </c>
      <c r="B74" s="104" t="s">
        <v>224</v>
      </c>
      <c r="C74" s="104" t="s">
        <v>57</v>
      </c>
      <c r="D74" s="104" t="s">
        <v>60</v>
      </c>
      <c r="E74" s="104" t="s">
        <v>74</v>
      </c>
      <c r="F74" s="105">
        <v>520516</v>
      </c>
      <c r="G74" s="106">
        <v>75000</v>
      </c>
      <c r="H74" s="104" t="s">
        <v>73</v>
      </c>
      <c r="I74" s="104" t="s">
        <v>71</v>
      </c>
      <c r="J74" s="107">
        <v>44335</v>
      </c>
    </row>
    <row r="75" spans="1:10" ht="15">
      <c r="A75" s="104" t="s">
        <v>68</v>
      </c>
      <c r="B75" s="104" t="s">
        <v>224</v>
      </c>
      <c r="C75" s="104" t="s">
        <v>57</v>
      </c>
      <c r="D75" s="104" t="s">
        <v>61</v>
      </c>
      <c r="E75" s="104" t="s">
        <v>74</v>
      </c>
      <c r="F75" s="105">
        <v>520494</v>
      </c>
      <c r="G75" s="106">
        <v>75000</v>
      </c>
      <c r="H75" s="104" t="s">
        <v>73</v>
      </c>
      <c r="I75" s="104" t="s">
        <v>71</v>
      </c>
      <c r="J75" s="107">
        <v>44334</v>
      </c>
    </row>
    <row r="76" spans="1:10" ht="15">
      <c r="A76" s="104" t="s">
        <v>68</v>
      </c>
      <c r="B76" s="104" t="s">
        <v>224</v>
      </c>
      <c r="C76" s="104" t="s">
        <v>57</v>
      </c>
      <c r="D76" s="104" t="s">
        <v>61</v>
      </c>
      <c r="E76" s="104" t="s">
        <v>74</v>
      </c>
      <c r="F76" s="105">
        <v>520493</v>
      </c>
      <c r="G76" s="106">
        <v>75000</v>
      </c>
      <c r="H76" s="104" t="s">
        <v>73</v>
      </c>
      <c r="I76" s="104" t="s">
        <v>71</v>
      </c>
      <c r="J76" s="107">
        <v>44334</v>
      </c>
    </row>
    <row r="77" spans="1:10" ht="15">
      <c r="A77" s="104" t="s">
        <v>68</v>
      </c>
      <c r="B77" s="104" t="s">
        <v>224</v>
      </c>
      <c r="C77" s="104" t="s">
        <v>57</v>
      </c>
      <c r="D77" s="104" t="s">
        <v>61</v>
      </c>
      <c r="E77" s="104" t="s">
        <v>74</v>
      </c>
      <c r="F77" s="105">
        <v>520492</v>
      </c>
      <c r="G77" s="106">
        <v>75000</v>
      </c>
      <c r="H77" s="104" t="s">
        <v>73</v>
      </c>
      <c r="I77" s="104" t="s">
        <v>71</v>
      </c>
      <c r="J77" s="107">
        <v>44334</v>
      </c>
    </row>
    <row r="78" spans="1:10" ht="15">
      <c r="A78" s="104" t="s">
        <v>68</v>
      </c>
      <c r="B78" s="104" t="s">
        <v>224</v>
      </c>
      <c r="C78" s="104" t="s">
        <v>57</v>
      </c>
      <c r="D78" s="104" t="s">
        <v>61</v>
      </c>
      <c r="E78" s="104" t="s">
        <v>74</v>
      </c>
      <c r="F78" s="105">
        <v>520491</v>
      </c>
      <c r="G78" s="106">
        <v>75000</v>
      </c>
      <c r="H78" s="104" t="s">
        <v>73</v>
      </c>
      <c r="I78" s="104" t="s">
        <v>71</v>
      </c>
      <c r="J78" s="107">
        <v>44334</v>
      </c>
    </row>
    <row r="79" spans="1:10" ht="15">
      <c r="A79" s="104" t="s">
        <v>68</v>
      </c>
      <c r="B79" s="104" t="s">
        <v>224</v>
      </c>
      <c r="C79" s="104" t="s">
        <v>57</v>
      </c>
      <c r="D79" s="104" t="s">
        <v>60</v>
      </c>
      <c r="E79" s="104" t="s">
        <v>74</v>
      </c>
      <c r="F79" s="105">
        <v>520539</v>
      </c>
      <c r="G79" s="106">
        <v>75000</v>
      </c>
      <c r="H79" s="104" t="s">
        <v>73</v>
      </c>
      <c r="I79" s="104" t="s">
        <v>71</v>
      </c>
      <c r="J79" s="107">
        <v>44335</v>
      </c>
    </row>
    <row r="80" spans="1:10" ht="15">
      <c r="A80" s="104" t="s">
        <v>68</v>
      </c>
      <c r="B80" s="104" t="s">
        <v>224</v>
      </c>
      <c r="C80" s="104" t="s">
        <v>57</v>
      </c>
      <c r="D80" s="104" t="s">
        <v>70</v>
      </c>
      <c r="E80" s="104" t="s">
        <v>69</v>
      </c>
      <c r="F80" s="105">
        <v>520744</v>
      </c>
      <c r="G80" s="106">
        <v>485000</v>
      </c>
      <c r="H80" s="104" t="s">
        <v>73</v>
      </c>
      <c r="I80" s="104" t="s">
        <v>71</v>
      </c>
      <c r="J80" s="107">
        <v>44340</v>
      </c>
    </row>
    <row r="81" spans="1:10" ht="15">
      <c r="A81" s="104" t="s">
        <v>68</v>
      </c>
      <c r="B81" s="104" t="s">
        <v>224</v>
      </c>
      <c r="C81" s="104" t="s">
        <v>57</v>
      </c>
      <c r="D81" s="104" t="s">
        <v>70</v>
      </c>
      <c r="E81" s="104" t="s">
        <v>69</v>
      </c>
      <c r="F81" s="105">
        <v>520554</v>
      </c>
      <c r="G81" s="106">
        <v>535000</v>
      </c>
      <c r="H81" s="104" t="s">
        <v>73</v>
      </c>
      <c r="I81" s="104" t="s">
        <v>71</v>
      </c>
      <c r="J81" s="107">
        <v>44336</v>
      </c>
    </row>
    <row r="82" spans="1:10" ht="15">
      <c r="A82" s="104" t="s">
        <v>68</v>
      </c>
      <c r="B82" s="104" t="s">
        <v>224</v>
      </c>
      <c r="C82" s="104" t="s">
        <v>57</v>
      </c>
      <c r="D82" s="104" t="s">
        <v>61</v>
      </c>
      <c r="E82" s="104" t="s">
        <v>74</v>
      </c>
      <c r="F82" s="105">
        <v>520528</v>
      </c>
      <c r="G82" s="106">
        <v>75000</v>
      </c>
      <c r="H82" s="104" t="s">
        <v>73</v>
      </c>
      <c r="I82" s="104" t="s">
        <v>71</v>
      </c>
      <c r="J82" s="107">
        <v>44335</v>
      </c>
    </row>
    <row r="83" spans="1:10" ht="15">
      <c r="A83" s="104" t="s">
        <v>68</v>
      </c>
      <c r="B83" s="104" t="s">
        <v>224</v>
      </c>
      <c r="C83" s="104" t="s">
        <v>111</v>
      </c>
      <c r="D83" s="104" t="s">
        <v>112</v>
      </c>
      <c r="E83" s="104" t="s">
        <v>69</v>
      </c>
      <c r="F83" s="105">
        <v>520790</v>
      </c>
      <c r="G83" s="106">
        <v>770000</v>
      </c>
      <c r="H83" s="104" t="s">
        <v>73</v>
      </c>
      <c r="I83" s="104" t="s">
        <v>71</v>
      </c>
      <c r="J83" s="107">
        <v>44341</v>
      </c>
    </row>
    <row r="84" spans="1:10" ht="15">
      <c r="A84" s="104" t="s">
        <v>68</v>
      </c>
      <c r="B84" s="104" t="s">
        <v>224</v>
      </c>
      <c r="C84" s="104" t="s">
        <v>94</v>
      </c>
      <c r="D84" s="104" t="s">
        <v>114</v>
      </c>
      <c r="E84" s="104" t="s">
        <v>69</v>
      </c>
      <c r="F84" s="105">
        <v>520938</v>
      </c>
      <c r="G84" s="106">
        <v>435000</v>
      </c>
      <c r="H84" s="104" t="s">
        <v>73</v>
      </c>
      <c r="I84" s="104" t="s">
        <v>71</v>
      </c>
      <c r="J84" s="107">
        <v>44344</v>
      </c>
    </row>
    <row r="85" spans="1:10" ht="15">
      <c r="A85" s="104" t="s">
        <v>68</v>
      </c>
      <c r="B85" s="104" t="s">
        <v>224</v>
      </c>
      <c r="C85" s="104" t="s">
        <v>62</v>
      </c>
      <c r="D85" s="104" t="s">
        <v>63</v>
      </c>
      <c r="E85" s="104" t="s">
        <v>91</v>
      </c>
      <c r="F85" s="105">
        <v>520890</v>
      </c>
      <c r="G85" s="106">
        <v>255000</v>
      </c>
      <c r="H85" s="104" t="s">
        <v>73</v>
      </c>
      <c r="I85" s="104" t="s">
        <v>71</v>
      </c>
      <c r="J85" s="107">
        <v>44343</v>
      </c>
    </row>
    <row r="86" spans="1:10" ht="15">
      <c r="A86" s="104" t="s">
        <v>68</v>
      </c>
      <c r="B86" s="104" t="s">
        <v>224</v>
      </c>
      <c r="C86" s="104" t="s">
        <v>27</v>
      </c>
      <c r="D86" s="104" t="s">
        <v>104</v>
      </c>
      <c r="E86" s="104" t="s">
        <v>76</v>
      </c>
      <c r="F86" s="105">
        <v>520655</v>
      </c>
      <c r="G86" s="106">
        <v>185000</v>
      </c>
      <c r="H86" s="104" t="s">
        <v>73</v>
      </c>
      <c r="I86" s="104" t="s">
        <v>71</v>
      </c>
      <c r="J86" s="107">
        <v>44337</v>
      </c>
    </row>
    <row r="87" spans="1:10" ht="15">
      <c r="A87" s="104" t="s">
        <v>68</v>
      </c>
      <c r="B87" s="104" t="s">
        <v>224</v>
      </c>
      <c r="C87" s="104" t="s">
        <v>57</v>
      </c>
      <c r="D87" s="104" t="s">
        <v>61</v>
      </c>
      <c r="E87" s="104" t="s">
        <v>69</v>
      </c>
      <c r="F87" s="105">
        <v>520715</v>
      </c>
      <c r="G87" s="106">
        <v>455000</v>
      </c>
      <c r="H87" s="104" t="s">
        <v>73</v>
      </c>
      <c r="I87" s="104" t="s">
        <v>71</v>
      </c>
      <c r="J87" s="107">
        <v>44340</v>
      </c>
    </row>
    <row r="88" spans="1:10" ht="15">
      <c r="A88" s="104" t="s">
        <v>68</v>
      </c>
      <c r="B88" s="104" t="s">
        <v>224</v>
      </c>
      <c r="C88" s="104" t="s">
        <v>27</v>
      </c>
      <c r="D88" s="104" t="s">
        <v>47</v>
      </c>
      <c r="E88" s="104" t="s">
        <v>69</v>
      </c>
      <c r="F88" s="105">
        <v>520909</v>
      </c>
      <c r="G88" s="106">
        <v>385000</v>
      </c>
      <c r="H88" s="104" t="s">
        <v>73</v>
      </c>
      <c r="I88" s="104" t="s">
        <v>71</v>
      </c>
      <c r="J88" s="107">
        <v>44343</v>
      </c>
    </row>
    <row r="89" spans="1:10" ht="15">
      <c r="A89" s="104" t="s">
        <v>68</v>
      </c>
      <c r="B89" s="104" t="s">
        <v>224</v>
      </c>
      <c r="C89" s="104" t="s">
        <v>27</v>
      </c>
      <c r="D89" s="104" t="s">
        <v>104</v>
      </c>
      <c r="E89" s="104" t="s">
        <v>69</v>
      </c>
      <c r="F89" s="105">
        <v>520738</v>
      </c>
      <c r="G89" s="106">
        <v>485000</v>
      </c>
      <c r="H89" s="104" t="s">
        <v>73</v>
      </c>
      <c r="I89" s="104" t="s">
        <v>71</v>
      </c>
      <c r="J89" s="107">
        <v>44340</v>
      </c>
    </row>
    <row r="90" spans="1:10" ht="15">
      <c r="A90" s="104" t="s">
        <v>68</v>
      </c>
      <c r="B90" s="104" t="s">
        <v>224</v>
      </c>
      <c r="C90" s="104" t="s">
        <v>57</v>
      </c>
      <c r="D90" s="104" t="s">
        <v>61</v>
      </c>
      <c r="E90" s="104" t="s">
        <v>69</v>
      </c>
      <c r="F90" s="105">
        <v>520906</v>
      </c>
      <c r="G90" s="106">
        <v>677367</v>
      </c>
      <c r="H90" s="104" t="s">
        <v>71</v>
      </c>
      <c r="I90" s="104" t="s">
        <v>71</v>
      </c>
      <c r="J90" s="107">
        <v>44343</v>
      </c>
    </row>
    <row r="91" spans="1:10" ht="15">
      <c r="A91" s="104" t="s">
        <v>68</v>
      </c>
      <c r="B91" s="104" t="s">
        <v>224</v>
      </c>
      <c r="C91" s="104" t="s">
        <v>57</v>
      </c>
      <c r="D91" s="104" t="s">
        <v>60</v>
      </c>
      <c r="E91" s="104" t="s">
        <v>69</v>
      </c>
      <c r="F91" s="105">
        <v>520856</v>
      </c>
      <c r="G91" s="106">
        <v>195000</v>
      </c>
      <c r="H91" s="104" t="s">
        <v>73</v>
      </c>
      <c r="I91" s="104" t="s">
        <v>71</v>
      </c>
      <c r="J91" s="107">
        <v>44342</v>
      </c>
    </row>
    <row r="92" spans="1:10" ht="15">
      <c r="A92" s="104" t="s">
        <v>68</v>
      </c>
      <c r="B92" s="104" t="s">
        <v>224</v>
      </c>
      <c r="C92" s="104" t="s">
        <v>27</v>
      </c>
      <c r="D92" s="104" t="s">
        <v>104</v>
      </c>
      <c r="E92" s="104" t="s">
        <v>69</v>
      </c>
      <c r="F92" s="105">
        <v>520541</v>
      </c>
      <c r="G92" s="106">
        <v>525000</v>
      </c>
      <c r="H92" s="104" t="s">
        <v>73</v>
      </c>
      <c r="I92" s="104" t="s">
        <v>71</v>
      </c>
      <c r="J92" s="107">
        <v>44335</v>
      </c>
    </row>
    <row r="93" spans="1:10" ht="15">
      <c r="A93" s="104" t="s">
        <v>40</v>
      </c>
      <c r="B93" s="104" t="s">
        <v>225</v>
      </c>
      <c r="C93" s="104" t="s">
        <v>57</v>
      </c>
      <c r="D93" s="104" t="s">
        <v>59</v>
      </c>
      <c r="E93" s="104" t="s">
        <v>69</v>
      </c>
      <c r="F93" s="105">
        <v>520545</v>
      </c>
      <c r="G93" s="106">
        <v>680000</v>
      </c>
      <c r="H93" s="104" t="s">
        <v>73</v>
      </c>
      <c r="I93" s="104" t="s">
        <v>71</v>
      </c>
      <c r="J93" s="107">
        <v>44335</v>
      </c>
    </row>
    <row r="94" spans="1:10" ht="15">
      <c r="A94" s="104" t="s">
        <v>40</v>
      </c>
      <c r="B94" s="104" t="s">
        <v>225</v>
      </c>
      <c r="C94" s="104" t="s">
        <v>57</v>
      </c>
      <c r="D94" s="104" t="s">
        <v>59</v>
      </c>
      <c r="E94" s="104" t="s">
        <v>76</v>
      </c>
      <c r="F94" s="105">
        <v>520377</v>
      </c>
      <c r="G94" s="106">
        <v>198000</v>
      </c>
      <c r="H94" s="104" t="s">
        <v>73</v>
      </c>
      <c r="I94" s="104" t="s">
        <v>71</v>
      </c>
      <c r="J94" s="107">
        <v>44330</v>
      </c>
    </row>
    <row r="95" spans="1:10" ht="15">
      <c r="A95" s="104" t="s">
        <v>40</v>
      </c>
      <c r="B95" s="104" t="s">
        <v>225</v>
      </c>
      <c r="C95" s="104" t="s">
        <v>57</v>
      </c>
      <c r="D95" s="104" t="s">
        <v>59</v>
      </c>
      <c r="E95" s="104" t="s">
        <v>69</v>
      </c>
      <c r="F95" s="105">
        <v>520163</v>
      </c>
      <c r="G95" s="106">
        <v>615000</v>
      </c>
      <c r="H95" s="104" t="s">
        <v>73</v>
      </c>
      <c r="I95" s="104" t="s">
        <v>71</v>
      </c>
      <c r="J95" s="107">
        <v>44326</v>
      </c>
    </row>
    <row r="96" spans="1:10" ht="15">
      <c r="A96" s="104" t="s">
        <v>40</v>
      </c>
      <c r="B96" s="104" t="s">
        <v>225</v>
      </c>
      <c r="C96" s="104" t="s">
        <v>57</v>
      </c>
      <c r="D96" s="104" t="s">
        <v>72</v>
      </c>
      <c r="E96" s="104" t="s">
        <v>69</v>
      </c>
      <c r="F96" s="105">
        <v>520341</v>
      </c>
      <c r="G96" s="106">
        <v>260000</v>
      </c>
      <c r="H96" s="104" t="s">
        <v>73</v>
      </c>
      <c r="I96" s="104" t="s">
        <v>71</v>
      </c>
      <c r="J96" s="107">
        <v>44330</v>
      </c>
    </row>
    <row r="97" spans="1:10" ht="15">
      <c r="A97" s="104" t="s">
        <v>40</v>
      </c>
      <c r="B97" s="104" t="s">
        <v>225</v>
      </c>
      <c r="C97" s="104" t="s">
        <v>57</v>
      </c>
      <c r="D97" s="104" t="s">
        <v>72</v>
      </c>
      <c r="E97" s="104" t="s">
        <v>69</v>
      </c>
      <c r="F97" s="105">
        <v>520360</v>
      </c>
      <c r="G97" s="106">
        <v>450000</v>
      </c>
      <c r="H97" s="104" t="s">
        <v>73</v>
      </c>
      <c r="I97" s="104" t="s">
        <v>71</v>
      </c>
      <c r="J97" s="107">
        <v>44330</v>
      </c>
    </row>
    <row r="98" spans="1:10" ht="15">
      <c r="A98" s="104" t="s">
        <v>40</v>
      </c>
      <c r="B98" s="104" t="s">
        <v>225</v>
      </c>
      <c r="C98" s="104" t="s">
        <v>57</v>
      </c>
      <c r="D98" s="104" t="s">
        <v>72</v>
      </c>
      <c r="E98" s="104" t="s">
        <v>69</v>
      </c>
      <c r="F98" s="105">
        <v>520359</v>
      </c>
      <c r="G98" s="106">
        <v>990000</v>
      </c>
      <c r="H98" s="104" t="s">
        <v>73</v>
      </c>
      <c r="I98" s="104" t="s">
        <v>71</v>
      </c>
      <c r="J98" s="107">
        <v>44330</v>
      </c>
    </row>
    <row r="99" spans="1:10" ht="15">
      <c r="A99" s="104" t="s">
        <v>40</v>
      </c>
      <c r="B99" s="104" t="s">
        <v>225</v>
      </c>
      <c r="C99" s="104" t="s">
        <v>86</v>
      </c>
      <c r="D99" s="104" t="s">
        <v>109</v>
      </c>
      <c r="E99" s="104" t="s">
        <v>76</v>
      </c>
      <c r="F99" s="105">
        <v>520648</v>
      </c>
      <c r="G99" s="106">
        <v>228000</v>
      </c>
      <c r="H99" s="104" t="s">
        <v>73</v>
      </c>
      <c r="I99" s="104" t="s">
        <v>71</v>
      </c>
      <c r="J99" s="107">
        <v>44337</v>
      </c>
    </row>
    <row r="100" spans="1:10" ht="15">
      <c r="A100" s="104" t="s">
        <v>40</v>
      </c>
      <c r="B100" s="104" t="s">
        <v>225</v>
      </c>
      <c r="C100" s="104" t="s">
        <v>57</v>
      </c>
      <c r="D100" s="104" t="s">
        <v>72</v>
      </c>
      <c r="E100" s="104" t="s">
        <v>69</v>
      </c>
      <c r="F100" s="105">
        <v>520875</v>
      </c>
      <c r="G100" s="106">
        <v>235000</v>
      </c>
      <c r="H100" s="104" t="s">
        <v>73</v>
      </c>
      <c r="I100" s="104" t="s">
        <v>71</v>
      </c>
      <c r="J100" s="107">
        <v>44343</v>
      </c>
    </row>
    <row r="101" spans="1:10" ht="15">
      <c r="A101" s="104" t="s">
        <v>40</v>
      </c>
      <c r="B101" s="104" t="s">
        <v>225</v>
      </c>
      <c r="C101" s="104" t="s">
        <v>57</v>
      </c>
      <c r="D101" s="104" t="s">
        <v>72</v>
      </c>
      <c r="E101" s="104" t="s">
        <v>69</v>
      </c>
      <c r="F101" s="105">
        <v>520735</v>
      </c>
      <c r="G101" s="106">
        <v>475000</v>
      </c>
      <c r="H101" s="104" t="s">
        <v>73</v>
      </c>
      <c r="I101" s="104" t="s">
        <v>71</v>
      </c>
      <c r="J101" s="107">
        <v>44340</v>
      </c>
    </row>
    <row r="102" spans="1:10" ht="15">
      <c r="A102" s="104" t="s">
        <v>40</v>
      </c>
      <c r="B102" s="104" t="s">
        <v>225</v>
      </c>
      <c r="C102" s="104" t="s">
        <v>27</v>
      </c>
      <c r="D102" s="104" t="s">
        <v>34</v>
      </c>
      <c r="E102" s="104" t="s">
        <v>89</v>
      </c>
      <c r="F102" s="105">
        <v>520740</v>
      </c>
      <c r="G102" s="106">
        <v>2330993</v>
      </c>
      <c r="H102" s="104" t="s">
        <v>73</v>
      </c>
      <c r="I102" s="104" t="s">
        <v>71</v>
      </c>
      <c r="J102" s="107">
        <v>44340</v>
      </c>
    </row>
    <row r="103" spans="1:10" ht="15">
      <c r="A103" s="104" t="s">
        <v>40</v>
      </c>
      <c r="B103" s="104" t="s">
        <v>225</v>
      </c>
      <c r="C103" s="104" t="s">
        <v>57</v>
      </c>
      <c r="D103" s="104" t="s">
        <v>59</v>
      </c>
      <c r="E103" s="104" t="s">
        <v>69</v>
      </c>
      <c r="F103" s="105">
        <v>520270</v>
      </c>
      <c r="G103" s="106">
        <v>449000</v>
      </c>
      <c r="H103" s="104" t="s">
        <v>73</v>
      </c>
      <c r="I103" s="104" t="s">
        <v>71</v>
      </c>
      <c r="J103" s="107">
        <v>44328</v>
      </c>
    </row>
    <row r="104" spans="1:10" ht="15">
      <c r="A104" s="104" t="s">
        <v>40</v>
      </c>
      <c r="B104" s="104" t="s">
        <v>225</v>
      </c>
      <c r="C104" s="104" t="s">
        <v>57</v>
      </c>
      <c r="D104" s="104" t="s">
        <v>72</v>
      </c>
      <c r="E104" s="104" t="s">
        <v>69</v>
      </c>
      <c r="F104" s="105">
        <v>520828</v>
      </c>
      <c r="G104" s="106">
        <v>267500</v>
      </c>
      <c r="H104" s="104" t="s">
        <v>73</v>
      </c>
      <c r="I104" s="104" t="s">
        <v>71</v>
      </c>
      <c r="J104" s="107">
        <v>44342</v>
      </c>
    </row>
    <row r="105" spans="1:10" ht="15">
      <c r="A105" s="104" t="s">
        <v>40</v>
      </c>
      <c r="B105" s="104" t="s">
        <v>225</v>
      </c>
      <c r="C105" s="104" t="s">
        <v>57</v>
      </c>
      <c r="D105" s="104" t="s">
        <v>59</v>
      </c>
      <c r="E105" s="104" t="s">
        <v>69</v>
      </c>
      <c r="F105" s="105">
        <v>520482</v>
      </c>
      <c r="G105" s="106">
        <v>349000</v>
      </c>
      <c r="H105" s="104" t="s">
        <v>73</v>
      </c>
      <c r="I105" s="104" t="s">
        <v>71</v>
      </c>
      <c r="J105" s="107">
        <v>44334</v>
      </c>
    </row>
    <row r="106" spans="1:10" ht="15">
      <c r="A106" s="104" t="s">
        <v>40</v>
      </c>
      <c r="B106" s="104" t="s">
        <v>225</v>
      </c>
      <c r="C106" s="104" t="s">
        <v>27</v>
      </c>
      <c r="D106" s="104" t="s">
        <v>113</v>
      </c>
      <c r="E106" s="104" t="s">
        <v>69</v>
      </c>
      <c r="F106" s="105">
        <v>520819</v>
      </c>
      <c r="G106" s="106">
        <v>300000</v>
      </c>
      <c r="H106" s="104" t="s">
        <v>73</v>
      </c>
      <c r="I106" s="104" t="s">
        <v>71</v>
      </c>
      <c r="J106" s="107">
        <v>44342</v>
      </c>
    </row>
    <row r="107" spans="1:10" ht="15">
      <c r="A107" s="104" t="s">
        <v>40</v>
      </c>
      <c r="B107" s="104" t="s">
        <v>225</v>
      </c>
      <c r="C107" s="104" t="s">
        <v>97</v>
      </c>
      <c r="D107" s="104" t="s">
        <v>98</v>
      </c>
      <c r="E107" s="104" t="s">
        <v>69</v>
      </c>
      <c r="F107" s="105">
        <v>520380</v>
      </c>
      <c r="G107" s="106">
        <v>249000</v>
      </c>
      <c r="H107" s="104" t="s">
        <v>73</v>
      </c>
      <c r="I107" s="104" t="s">
        <v>71</v>
      </c>
      <c r="J107" s="107">
        <v>44330</v>
      </c>
    </row>
    <row r="108" spans="1:10" ht="15">
      <c r="A108" s="104" t="s">
        <v>40</v>
      </c>
      <c r="B108" s="104" t="s">
        <v>225</v>
      </c>
      <c r="C108" s="104" t="s">
        <v>57</v>
      </c>
      <c r="D108" s="104" t="s">
        <v>72</v>
      </c>
      <c r="E108" s="104" t="s">
        <v>69</v>
      </c>
      <c r="F108" s="105">
        <v>520901</v>
      </c>
      <c r="G108" s="106">
        <v>420000</v>
      </c>
      <c r="H108" s="104" t="s">
        <v>73</v>
      </c>
      <c r="I108" s="104" t="s">
        <v>71</v>
      </c>
      <c r="J108" s="107">
        <v>44343</v>
      </c>
    </row>
    <row r="109" spans="1:10" ht="15">
      <c r="A109" s="104" t="s">
        <v>40</v>
      </c>
      <c r="B109" s="104" t="s">
        <v>225</v>
      </c>
      <c r="C109" s="104" t="s">
        <v>57</v>
      </c>
      <c r="D109" s="104" t="s">
        <v>72</v>
      </c>
      <c r="E109" s="104" t="s">
        <v>74</v>
      </c>
      <c r="F109" s="105">
        <v>520201</v>
      </c>
      <c r="G109" s="106">
        <v>389000</v>
      </c>
      <c r="H109" s="104" t="s">
        <v>73</v>
      </c>
      <c r="I109" s="104" t="s">
        <v>71</v>
      </c>
      <c r="J109" s="107">
        <v>44327</v>
      </c>
    </row>
    <row r="110" spans="1:10" ht="15">
      <c r="A110" s="104" t="s">
        <v>40</v>
      </c>
      <c r="B110" s="104" t="s">
        <v>225</v>
      </c>
      <c r="C110" s="104" t="s">
        <v>57</v>
      </c>
      <c r="D110" s="104" t="s">
        <v>59</v>
      </c>
      <c r="E110" s="104" t="s">
        <v>69</v>
      </c>
      <c r="F110" s="105">
        <v>519900</v>
      </c>
      <c r="G110" s="106">
        <v>517000</v>
      </c>
      <c r="H110" s="104" t="s">
        <v>73</v>
      </c>
      <c r="I110" s="104" t="s">
        <v>71</v>
      </c>
      <c r="J110" s="107">
        <v>44319</v>
      </c>
    </row>
    <row r="111" spans="1:10" ht="15">
      <c r="A111" s="104" t="s">
        <v>40</v>
      </c>
      <c r="B111" s="104" t="s">
        <v>225</v>
      </c>
      <c r="C111" s="104" t="s">
        <v>57</v>
      </c>
      <c r="D111" s="104" t="s">
        <v>59</v>
      </c>
      <c r="E111" s="104" t="s">
        <v>69</v>
      </c>
      <c r="F111" s="105">
        <v>520095</v>
      </c>
      <c r="G111" s="106">
        <v>430000</v>
      </c>
      <c r="H111" s="104" t="s">
        <v>73</v>
      </c>
      <c r="I111" s="104" t="s">
        <v>71</v>
      </c>
      <c r="J111" s="107">
        <v>44323</v>
      </c>
    </row>
    <row r="112" spans="1:10" ht="15">
      <c r="A112" s="104" t="s">
        <v>40</v>
      </c>
      <c r="B112" s="104" t="s">
        <v>225</v>
      </c>
      <c r="C112" s="104" t="s">
        <v>57</v>
      </c>
      <c r="D112" s="104" t="s">
        <v>72</v>
      </c>
      <c r="E112" s="104" t="s">
        <v>69</v>
      </c>
      <c r="F112" s="105">
        <v>520876</v>
      </c>
      <c r="G112" s="106">
        <v>225000</v>
      </c>
      <c r="H112" s="104" t="s">
        <v>73</v>
      </c>
      <c r="I112" s="104" t="s">
        <v>71</v>
      </c>
      <c r="J112" s="107">
        <v>44343</v>
      </c>
    </row>
    <row r="113" spans="1:10" ht="15">
      <c r="A113" s="104" t="s">
        <v>40</v>
      </c>
      <c r="B113" s="104" t="s">
        <v>225</v>
      </c>
      <c r="C113" s="104" t="s">
        <v>86</v>
      </c>
      <c r="D113" s="104" t="s">
        <v>109</v>
      </c>
      <c r="E113" s="104" t="s">
        <v>69</v>
      </c>
      <c r="F113" s="105">
        <v>520888</v>
      </c>
      <c r="G113" s="106">
        <v>535000</v>
      </c>
      <c r="H113" s="104" t="s">
        <v>73</v>
      </c>
      <c r="I113" s="104" t="s">
        <v>71</v>
      </c>
      <c r="J113" s="107">
        <v>44343</v>
      </c>
    </row>
    <row r="114" spans="1:10" ht="15">
      <c r="A114" s="104" t="s">
        <v>40</v>
      </c>
      <c r="B114" s="104" t="s">
        <v>225</v>
      </c>
      <c r="C114" s="104" t="s">
        <v>57</v>
      </c>
      <c r="D114" s="104" t="s">
        <v>59</v>
      </c>
      <c r="E114" s="104" t="s">
        <v>69</v>
      </c>
      <c r="F114" s="105">
        <v>520920</v>
      </c>
      <c r="G114" s="106">
        <v>585000</v>
      </c>
      <c r="H114" s="104" t="s">
        <v>73</v>
      </c>
      <c r="I114" s="104" t="s">
        <v>71</v>
      </c>
      <c r="J114" s="107">
        <v>44344</v>
      </c>
    </row>
    <row r="115" spans="1:10" ht="15">
      <c r="A115" s="104" t="s">
        <v>40</v>
      </c>
      <c r="B115" s="104" t="s">
        <v>225</v>
      </c>
      <c r="C115" s="104" t="s">
        <v>57</v>
      </c>
      <c r="D115" s="104" t="s">
        <v>72</v>
      </c>
      <c r="E115" s="104" t="s">
        <v>69</v>
      </c>
      <c r="F115" s="105">
        <v>520924</v>
      </c>
      <c r="G115" s="106">
        <v>420000</v>
      </c>
      <c r="H115" s="104" t="s">
        <v>73</v>
      </c>
      <c r="I115" s="104" t="s">
        <v>71</v>
      </c>
      <c r="J115" s="107">
        <v>44344</v>
      </c>
    </row>
    <row r="116" spans="1:10" ht="15">
      <c r="A116" s="104" t="s">
        <v>40</v>
      </c>
      <c r="B116" s="104" t="s">
        <v>225</v>
      </c>
      <c r="C116" s="104" t="s">
        <v>57</v>
      </c>
      <c r="D116" s="104" t="s">
        <v>59</v>
      </c>
      <c r="E116" s="104" t="s">
        <v>69</v>
      </c>
      <c r="F116" s="105">
        <v>520957</v>
      </c>
      <c r="G116" s="106">
        <v>397000</v>
      </c>
      <c r="H116" s="104" t="s">
        <v>73</v>
      </c>
      <c r="I116" s="104" t="s">
        <v>71</v>
      </c>
      <c r="J116" s="107">
        <v>44344</v>
      </c>
    </row>
    <row r="117" spans="1:10" ht="15">
      <c r="A117" s="104" t="s">
        <v>40</v>
      </c>
      <c r="B117" s="104" t="s">
        <v>225</v>
      </c>
      <c r="C117" s="104" t="s">
        <v>57</v>
      </c>
      <c r="D117" s="104" t="s">
        <v>59</v>
      </c>
      <c r="E117" s="104" t="s">
        <v>69</v>
      </c>
      <c r="F117" s="105">
        <v>520535</v>
      </c>
      <c r="G117" s="106">
        <v>392500</v>
      </c>
      <c r="H117" s="104" t="s">
        <v>73</v>
      </c>
      <c r="I117" s="104" t="s">
        <v>71</v>
      </c>
      <c r="J117" s="107">
        <v>44335</v>
      </c>
    </row>
    <row r="118" spans="1:10" ht="15">
      <c r="A118" s="104" t="s">
        <v>40</v>
      </c>
      <c r="B118" s="104" t="s">
        <v>225</v>
      </c>
      <c r="C118" s="104" t="s">
        <v>57</v>
      </c>
      <c r="D118" s="104" t="s">
        <v>72</v>
      </c>
      <c r="E118" s="104" t="s">
        <v>74</v>
      </c>
      <c r="F118" s="105">
        <v>519891</v>
      </c>
      <c r="G118" s="106">
        <v>140000</v>
      </c>
      <c r="H118" s="104" t="s">
        <v>73</v>
      </c>
      <c r="I118" s="104" t="s">
        <v>71</v>
      </c>
      <c r="J118" s="107">
        <v>44319</v>
      </c>
    </row>
    <row r="119" spans="1:10" ht="15">
      <c r="A119" s="104" t="s">
        <v>40</v>
      </c>
      <c r="B119" s="104" t="s">
        <v>225</v>
      </c>
      <c r="C119" s="104" t="s">
        <v>57</v>
      </c>
      <c r="D119" s="104" t="s">
        <v>72</v>
      </c>
      <c r="E119" s="104" t="s">
        <v>69</v>
      </c>
      <c r="F119" s="105">
        <v>519887</v>
      </c>
      <c r="G119" s="106">
        <v>635000</v>
      </c>
      <c r="H119" s="104" t="s">
        <v>73</v>
      </c>
      <c r="I119" s="104" t="s">
        <v>71</v>
      </c>
      <c r="J119" s="107">
        <v>44319</v>
      </c>
    </row>
    <row r="120" spans="1:10" ht="15">
      <c r="A120" s="104" t="s">
        <v>40</v>
      </c>
      <c r="B120" s="104" t="s">
        <v>225</v>
      </c>
      <c r="C120" s="104" t="s">
        <v>115</v>
      </c>
      <c r="D120" s="104" t="s">
        <v>116</v>
      </c>
      <c r="E120" s="104" t="s">
        <v>69</v>
      </c>
      <c r="F120" s="105">
        <v>520949</v>
      </c>
      <c r="G120" s="106">
        <v>630000</v>
      </c>
      <c r="H120" s="104" t="s">
        <v>73</v>
      </c>
      <c r="I120" s="104" t="s">
        <v>71</v>
      </c>
      <c r="J120" s="107">
        <v>44344</v>
      </c>
    </row>
    <row r="121" spans="1:10" ht="15">
      <c r="A121" s="104" t="s">
        <v>40</v>
      </c>
      <c r="B121" s="104" t="s">
        <v>225</v>
      </c>
      <c r="C121" s="104" t="s">
        <v>57</v>
      </c>
      <c r="D121" s="104" t="s">
        <v>59</v>
      </c>
      <c r="E121" s="104" t="s">
        <v>69</v>
      </c>
      <c r="F121" s="105">
        <v>520348</v>
      </c>
      <c r="G121" s="106">
        <v>250000</v>
      </c>
      <c r="H121" s="104" t="s">
        <v>73</v>
      </c>
      <c r="I121" s="104" t="s">
        <v>71</v>
      </c>
      <c r="J121" s="107">
        <v>44330</v>
      </c>
    </row>
    <row r="122" spans="1:10" ht="15">
      <c r="A122" s="104" t="s">
        <v>40</v>
      </c>
      <c r="B122" s="104" t="s">
        <v>225</v>
      </c>
      <c r="C122" s="104" t="s">
        <v>97</v>
      </c>
      <c r="D122" s="104" t="s">
        <v>98</v>
      </c>
      <c r="E122" s="104" t="s">
        <v>69</v>
      </c>
      <c r="F122" s="105">
        <v>520424</v>
      </c>
      <c r="G122" s="106">
        <v>350000</v>
      </c>
      <c r="H122" s="104" t="s">
        <v>73</v>
      </c>
      <c r="I122" s="104" t="s">
        <v>71</v>
      </c>
      <c r="J122" s="107">
        <v>44333</v>
      </c>
    </row>
    <row r="123" spans="1:10" ht="15">
      <c r="A123" s="104" t="s">
        <v>40</v>
      </c>
      <c r="B123" s="104" t="s">
        <v>225</v>
      </c>
      <c r="C123" s="104" t="s">
        <v>57</v>
      </c>
      <c r="D123" s="104" t="s">
        <v>72</v>
      </c>
      <c r="E123" s="104" t="s">
        <v>69</v>
      </c>
      <c r="F123" s="105">
        <v>520414</v>
      </c>
      <c r="G123" s="106">
        <v>325000</v>
      </c>
      <c r="H123" s="104" t="s">
        <v>73</v>
      </c>
      <c r="I123" s="104" t="s">
        <v>71</v>
      </c>
      <c r="J123" s="107">
        <v>44333</v>
      </c>
    </row>
    <row r="124" spans="1:10" ht="15">
      <c r="A124" s="104" t="s">
        <v>40</v>
      </c>
      <c r="B124" s="104" t="s">
        <v>225</v>
      </c>
      <c r="C124" s="104" t="s">
        <v>57</v>
      </c>
      <c r="D124" s="104" t="s">
        <v>59</v>
      </c>
      <c r="E124" s="104" t="s">
        <v>69</v>
      </c>
      <c r="F124" s="105">
        <v>520410</v>
      </c>
      <c r="G124" s="106">
        <v>487000</v>
      </c>
      <c r="H124" s="104" t="s">
        <v>73</v>
      </c>
      <c r="I124" s="104" t="s">
        <v>71</v>
      </c>
      <c r="J124" s="107">
        <v>44333</v>
      </c>
    </row>
    <row r="125" spans="1:10" ht="15">
      <c r="A125" s="104" t="s">
        <v>40</v>
      </c>
      <c r="B125" s="104" t="s">
        <v>225</v>
      </c>
      <c r="C125" s="104" t="s">
        <v>57</v>
      </c>
      <c r="D125" s="104" t="s">
        <v>72</v>
      </c>
      <c r="E125" s="104" t="s">
        <v>69</v>
      </c>
      <c r="F125" s="105">
        <v>519948</v>
      </c>
      <c r="G125" s="106">
        <v>680000</v>
      </c>
      <c r="H125" s="104" t="s">
        <v>73</v>
      </c>
      <c r="I125" s="104" t="s">
        <v>71</v>
      </c>
      <c r="J125" s="107">
        <v>44320</v>
      </c>
    </row>
    <row r="126" spans="1:10" ht="15">
      <c r="A126" s="104" t="s">
        <v>52</v>
      </c>
      <c r="B126" s="104" t="s">
        <v>226</v>
      </c>
      <c r="C126" s="104" t="s">
        <v>35</v>
      </c>
      <c r="D126" s="104" t="s">
        <v>93</v>
      </c>
      <c r="E126" s="104" t="s">
        <v>69</v>
      </c>
      <c r="F126" s="105">
        <v>520742</v>
      </c>
      <c r="G126" s="106">
        <v>312000</v>
      </c>
      <c r="H126" s="104" t="s">
        <v>73</v>
      </c>
      <c r="I126" s="104" t="s">
        <v>71</v>
      </c>
      <c r="J126" s="107">
        <v>44340</v>
      </c>
    </row>
    <row r="127" spans="1:10" ht="15">
      <c r="A127" s="104" t="s">
        <v>52</v>
      </c>
      <c r="B127" s="104" t="s">
        <v>226</v>
      </c>
      <c r="C127" s="104" t="s">
        <v>35</v>
      </c>
      <c r="D127" s="104" t="s">
        <v>93</v>
      </c>
      <c r="E127" s="104" t="s">
        <v>69</v>
      </c>
      <c r="F127" s="105">
        <v>520352</v>
      </c>
      <c r="G127" s="106">
        <v>415000</v>
      </c>
      <c r="H127" s="104" t="s">
        <v>73</v>
      </c>
      <c r="I127" s="104" t="s">
        <v>71</v>
      </c>
      <c r="J127" s="107">
        <v>44330</v>
      </c>
    </row>
    <row r="128" spans="1:10" ht="15">
      <c r="A128" s="104" t="s">
        <v>52</v>
      </c>
      <c r="B128" s="104" t="s">
        <v>226</v>
      </c>
      <c r="C128" s="104" t="s">
        <v>35</v>
      </c>
      <c r="D128" s="104" t="s">
        <v>93</v>
      </c>
      <c r="E128" s="104" t="s">
        <v>69</v>
      </c>
      <c r="F128" s="105">
        <v>520896</v>
      </c>
      <c r="G128" s="106">
        <v>299000</v>
      </c>
      <c r="H128" s="104" t="s">
        <v>73</v>
      </c>
      <c r="I128" s="104" t="s">
        <v>71</v>
      </c>
      <c r="J128" s="107">
        <v>44343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8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4" t="s">
        <v>0</v>
      </c>
      <c r="B1" s="84" t="s">
        <v>42</v>
      </c>
      <c r="C1" s="84" t="s">
        <v>1</v>
      </c>
      <c r="D1" s="84" t="s">
        <v>38</v>
      </c>
      <c r="E1" s="84" t="s">
        <v>36</v>
      </c>
      <c r="F1" s="84" t="s">
        <v>43</v>
      </c>
      <c r="G1" s="84" t="s">
        <v>37</v>
      </c>
      <c r="H1" s="84" t="s">
        <v>48</v>
      </c>
      <c r="L1">
        <v>80</v>
      </c>
    </row>
    <row r="2" spans="1:12" ht="15">
      <c r="A2" s="108" t="s">
        <v>41</v>
      </c>
      <c r="B2" s="108" t="s">
        <v>222</v>
      </c>
      <c r="C2" s="108" t="s">
        <v>119</v>
      </c>
      <c r="D2" s="108" t="s">
        <v>135</v>
      </c>
      <c r="E2" s="109">
        <v>519998</v>
      </c>
      <c r="F2" s="110">
        <v>265422</v>
      </c>
      <c r="G2" s="111">
        <v>44321</v>
      </c>
      <c r="H2" s="108" t="s">
        <v>136</v>
      </c>
    </row>
    <row r="3" spans="1:12" ht="15">
      <c r="A3" s="108" t="s">
        <v>39</v>
      </c>
      <c r="B3" s="108" t="s">
        <v>223</v>
      </c>
      <c r="C3" s="108" t="s">
        <v>119</v>
      </c>
      <c r="D3" s="108" t="s">
        <v>167</v>
      </c>
      <c r="E3" s="109">
        <v>520355</v>
      </c>
      <c r="F3" s="110">
        <v>336000</v>
      </c>
      <c r="G3" s="111">
        <v>44330</v>
      </c>
      <c r="H3" s="108" t="s">
        <v>120</v>
      </c>
    </row>
    <row r="4" spans="1:12" ht="30">
      <c r="A4" s="108" t="s">
        <v>39</v>
      </c>
      <c r="B4" s="108" t="s">
        <v>223</v>
      </c>
      <c r="C4" s="108" t="s">
        <v>131</v>
      </c>
      <c r="D4" s="108" t="s">
        <v>130</v>
      </c>
      <c r="E4" s="109">
        <v>519978</v>
      </c>
      <c r="F4" s="110">
        <v>276000</v>
      </c>
      <c r="G4" s="111">
        <v>44320</v>
      </c>
      <c r="H4" s="108" t="s">
        <v>132</v>
      </c>
    </row>
    <row r="5" spans="1:12" ht="15">
      <c r="A5" s="108" t="s">
        <v>39</v>
      </c>
      <c r="B5" s="108" t="s">
        <v>223</v>
      </c>
      <c r="C5" s="108" t="s">
        <v>128</v>
      </c>
      <c r="D5" s="108" t="s">
        <v>105</v>
      </c>
      <c r="E5" s="109">
        <v>520576</v>
      </c>
      <c r="F5" s="110">
        <v>999997</v>
      </c>
      <c r="G5" s="111">
        <v>44336</v>
      </c>
      <c r="H5" s="108" t="s">
        <v>122</v>
      </c>
    </row>
    <row r="6" spans="1:12" ht="15">
      <c r="A6" s="108" t="s">
        <v>39</v>
      </c>
      <c r="B6" s="108" t="s">
        <v>223</v>
      </c>
      <c r="C6" s="108" t="s">
        <v>119</v>
      </c>
      <c r="D6" s="108" t="s">
        <v>118</v>
      </c>
      <c r="E6" s="109">
        <v>519894</v>
      </c>
      <c r="F6" s="110">
        <v>155000</v>
      </c>
      <c r="G6" s="111">
        <v>44319</v>
      </c>
      <c r="H6" s="108" t="s">
        <v>120</v>
      </c>
    </row>
    <row r="7" spans="1:12" ht="15">
      <c r="A7" s="108" t="s">
        <v>39</v>
      </c>
      <c r="B7" s="108" t="s">
        <v>223</v>
      </c>
      <c r="C7" s="108" t="s">
        <v>119</v>
      </c>
      <c r="D7" s="108" t="s">
        <v>215</v>
      </c>
      <c r="E7" s="109">
        <v>520821</v>
      </c>
      <c r="F7" s="110">
        <v>249000</v>
      </c>
      <c r="G7" s="111">
        <v>44342</v>
      </c>
      <c r="H7" s="108" t="s">
        <v>120</v>
      </c>
    </row>
    <row r="8" spans="1:12" ht="15">
      <c r="A8" s="108" t="s">
        <v>39</v>
      </c>
      <c r="B8" s="108" t="s">
        <v>223</v>
      </c>
      <c r="C8" s="108" t="s">
        <v>119</v>
      </c>
      <c r="D8" s="108" t="s">
        <v>188</v>
      </c>
      <c r="E8" s="109">
        <v>520531</v>
      </c>
      <c r="F8" s="110">
        <v>364500</v>
      </c>
      <c r="G8" s="111">
        <v>44335</v>
      </c>
      <c r="H8" s="108" t="s">
        <v>120</v>
      </c>
    </row>
    <row r="9" spans="1:12" ht="15">
      <c r="A9" s="108" t="s">
        <v>39</v>
      </c>
      <c r="B9" s="108" t="s">
        <v>223</v>
      </c>
      <c r="C9" s="108" t="s">
        <v>119</v>
      </c>
      <c r="D9" s="108" t="s">
        <v>183</v>
      </c>
      <c r="E9" s="109">
        <v>520519</v>
      </c>
      <c r="F9" s="110">
        <v>299300</v>
      </c>
      <c r="G9" s="111">
        <v>44335</v>
      </c>
      <c r="H9" s="108" t="s">
        <v>156</v>
      </c>
    </row>
    <row r="10" spans="1:12" ht="15">
      <c r="A10" s="108" t="s">
        <v>39</v>
      </c>
      <c r="B10" s="108" t="s">
        <v>223</v>
      </c>
      <c r="C10" s="108" t="s">
        <v>119</v>
      </c>
      <c r="D10" s="108" t="s">
        <v>137</v>
      </c>
      <c r="E10" s="109">
        <v>520037</v>
      </c>
      <c r="F10" s="110">
        <v>382500</v>
      </c>
      <c r="G10" s="111">
        <v>44322</v>
      </c>
      <c r="H10" s="108" t="s">
        <v>138</v>
      </c>
    </row>
    <row r="11" spans="1:12" ht="15">
      <c r="A11" s="108" t="s">
        <v>39</v>
      </c>
      <c r="B11" s="108" t="s">
        <v>223</v>
      </c>
      <c r="C11" s="108" t="s">
        <v>119</v>
      </c>
      <c r="D11" s="108" t="s">
        <v>179</v>
      </c>
      <c r="E11" s="109">
        <v>520508</v>
      </c>
      <c r="F11" s="110">
        <v>232400</v>
      </c>
      <c r="G11" s="111">
        <v>44335</v>
      </c>
      <c r="H11" s="108" t="s">
        <v>180</v>
      </c>
    </row>
    <row r="12" spans="1:12" ht="15">
      <c r="A12" s="108" t="s">
        <v>39</v>
      </c>
      <c r="B12" s="108" t="s">
        <v>223</v>
      </c>
      <c r="C12" s="108" t="s">
        <v>119</v>
      </c>
      <c r="D12" s="108" t="s">
        <v>181</v>
      </c>
      <c r="E12" s="109">
        <v>520510</v>
      </c>
      <c r="F12" s="110">
        <v>305600</v>
      </c>
      <c r="G12" s="111">
        <v>44335</v>
      </c>
      <c r="H12" s="108" t="s">
        <v>180</v>
      </c>
    </row>
    <row r="13" spans="1:12" ht="15">
      <c r="A13" s="108" t="s">
        <v>64</v>
      </c>
      <c r="B13" s="108" t="s">
        <v>227</v>
      </c>
      <c r="C13" s="108" t="s">
        <v>119</v>
      </c>
      <c r="D13" s="108" t="s">
        <v>190</v>
      </c>
      <c r="E13" s="109">
        <v>520534</v>
      </c>
      <c r="F13" s="110">
        <v>269000</v>
      </c>
      <c r="G13" s="111">
        <v>44335</v>
      </c>
      <c r="H13" s="108" t="s">
        <v>191</v>
      </c>
    </row>
    <row r="14" spans="1:12" ht="15">
      <c r="A14" s="108" t="s">
        <v>68</v>
      </c>
      <c r="B14" s="108" t="s">
        <v>224</v>
      </c>
      <c r="C14" s="108" t="s">
        <v>119</v>
      </c>
      <c r="D14" s="108" t="s">
        <v>216</v>
      </c>
      <c r="E14" s="109">
        <v>520834</v>
      </c>
      <c r="F14" s="110">
        <v>179400</v>
      </c>
      <c r="G14" s="111">
        <v>44342</v>
      </c>
      <c r="H14" s="108" t="s">
        <v>122</v>
      </c>
    </row>
    <row r="15" spans="1:12" ht="15">
      <c r="A15" s="108" t="s">
        <v>68</v>
      </c>
      <c r="B15" s="108" t="s">
        <v>224</v>
      </c>
      <c r="C15" s="108" t="s">
        <v>119</v>
      </c>
      <c r="D15" s="108" t="s">
        <v>173</v>
      </c>
      <c r="E15" s="109">
        <v>520408</v>
      </c>
      <c r="F15" s="110">
        <v>490000</v>
      </c>
      <c r="G15" s="111">
        <v>44333</v>
      </c>
      <c r="H15" s="108" t="s">
        <v>156</v>
      </c>
    </row>
    <row r="16" spans="1:12" ht="15">
      <c r="A16" s="108" t="s">
        <v>68</v>
      </c>
      <c r="B16" s="108" t="s">
        <v>224</v>
      </c>
      <c r="C16" s="108" t="s">
        <v>142</v>
      </c>
      <c r="D16" s="108" t="s">
        <v>141</v>
      </c>
      <c r="E16" s="109">
        <v>520076</v>
      </c>
      <c r="F16" s="110">
        <v>400000</v>
      </c>
      <c r="G16" s="111">
        <v>44323</v>
      </c>
      <c r="H16" s="108" t="s">
        <v>143</v>
      </c>
    </row>
    <row r="17" spans="1:8" ht="15">
      <c r="A17" s="108" t="s">
        <v>68</v>
      </c>
      <c r="B17" s="108" t="s">
        <v>224</v>
      </c>
      <c r="C17" s="108" t="s">
        <v>119</v>
      </c>
      <c r="D17" s="108" t="s">
        <v>218</v>
      </c>
      <c r="E17" s="109">
        <v>520935</v>
      </c>
      <c r="F17" s="110">
        <v>137000</v>
      </c>
      <c r="G17" s="111">
        <v>44344</v>
      </c>
      <c r="H17" s="108" t="s">
        <v>120</v>
      </c>
    </row>
    <row r="18" spans="1:8" ht="15">
      <c r="A18" s="108" t="s">
        <v>68</v>
      </c>
      <c r="B18" s="108" t="s">
        <v>224</v>
      </c>
      <c r="C18" s="108" t="s">
        <v>119</v>
      </c>
      <c r="D18" s="108" t="s">
        <v>121</v>
      </c>
      <c r="E18" s="109">
        <v>519905</v>
      </c>
      <c r="F18" s="110">
        <v>236000</v>
      </c>
      <c r="G18" s="111">
        <v>44319</v>
      </c>
      <c r="H18" s="108" t="s">
        <v>122</v>
      </c>
    </row>
    <row r="19" spans="1:8" ht="30">
      <c r="A19" s="108" t="s">
        <v>68</v>
      </c>
      <c r="B19" s="108" t="s">
        <v>224</v>
      </c>
      <c r="C19" s="108" t="s">
        <v>119</v>
      </c>
      <c r="D19" s="108" t="s">
        <v>214</v>
      </c>
      <c r="E19" s="109">
        <v>520818</v>
      </c>
      <c r="F19" s="110">
        <v>260000</v>
      </c>
      <c r="G19" s="111">
        <v>44342</v>
      </c>
      <c r="H19" s="108" t="s">
        <v>185</v>
      </c>
    </row>
    <row r="20" spans="1:8" ht="15">
      <c r="A20" s="108" t="s">
        <v>68</v>
      </c>
      <c r="B20" s="108" t="s">
        <v>224</v>
      </c>
      <c r="C20" s="108" t="s">
        <v>119</v>
      </c>
      <c r="D20" s="108" t="s">
        <v>212</v>
      </c>
      <c r="E20" s="109">
        <v>520803</v>
      </c>
      <c r="F20" s="110">
        <v>310000</v>
      </c>
      <c r="G20" s="111">
        <v>44342</v>
      </c>
      <c r="H20" s="108" t="s">
        <v>213</v>
      </c>
    </row>
    <row r="21" spans="1:8" ht="15">
      <c r="A21" s="108" t="s">
        <v>68</v>
      </c>
      <c r="B21" s="108" t="s">
        <v>224</v>
      </c>
      <c r="C21" s="108" t="s">
        <v>119</v>
      </c>
      <c r="D21" s="108" t="s">
        <v>123</v>
      </c>
      <c r="E21" s="109">
        <v>519951</v>
      </c>
      <c r="F21" s="110">
        <v>262000</v>
      </c>
      <c r="G21" s="111">
        <v>44320</v>
      </c>
      <c r="H21" s="108" t="s">
        <v>124</v>
      </c>
    </row>
    <row r="22" spans="1:8" ht="15">
      <c r="A22" s="108" t="s">
        <v>68</v>
      </c>
      <c r="B22" s="108" t="s">
        <v>224</v>
      </c>
      <c r="C22" s="108" t="s">
        <v>119</v>
      </c>
      <c r="D22" s="108" t="s">
        <v>208</v>
      </c>
      <c r="E22" s="109">
        <v>520729</v>
      </c>
      <c r="F22" s="110">
        <v>235000</v>
      </c>
      <c r="G22" s="111">
        <v>44340</v>
      </c>
      <c r="H22" s="108" t="s">
        <v>156</v>
      </c>
    </row>
    <row r="23" spans="1:8" ht="15">
      <c r="A23" s="108" t="s">
        <v>68</v>
      </c>
      <c r="B23" s="108" t="s">
        <v>224</v>
      </c>
      <c r="C23" s="108" t="s">
        <v>119</v>
      </c>
      <c r="D23" s="108" t="s">
        <v>160</v>
      </c>
      <c r="E23" s="109">
        <v>520254</v>
      </c>
      <c r="F23" s="110">
        <v>246000</v>
      </c>
      <c r="G23" s="111">
        <v>44328</v>
      </c>
      <c r="H23" s="108" t="s">
        <v>161</v>
      </c>
    </row>
    <row r="24" spans="1:8" ht="15">
      <c r="A24" s="108" t="s">
        <v>68</v>
      </c>
      <c r="B24" s="108" t="s">
        <v>224</v>
      </c>
      <c r="C24" s="108" t="s">
        <v>119</v>
      </c>
      <c r="D24" s="108" t="s">
        <v>144</v>
      </c>
      <c r="E24" s="109">
        <v>520089</v>
      </c>
      <c r="F24" s="110">
        <v>185000</v>
      </c>
      <c r="G24" s="111">
        <v>44323</v>
      </c>
      <c r="H24" s="108" t="s">
        <v>140</v>
      </c>
    </row>
    <row r="25" spans="1:8" ht="15">
      <c r="A25" s="108" t="s">
        <v>68</v>
      </c>
      <c r="B25" s="108" t="s">
        <v>224</v>
      </c>
      <c r="C25" s="108" t="s">
        <v>119</v>
      </c>
      <c r="D25" s="108" t="s">
        <v>96</v>
      </c>
      <c r="E25" s="109">
        <v>520376</v>
      </c>
      <c r="F25" s="110">
        <v>390780</v>
      </c>
      <c r="G25" s="111">
        <v>44330</v>
      </c>
      <c r="H25" s="108" t="s">
        <v>122</v>
      </c>
    </row>
    <row r="26" spans="1:8" ht="15">
      <c r="A26" s="108" t="s">
        <v>68</v>
      </c>
      <c r="B26" s="108" t="s">
        <v>224</v>
      </c>
      <c r="C26" s="108" t="s">
        <v>119</v>
      </c>
      <c r="D26" s="108" t="s">
        <v>189</v>
      </c>
      <c r="E26" s="109">
        <v>520532</v>
      </c>
      <c r="F26" s="110">
        <v>200000</v>
      </c>
      <c r="G26" s="111">
        <v>44335</v>
      </c>
      <c r="H26" s="108" t="s">
        <v>150</v>
      </c>
    </row>
    <row r="27" spans="1:8" ht="15">
      <c r="A27" s="108" t="s">
        <v>68</v>
      </c>
      <c r="B27" s="108" t="s">
        <v>224</v>
      </c>
      <c r="C27" s="108" t="s">
        <v>119</v>
      </c>
      <c r="D27" s="108" t="s">
        <v>159</v>
      </c>
      <c r="E27" s="109">
        <v>520251</v>
      </c>
      <c r="F27" s="110">
        <v>114000</v>
      </c>
      <c r="G27" s="111">
        <v>44328</v>
      </c>
      <c r="H27" s="108" t="s">
        <v>122</v>
      </c>
    </row>
    <row r="28" spans="1:8" ht="15">
      <c r="A28" s="108" t="s">
        <v>68</v>
      </c>
      <c r="B28" s="108" t="s">
        <v>224</v>
      </c>
      <c r="C28" s="108" t="s">
        <v>119</v>
      </c>
      <c r="D28" s="108" t="s">
        <v>158</v>
      </c>
      <c r="E28" s="109">
        <v>520214</v>
      </c>
      <c r="F28" s="110">
        <v>248200</v>
      </c>
      <c r="G28" s="111">
        <v>44327</v>
      </c>
      <c r="H28" s="108" t="s">
        <v>122</v>
      </c>
    </row>
    <row r="29" spans="1:8" ht="15">
      <c r="A29" s="108" t="s">
        <v>68</v>
      </c>
      <c r="B29" s="108" t="s">
        <v>224</v>
      </c>
      <c r="C29" s="108" t="s">
        <v>119</v>
      </c>
      <c r="D29" s="108" t="s">
        <v>168</v>
      </c>
      <c r="E29" s="109">
        <v>520356</v>
      </c>
      <c r="F29" s="110">
        <v>420000</v>
      </c>
      <c r="G29" s="111">
        <v>44330</v>
      </c>
      <c r="H29" s="108" t="s">
        <v>150</v>
      </c>
    </row>
    <row r="30" spans="1:8" ht="15">
      <c r="A30" s="108" t="s">
        <v>68</v>
      </c>
      <c r="B30" s="108" t="s">
        <v>224</v>
      </c>
      <c r="C30" s="108" t="s">
        <v>119</v>
      </c>
      <c r="D30" s="108" t="s">
        <v>169</v>
      </c>
      <c r="E30" s="109">
        <v>520363</v>
      </c>
      <c r="F30" s="110">
        <v>244000</v>
      </c>
      <c r="G30" s="111">
        <v>44330</v>
      </c>
      <c r="H30" s="108" t="s">
        <v>122</v>
      </c>
    </row>
    <row r="31" spans="1:8" ht="15">
      <c r="A31" s="108" t="s">
        <v>68</v>
      </c>
      <c r="B31" s="108" t="s">
        <v>224</v>
      </c>
      <c r="C31" s="108" t="s">
        <v>119</v>
      </c>
      <c r="D31" s="108" t="s">
        <v>170</v>
      </c>
      <c r="E31" s="109">
        <v>520366</v>
      </c>
      <c r="F31" s="110">
        <v>122000</v>
      </c>
      <c r="G31" s="111">
        <v>44330</v>
      </c>
      <c r="H31" s="108" t="s">
        <v>156</v>
      </c>
    </row>
    <row r="32" spans="1:8" ht="15">
      <c r="A32" s="108" t="s">
        <v>68</v>
      </c>
      <c r="B32" s="108" t="s">
        <v>224</v>
      </c>
      <c r="C32" s="108" t="s">
        <v>119</v>
      </c>
      <c r="D32" s="108" t="s">
        <v>155</v>
      </c>
      <c r="E32" s="109">
        <v>520193</v>
      </c>
      <c r="F32" s="110">
        <v>125000</v>
      </c>
      <c r="G32" s="111">
        <v>44327</v>
      </c>
      <c r="H32" s="108" t="s">
        <v>156</v>
      </c>
    </row>
    <row r="33" spans="1:8" ht="15">
      <c r="A33" s="108" t="s">
        <v>68</v>
      </c>
      <c r="B33" s="108" t="s">
        <v>224</v>
      </c>
      <c r="C33" s="108" t="s">
        <v>119</v>
      </c>
      <c r="D33" s="108" t="s">
        <v>145</v>
      </c>
      <c r="E33" s="109">
        <v>520145</v>
      </c>
      <c r="F33" s="110">
        <v>280000</v>
      </c>
      <c r="G33" s="111">
        <v>44326</v>
      </c>
      <c r="H33" s="108" t="s">
        <v>140</v>
      </c>
    </row>
    <row r="34" spans="1:8" ht="15">
      <c r="A34" s="108" t="s">
        <v>68</v>
      </c>
      <c r="B34" s="108" t="s">
        <v>224</v>
      </c>
      <c r="C34" s="108" t="s">
        <v>119</v>
      </c>
      <c r="D34" s="108" t="s">
        <v>153</v>
      </c>
      <c r="E34" s="109">
        <v>520174</v>
      </c>
      <c r="F34" s="110">
        <v>307500</v>
      </c>
      <c r="G34" s="111">
        <v>44326</v>
      </c>
      <c r="H34" s="108" t="s">
        <v>154</v>
      </c>
    </row>
    <row r="35" spans="1:8" ht="15">
      <c r="A35" s="108" t="s">
        <v>68</v>
      </c>
      <c r="B35" s="108" t="s">
        <v>224</v>
      </c>
      <c r="C35" s="108" t="s">
        <v>176</v>
      </c>
      <c r="D35" s="108" t="s">
        <v>103</v>
      </c>
      <c r="E35" s="109">
        <v>520481</v>
      </c>
      <c r="F35" s="110">
        <v>375000</v>
      </c>
      <c r="G35" s="111">
        <v>44334</v>
      </c>
      <c r="H35" s="108" t="s">
        <v>177</v>
      </c>
    </row>
    <row r="36" spans="1:8" ht="30">
      <c r="A36" s="108" t="s">
        <v>68</v>
      </c>
      <c r="B36" s="108" t="s">
        <v>224</v>
      </c>
      <c r="C36" s="108" t="s">
        <v>119</v>
      </c>
      <c r="D36" s="108" t="s">
        <v>184</v>
      </c>
      <c r="E36" s="109">
        <v>520521</v>
      </c>
      <c r="F36" s="110">
        <v>132400</v>
      </c>
      <c r="G36" s="111">
        <v>44335</v>
      </c>
      <c r="H36" s="108" t="s">
        <v>185</v>
      </c>
    </row>
    <row r="37" spans="1:8" ht="15">
      <c r="A37" s="108" t="s">
        <v>68</v>
      </c>
      <c r="B37" s="108" t="s">
        <v>224</v>
      </c>
      <c r="C37" s="108" t="s">
        <v>119</v>
      </c>
      <c r="D37" s="108" t="s">
        <v>182</v>
      </c>
      <c r="E37" s="109">
        <v>520515</v>
      </c>
      <c r="F37" s="110">
        <v>116000</v>
      </c>
      <c r="G37" s="111">
        <v>44335</v>
      </c>
      <c r="H37" s="108" t="s">
        <v>140</v>
      </c>
    </row>
    <row r="38" spans="1:8" ht="15">
      <c r="A38" s="108" t="s">
        <v>68</v>
      </c>
      <c r="B38" s="108" t="s">
        <v>224</v>
      </c>
      <c r="C38" s="108" t="s">
        <v>176</v>
      </c>
      <c r="D38" s="108" t="s">
        <v>101</v>
      </c>
      <c r="E38" s="109">
        <v>520477</v>
      </c>
      <c r="F38" s="110">
        <v>375000</v>
      </c>
      <c r="G38" s="111">
        <v>44334</v>
      </c>
      <c r="H38" s="108" t="s">
        <v>177</v>
      </c>
    </row>
    <row r="39" spans="1:8" ht="15">
      <c r="A39" s="108" t="s">
        <v>68</v>
      </c>
      <c r="B39" s="108" t="s">
        <v>224</v>
      </c>
      <c r="C39" s="108" t="s">
        <v>176</v>
      </c>
      <c r="D39" s="108" t="s">
        <v>102</v>
      </c>
      <c r="E39" s="109">
        <v>520479</v>
      </c>
      <c r="F39" s="110">
        <v>375000</v>
      </c>
      <c r="G39" s="111">
        <v>44334</v>
      </c>
      <c r="H39" s="108" t="s">
        <v>178</v>
      </c>
    </row>
    <row r="40" spans="1:8" ht="15">
      <c r="A40" s="108" t="s">
        <v>68</v>
      </c>
      <c r="B40" s="108" t="s">
        <v>224</v>
      </c>
      <c r="C40" s="108" t="s">
        <v>119</v>
      </c>
      <c r="D40" s="108" t="s">
        <v>157</v>
      </c>
      <c r="E40" s="109">
        <v>520208</v>
      </c>
      <c r="F40" s="110">
        <v>313000</v>
      </c>
      <c r="G40" s="111">
        <v>44327</v>
      </c>
      <c r="H40" s="108" t="s">
        <v>156</v>
      </c>
    </row>
    <row r="41" spans="1:8" ht="15">
      <c r="A41" s="108" t="s">
        <v>68</v>
      </c>
      <c r="B41" s="108" t="s">
        <v>224</v>
      </c>
      <c r="C41" s="108" t="s">
        <v>119</v>
      </c>
      <c r="D41" s="108" t="s">
        <v>148</v>
      </c>
      <c r="E41" s="109">
        <v>520150</v>
      </c>
      <c r="F41" s="110">
        <v>379000</v>
      </c>
      <c r="G41" s="111">
        <v>44326</v>
      </c>
      <c r="H41" s="108" t="s">
        <v>122</v>
      </c>
    </row>
    <row r="42" spans="1:8" ht="15">
      <c r="A42" s="108" t="s">
        <v>68</v>
      </c>
      <c r="B42" s="108" t="s">
        <v>224</v>
      </c>
      <c r="C42" s="108" t="s">
        <v>176</v>
      </c>
      <c r="D42" s="108" t="s">
        <v>100</v>
      </c>
      <c r="E42" s="109">
        <v>520475</v>
      </c>
      <c r="F42" s="110">
        <v>375000</v>
      </c>
      <c r="G42" s="111">
        <v>44334</v>
      </c>
      <c r="H42" s="108" t="s">
        <v>177</v>
      </c>
    </row>
    <row r="43" spans="1:8" ht="15">
      <c r="A43" s="108" t="s">
        <v>68</v>
      </c>
      <c r="B43" s="108" t="s">
        <v>224</v>
      </c>
      <c r="C43" s="108" t="s">
        <v>119</v>
      </c>
      <c r="D43" s="108" t="s">
        <v>149</v>
      </c>
      <c r="E43" s="109">
        <v>520152</v>
      </c>
      <c r="F43" s="110">
        <v>330000</v>
      </c>
      <c r="G43" s="111">
        <v>44326</v>
      </c>
      <c r="H43" s="108" t="s">
        <v>150</v>
      </c>
    </row>
    <row r="44" spans="1:8" ht="15">
      <c r="A44" s="108" t="s">
        <v>68</v>
      </c>
      <c r="B44" s="108" t="s">
        <v>224</v>
      </c>
      <c r="C44" s="108" t="s">
        <v>119</v>
      </c>
      <c r="D44" s="108" t="s">
        <v>198</v>
      </c>
      <c r="E44" s="109">
        <v>520630</v>
      </c>
      <c r="F44" s="110">
        <v>227000</v>
      </c>
      <c r="G44" s="111">
        <v>44337</v>
      </c>
      <c r="H44" s="108" t="s">
        <v>187</v>
      </c>
    </row>
    <row r="45" spans="1:8" ht="15">
      <c r="A45" s="108" t="s">
        <v>68</v>
      </c>
      <c r="B45" s="108" t="s">
        <v>224</v>
      </c>
      <c r="C45" s="108" t="s">
        <v>128</v>
      </c>
      <c r="D45" s="108" t="s">
        <v>204</v>
      </c>
      <c r="E45" s="109">
        <v>520718</v>
      </c>
      <c r="F45" s="110">
        <v>338182</v>
      </c>
      <c r="G45" s="111">
        <v>44340</v>
      </c>
      <c r="H45" s="108" t="s">
        <v>156</v>
      </c>
    </row>
    <row r="46" spans="1:8" ht="15">
      <c r="A46" s="108" t="s">
        <v>40</v>
      </c>
      <c r="B46" s="108" t="s">
        <v>225</v>
      </c>
      <c r="C46" s="108" t="s">
        <v>119</v>
      </c>
      <c r="D46" s="108" t="s">
        <v>175</v>
      </c>
      <c r="E46" s="109">
        <v>520420</v>
      </c>
      <c r="F46" s="110">
        <v>100000</v>
      </c>
      <c r="G46" s="111">
        <v>44333</v>
      </c>
      <c r="H46" s="108" t="s">
        <v>120</v>
      </c>
    </row>
    <row r="47" spans="1:8" ht="15">
      <c r="A47" s="108" t="s">
        <v>40</v>
      </c>
      <c r="B47" s="108" t="s">
        <v>225</v>
      </c>
      <c r="C47" s="108" t="s">
        <v>119</v>
      </c>
      <c r="D47" s="108" t="s">
        <v>202</v>
      </c>
      <c r="E47" s="109">
        <v>520689</v>
      </c>
      <c r="F47" s="110">
        <v>265000</v>
      </c>
      <c r="G47" s="111">
        <v>44340</v>
      </c>
      <c r="H47" s="108" t="s">
        <v>120</v>
      </c>
    </row>
    <row r="48" spans="1:8" ht="15">
      <c r="A48" s="108" t="s">
        <v>40</v>
      </c>
      <c r="B48" s="108" t="s">
        <v>225</v>
      </c>
      <c r="C48" s="108" t="s">
        <v>119</v>
      </c>
      <c r="D48" s="108" t="s">
        <v>201</v>
      </c>
      <c r="E48" s="109">
        <v>520661</v>
      </c>
      <c r="F48" s="110">
        <v>158600</v>
      </c>
      <c r="G48" s="111">
        <v>44337</v>
      </c>
      <c r="H48" s="108" t="s">
        <v>122</v>
      </c>
    </row>
    <row r="49" spans="1:8" ht="15">
      <c r="A49" s="108" t="s">
        <v>40</v>
      </c>
      <c r="B49" s="108" t="s">
        <v>225</v>
      </c>
      <c r="C49" s="108" t="s">
        <v>119</v>
      </c>
      <c r="D49" s="108" t="s">
        <v>174</v>
      </c>
      <c r="E49" s="109">
        <v>520418</v>
      </c>
      <c r="F49" s="110">
        <v>82000</v>
      </c>
      <c r="G49" s="111">
        <v>44333</v>
      </c>
      <c r="H49" s="108" t="s">
        <v>120</v>
      </c>
    </row>
    <row r="50" spans="1:8" ht="15">
      <c r="A50" s="108" t="s">
        <v>40</v>
      </c>
      <c r="B50" s="108" t="s">
        <v>225</v>
      </c>
      <c r="C50" s="108" t="s">
        <v>119</v>
      </c>
      <c r="D50" s="108" t="s">
        <v>199</v>
      </c>
      <c r="E50" s="109">
        <v>520637</v>
      </c>
      <c r="F50" s="110">
        <v>254000</v>
      </c>
      <c r="G50" s="111">
        <v>44337</v>
      </c>
      <c r="H50" s="108" t="s">
        <v>120</v>
      </c>
    </row>
    <row r="51" spans="1:8" ht="15">
      <c r="A51" s="108" t="s">
        <v>40</v>
      </c>
      <c r="B51" s="108" t="s">
        <v>225</v>
      </c>
      <c r="C51" s="108" t="s">
        <v>119</v>
      </c>
      <c r="D51" s="108" t="s">
        <v>163</v>
      </c>
      <c r="E51" s="109">
        <v>520265</v>
      </c>
      <c r="F51" s="110">
        <v>348000</v>
      </c>
      <c r="G51" s="111">
        <v>44328</v>
      </c>
      <c r="H51" s="108" t="s">
        <v>140</v>
      </c>
    </row>
    <row r="52" spans="1:8" ht="15">
      <c r="A52" s="108" t="s">
        <v>40</v>
      </c>
      <c r="B52" s="108" t="s">
        <v>225</v>
      </c>
      <c r="C52" s="108" t="s">
        <v>119</v>
      </c>
      <c r="D52" s="108" t="s">
        <v>196</v>
      </c>
      <c r="E52" s="109">
        <v>520622</v>
      </c>
      <c r="F52" s="110">
        <v>169700</v>
      </c>
      <c r="G52" s="111">
        <v>44337</v>
      </c>
      <c r="H52" s="108" t="s">
        <v>122</v>
      </c>
    </row>
    <row r="53" spans="1:8" ht="15">
      <c r="A53" s="108" t="s">
        <v>40</v>
      </c>
      <c r="B53" s="108" t="s">
        <v>225</v>
      </c>
      <c r="C53" s="108" t="s">
        <v>119</v>
      </c>
      <c r="D53" s="108" t="s">
        <v>195</v>
      </c>
      <c r="E53" s="109">
        <v>520562</v>
      </c>
      <c r="F53" s="110">
        <v>449750</v>
      </c>
      <c r="G53" s="111">
        <v>44336</v>
      </c>
      <c r="H53" s="108" t="s">
        <v>122</v>
      </c>
    </row>
    <row r="54" spans="1:8" ht="15">
      <c r="A54" s="108" t="s">
        <v>40</v>
      </c>
      <c r="B54" s="108" t="s">
        <v>225</v>
      </c>
      <c r="C54" s="108" t="s">
        <v>119</v>
      </c>
      <c r="D54" s="108" t="s">
        <v>219</v>
      </c>
      <c r="E54" s="109">
        <v>520936</v>
      </c>
      <c r="F54" s="110">
        <v>200000</v>
      </c>
      <c r="G54" s="111">
        <v>44344</v>
      </c>
      <c r="H54" s="108" t="s">
        <v>126</v>
      </c>
    </row>
    <row r="55" spans="1:8" ht="15">
      <c r="A55" s="108" t="s">
        <v>40</v>
      </c>
      <c r="B55" s="108" t="s">
        <v>225</v>
      </c>
      <c r="C55" s="108" t="s">
        <v>119</v>
      </c>
      <c r="D55" s="108" t="s">
        <v>207</v>
      </c>
      <c r="E55" s="109">
        <v>520727</v>
      </c>
      <c r="F55" s="110">
        <v>83700</v>
      </c>
      <c r="G55" s="111">
        <v>44340</v>
      </c>
      <c r="H55" s="108" t="s">
        <v>122</v>
      </c>
    </row>
    <row r="56" spans="1:8" ht="15">
      <c r="A56" s="108" t="s">
        <v>40</v>
      </c>
      <c r="B56" s="108" t="s">
        <v>225</v>
      </c>
      <c r="C56" s="108" t="s">
        <v>119</v>
      </c>
      <c r="D56" s="108" t="s">
        <v>172</v>
      </c>
      <c r="E56" s="109">
        <v>520372</v>
      </c>
      <c r="F56" s="110">
        <v>198500</v>
      </c>
      <c r="G56" s="111">
        <v>44330</v>
      </c>
      <c r="H56" s="108" t="s">
        <v>120</v>
      </c>
    </row>
    <row r="57" spans="1:8" ht="15">
      <c r="A57" s="108" t="s">
        <v>40</v>
      </c>
      <c r="B57" s="108" t="s">
        <v>225</v>
      </c>
      <c r="C57" s="108" t="s">
        <v>119</v>
      </c>
      <c r="D57" s="108" t="s">
        <v>171</v>
      </c>
      <c r="E57" s="109">
        <v>520370</v>
      </c>
      <c r="F57" s="110">
        <v>267000</v>
      </c>
      <c r="G57" s="111">
        <v>44330</v>
      </c>
      <c r="H57" s="108" t="s">
        <v>120</v>
      </c>
    </row>
    <row r="58" spans="1:8" ht="15">
      <c r="A58" s="108" t="s">
        <v>40</v>
      </c>
      <c r="B58" s="108" t="s">
        <v>225</v>
      </c>
      <c r="C58" s="108" t="s">
        <v>128</v>
      </c>
      <c r="D58" s="108" t="s">
        <v>166</v>
      </c>
      <c r="E58" s="109">
        <v>520339</v>
      </c>
      <c r="F58" s="110">
        <v>318434</v>
      </c>
      <c r="G58" s="111">
        <v>44330</v>
      </c>
      <c r="H58" s="108" t="s">
        <v>122</v>
      </c>
    </row>
    <row r="59" spans="1:8" ht="15">
      <c r="A59" s="108" t="s">
        <v>40</v>
      </c>
      <c r="B59" s="108" t="s">
        <v>225</v>
      </c>
      <c r="C59" s="108" t="s">
        <v>119</v>
      </c>
      <c r="D59" s="108" t="s">
        <v>165</v>
      </c>
      <c r="E59" s="109">
        <v>520308</v>
      </c>
      <c r="F59" s="110">
        <v>110000</v>
      </c>
      <c r="G59" s="111">
        <v>44329</v>
      </c>
      <c r="H59" s="108" t="s">
        <v>138</v>
      </c>
    </row>
    <row r="60" spans="1:8" ht="15">
      <c r="A60" s="108" t="s">
        <v>40</v>
      </c>
      <c r="B60" s="108" t="s">
        <v>225</v>
      </c>
      <c r="C60" s="108" t="s">
        <v>119</v>
      </c>
      <c r="D60" s="108" t="s">
        <v>164</v>
      </c>
      <c r="E60" s="109">
        <v>520277</v>
      </c>
      <c r="F60" s="110">
        <v>230000</v>
      </c>
      <c r="G60" s="111">
        <v>44328</v>
      </c>
      <c r="H60" s="108" t="s">
        <v>120</v>
      </c>
    </row>
    <row r="61" spans="1:8" ht="15">
      <c r="A61" s="108" t="s">
        <v>40</v>
      </c>
      <c r="B61" s="108" t="s">
        <v>225</v>
      </c>
      <c r="C61" s="108" t="s">
        <v>119</v>
      </c>
      <c r="D61" s="108" t="s">
        <v>108</v>
      </c>
      <c r="E61" s="109">
        <v>520651</v>
      </c>
      <c r="F61" s="110">
        <v>180000</v>
      </c>
      <c r="G61" s="111">
        <v>44337</v>
      </c>
      <c r="H61" s="108" t="s">
        <v>200</v>
      </c>
    </row>
    <row r="62" spans="1:8" ht="15">
      <c r="A62" s="108" t="s">
        <v>40</v>
      </c>
      <c r="B62" s="108" t="s">
        <v>225</v>
      </c>
      <c r="C62" s="108" t="s">
        <v>119</v>
      </c>
      <c r="D62" s="108" t="s">
        <v>186</v>
      </c>
      <c r="E62" s="109">
        <v>520523</v>
      </c>
      <c r="F62" s="110">
        <v>171750</v>
      </c>
      <c r="G62" s="111">
        <v>44335</v>
      </c>
      <c r="H62" s="108" t="s">
        <v>187</v>
      </c>
    </row>
    <row r="63" spans="1:8" ht="15">
      <c r="A63" s="108" t="s">
        <v>40</v>
      </c>
      <c r="B63" s="108" t="s">
        <v>225</v>
      </c>
      <c r="C63" s="108" t="s">
        <v>119</v>
      </c>
      <c r="D63" s="108" t="s">
        <v>147</v>
      </c>
      <c r="E63" s="109">
        <v>520148</v>
      </c>
      <c r="F63" s="110">
        <v>101000</v>
      </c>
      <c r="G63" s="111">
        <v>44326</v>
      </c>
      <c r="H63" s="108" t="s">
        <v>120</v>
      </c>
    </row>
    <row r="64" spans="1:8" ht="15">
      <c r="A64" s="108" t="s">
        <v>40</v>
      </c>
      <c r="B64" s="108" t="s">
        <v>225</v>
      </c>
      <c r="C64" s="108" t="s">
        <v>119</v>
      </c>
      <c r="D64" s="108" t="s">
        <v>152</v>
      </c>
      <c r="E64" s="109">
        <v>520161</v>
      </c>
      <c r="F64" s="110">
        <v>240000</v>
      </c>
      <c r="G64" s="111">
        <v>44326</v>
      </c>
      <c r="H64" s="108" t="s">
        <v>138</v>
      </c>
    </row>
    <row r="65" spans="1:8" ht="15">
      <c r="A65" s="108" t="s">
        <v>40</v>
      </c>
      <c r="B65" s="108" t="s">
        <v>225</v>
      </c>
      <c r="C65" s="108" t="s">
        <v>119</v>
      </c>
      <c r="D65" s="108" t="s">
        <v>162</v>
      </c>
      <c r="E65" s="109">
        <v>520263</v>
      </c>
      <c r="F65" s="110">
        <v>292800</v>
      </c>
      <c r="G65" s="111">
        <v>44328</v>
      </c>
      <c r="H65" s="108" t="s">
        <v>120</v>
      </c>
    </row>
    <row r="66" spans="1:8" ht="15">
      <c r="A66" s="108" t="s">
        <v>40</v>
      </c>
      <c r="B66" s="108" t="s">
        <v>225</v>
      </c>
      <c r="C66" s="108" t="s">
        <v>134</v>
      </c>
      <c r="D66" s="108" t="s">
        <v>133</v>
      </c>
      <c r="E66" s="109">
        <v>519992</v>
      </c>
      <c r="F66" s="110">
        <v>170940</v>
      </c>
      <c r="G66" s="111">
        <v>44321</v>
      </c>
      <c r="H66" s="108" t="s">
        <v>122</v>
      </c>
    </row>
    <row r="67" spans="1:8" ht="15">
      <c r="A67" s="108" t="s">
        <v>40</v>
      </c>
      <c r="B67" s="108" t="s">
        <v>225</v>
      </c>
      <c r="C67" s="108" t="s">
        <v>128</v>
      </c>
      <c r="D67" s="108" t="s">
        <v>127</v>
      </c>
      <c r="E67" s="109">
        <v>519957</v>
      </c>
      <c r="F67" s="110">
        <v>472169</v>
      </c>
      <c r="G67" s="111">
        <v>44320</v>
      </c>
      <c r="H67" s="108" t="s">
        <v>129</v>
      </c>
    </row>
    <row r="68" spans="1:8" ht="15">
      <c r="A68" s="108" t="s">
        <v>40</v>
      </c>
      <c r="B68" s="108" t="s">
        <v>225</v>
      </c>
      <c r="C68" s="108" t="s">
        <v>119</v>
      </c>
      <c r="D68" s="108" t="s">
        <v>203</v>
      </c>
      <c r="E68" s="109">
        <v>520698</v>
      </c>
      <c r="F68" s="110">
        <v>307600</v>
      </c>
      <c r="G68" s="111">
        <v>44340</v>
      </c>
      <c r="H68" s="108" t="s">
        <v>122</v>
      </c>
    </row>
    <row r="69" spans="1:8" ht="15">
      <c r="A69" s="108" t="s">
        <v>40</v>
      </c>
      <c r="B69" s="108" t="s">
        <v>225</v>
      </c>
      <c r="C69" s="108" t="s">
        <v>119</v>
      </c>
      <c r="D69" s="108" t="s">
        <v>146</v>
      </c>
      <c r="E69" s="109">
        <v>520147</v>
      </c>
      <c r="F69" s="110">
        <v>135000</v>
      </c>
      <c r="G69" s="111">
        <v>44326</v>
      </c>
      <c r="H69" s="108" t="s">
        <v>120</v>
      </c>
    </row>
    <row r="70" spans="1:8" ht="15">
      <c r="A70" s="108" t="s">
        <v>40</v>
      </c>
      <c r="B70" s="108" t="s">
        <v>225</v>
      </c>
      <c r="C70" s="108" t="s">
        <v>119</v>
      </c>
      <c r="D70" s="108" t="s">
        <v>206</v>
      </c>
      <c r="E70" s="109">
        <v>520723</v>
      </c>
      <c r="F70" s="110">
        <v>157000</v>
      </c>
      <c r="G70" s="111">
        <v>44340</v>
      </c>
      <c r="H70" s="108" t="s">
        <v>120</v>
      </c>
    </row>
    <row r="71" spans="1:8" ht="15">
      <c r="A71" s="108" t="s">
        <v>40</v>
      </c>
      <c r="B71" s="108" t="s">
        <v>225</v>
      </c>
      <c r="C71" s="108" t="s">
        <v>119</v>
      </c>
      <c r="D71" s="108" t="s">
        <v>151</v>
      </c>
      <c r="E71" s="109">
        <v>520154</v>
      </c>
      <c r="F71" s="110">
        <v>270000</v>
      </c>
      <c r="G71" s="111">
        <v>44326</v>
      </c>
      <c r="H71" s="108" t="s">
        <v>120</v>
      </c>
    </row>
    <row r="72" spans="1:8" ht="15">
      <c r="A72" s="108" t="s">
        <v>40</v>
      </c>
      <c r="B72" s="108" t="s">
        <v>225</v>
      </c>
      <c r="C72" s="108" t="s">
        <v>119</v>
      </c>
      <c r="D72" s="108" t="s">
        <v>139</v>
      </c>
      <c r="E72" s="109">
        <v>520073</v>
      </c>
      <c r="F72" s="110">
        <v>294000</v>
      </c>
      <c r="G72" s="111">
        <v>44323</v>
      </c>
      <c r="H72" s="108" t="s">
        <v>140</v>
      </c>
    </row>
    <row r="73" spans="1:8" ht="15">
      <c r="A73" s="108" t="s">
        <v>40</v>
      </c>
      <c r="B73" s="108" t="s">
        <v>225</v>
      </c>
      <c r="C73" s="108" t="s">
        <v>119</v>
      </c>
      <c r="D73" s="108" t="s">
        <v>197</v>
      </c>
      <c r="E73" s="109">
        <v>520627</v>
      </c>
      <c r="F73" s="110">
        <v>108500</v>
      </c>
      <c r="G73" s="111">
        <v>44337</v>
      </c>
      <c r="H73" s="108" t="s">
        <v>187</v>
      </c>
    </row>
    <row r="74" spans="1:8" ht="15">
      <c r="A74" s="108" t="s">
        <v>40</v>
      </c>
      <c r="B74" s="108" t="s">
        <v>225</v>
      </c>
      <c r="C74" s="108" t="s">
        <v>119</v>
      </c>
      <c r="D74" s="108" t="s">
        <v>217</v>
      </c>
      <c r="E74" s="109">
        <v>520930</v>
      </c>
      <c r="F74" s="110">
        <v>261600</v>
      </c>
      <c r="G74" s="111">
        <v>44344</v>
      </c>
      <c r="H74" s="108" t="s">
        <v>122</v>
      </c>
    </row>
    <row r="75" spans="1:8" ht="15">
      <c r="A75" s="108" t="s">
        <v>40</v>
      </c>
      <c r="B75" s="108" t="s">
        <v>225</v>
      </c>
      <c r="C75" s="108" t="s">
        <v>176</v>
      </c>
      <c r="D75" s="108" t="s">
        <v>110</v>
      </c>
      <c r="E75" s="109">
        <v>520794</v>
      </c>
      <c r="F75" s="110">
        <v>3500000</v>
      </c>
      <c r="G75" s="111">
        <v>44341</v>
      </c>
      <c r="H75" s="108" t="s">
        <v>211</v>
      </c>
    </row>
    <row r="76" spans="1:8" ht="15">
      <c r="A76" s="108" t="s">
        <v>40</v>
      </c>
      <c r="B76" s="108" t="s">
        <v>225</v>
      </c>
      <c r="C76" s="108" t="s">
        <v>176</v>
      </c>
      <c r="D76" s="108" t="s">
        <v>110</v>
      </c>
      <c r="E76" s="109">
        <v>520793</v>
      </c>
      <c r="F76" s="110">
        <v>2260000</v>
      </c>
      <c r="G76" s="111">
        <v>44341</v>
      </c>
      <c r="H76" s="108" t="s">
        <v>211</v>
      </c>
    </row>
    <row r="77" spans="1:8" ht="15">
      <c r="A77" s="108" t="s">
        <v>40</v>
      </c>
      <c r="B77" s="108" t="s">
        <v>225</v>
      </c>
      <c r="C77" s="108" t="s">
        <v>119</v>
      </c>
      <c r="D77" s="108" t="s">
        <v>209</v>
      </c>
      <c r="E77" s="109">
        <v>520752</v>
      </c>
      <c r="F77" s="110">
        <v>232500</v>
      </c>
      <c r="G77" s="111">
        <v>44341</v>
      </c>
      <c r="H77" s="108" t="s">
        <v>210</v>
      </c>
    </row>
    <row r="78" spans="1:8" ht="15">
      <c r="A78" s="108" t="s">
        <v>40</v>
      </c>
      <c r="B78" s="108" t="s">
        <v>225</v>
      </c>
      <c r="C78" s="108" t="s">
        <v>119</v>
      </c>
      <c r="D78" s="108" t="s">
        <v>125</v>
      </c>
      <c r="E78" s="109">
        <v>519954</v>
      </c>
      <c r="F78" s="110">
        <v>235000</v>
      </c>
      <c r="G78" s="111">
        <v>44320</v>
      </c>
      <c r="H78" s="108" t="s">
        <v>126</v>
      </c>
    </row>
    <row r="79" spans="1:8" ht="15">
      <c r="A79" s="108" t="s">
        <v>52</v>
      </c>
      <c r="B79" s="108" t="s">
        <v>226</v>
      </c>
      <c r="C79" s="108" t="s">
        <v>119</v>
      </c>
      <c r="D79" s="108" t="s">
        <v>205</v>
      </c>
      <c r="E79" s="109">
        <v>520722</v>
      </c>
      <c r="F79" s="110">
        <v>167000</v>
      </c>
      <c r="G79" s="111">
        <v>44340</v>
      </c>
      <c r="H79" s="108" t="s">
        <v>156</v>
      </c>
    </row>
    <row r="80" spans="1:8" ht="15">
      <c r="A80" s="108" t="s">
        <v>192</v>
      </c>
      <c r="B80" s="108" t="s">
        <v>228</v>
      </c>
      <c r="C80" s="108" t="s">
        <v>119</v>
      </c>
      <c r="D80" s="108" t="s">
        <v>193</v>
      </c>
      <c r="E80" s="109">
        <v>520560</v>
      </c>
      <c r="F80" s="110">
        <v>219918</v>
      </c>
      <c r="G80" s="111">
        <v>44336</v>
      </c>
      <c r="H80" s="108" t="s">
        <v>194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08"/>
  <sheetViews>
    <sheetView workbookViewId="0">
      <pane ySplit="1" topLeftCell="A2" activePane="bottomLeft" state="frozen"/>
      <selection pane="bottomLeft" activeCell="A2" sqref="A2:E208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5" t="s">
        <v>0</v>
      </c>
      <c r="B1" s="86" t="s">
        <v>42</v>
      </c>
      <c r="C1" s="86" t="s">
        <v>43</v>
      </c>
      <c r="D1" s="86" t="s">
        <v>37</v>
      </c>
      <c r="E1" s="87" t="s">
        <v>50</v>
      </c>
      <c r="L1">
        <v>208</v>
      </c>
    </row>
    <row r="2" spans="1:12" ht="12.75" customHeight="1">
      <c r="A2" s="116" t="s">
        <v>0</v>
      </c>
      <c r="B2" s="116" t="s">
        <v>42</v>
      </c>
      <c r="C2" s="116" t="s">
        <v>43</v>
      </c>
      <c r="D2" s="116" t="s">
        <v>37</v>
      </c>
      <c r="E2" s="116" t="s">
        <v>50</v>
      </c>
    </row>
    <row r="3" spans="1:12" ht="12.75" customHeight="1">
      <c r="A3" s="112" t="s">
        <v>81</v>
      </c>
      <c r="B3" s="112" t="s">
        <v>220</v>
      </c>
      <c r="C3" s="113">
        <v>650000</v>
      </c>
      <c r="D3" s="114">
        <v>44320</v>
      </c>
      <c r="E3" s="112" t="s">
        <v>229</v>
      </c>
    </row>
    <row r="4" spans="1:12" ht="12.75" customHeight="1">
      <c r="A4" s="112" t="s">
        <v>81</v>
      </c>
      <c r="B4" s="112" t="s">
        <v>220</v>
      </c>
      <c r="C4" s="113">
        <v>339000</v>
      </c>
      <c r="D4" s="114">
        <v>44329</v>
      </c>
      <c r="E4" s="112" t="s">
        <v>229</v>
      </c>
    </row>
    <row r="5" spans="1:12" ht="12.75" customHeight="1">
      <c r="A5" s="112" t="s">
        <v>84</v>
      </c>
      <c r="B5" s="112" t="s">
        <v>221</v>
      </c>
      <c r="C5" s="113">
        <v>491243</v>
      </c>
      <c r="D5" s="114">
        <v>44337</v>
      </c>
      <c r="E5" s="112" t="s">
        <v>230</v>
      </c>
    </row>
    <row r="6" spans="1:12" ht="12.75" customHeight="1">
      <c r="A6" s="112" t="s">
        <v>84</v>
      </c>
      <c r="B6" s="112" t="s">
        <v>221</v>
      </c>
      <c r="C6" s="113">
        <v>557706</v>
      </c>
      <c r="D6" s="114">
        <v>44340</v>
      </c>
      <c r="E6" s="112" t="s">
        <v>230</v>
      </c>
    </row>
    <row r="7" spans="1:12" ht="12.75" customHeight="1">
      <c r="A7" s="112" t="s">
        <v>84</v>
      </c>
      <c r="B7" s="112" t="s">
        <v>221</v>
      </c>
      <c r="C7" s="113">
        <v>587118</v>
      </c>
      <c r="D7" s="114">
        <v>44343</v>
      </c>
      <c r="E7" s="112" t="s">
        <v>230</v>
      </c>
    </row>
    <row r="8" spans="1:12" ht="12.75" customHeight="1">
      <c r="A8" s="112" t="s">
        <v>84</v>
      </c>
      <c r="B8" s="112" t="s">
        <v>221</v>
      </c>
      <c r="C8" s="113">
        <v>525328</v>
      </c>
      <c r="D8" s="114">
        <v>44344</v>
      </c>
      <c r="E8" s="112" t="s">
        <v>230</v>
      </c>
    </row>
    <row r="9" spans="1:12" ht="12.75" customHeight="1">
      <c r="A9" s="112" t="s">
        <v>84</v>
      </c>
      <c r="B9" s="112" t="s">
        <v>221</v>
      </c>
      <c r="C9" s="113">
        <v>599950</v>
      </c>
      <c r="D9" s="114">
        <v>44333</v>
      </c>
      <c r="E9" s="112" t="s">
        <v>230</v>
      </c>
    </row>
    <row r="10" spans="1:12" ht="12.75" customHeight="1">
      <c r="A10" s="112" t="s">
        <v>84</v>
      </c>
      <c r="B10" s="112" t="s">
        <v>221</v>
      </c>
      <c r="C10" s="113">
        <v>588141</v>
      </c>
      <c r="D10" s="114">
        <v>44336</v>
      </c>
      <c r="E10" s="112" t="s">
        <v>230</v>
      </c>
    </row>
    <row r="11" spans="1:12" ht="12.75" customHeight="1">
      <c r="A11" s="112" t="s">
        <v>84</v>
      </c>
      <c r="B11" s="112" t="s">
        <v>221</v>
      </c>
      <c r="C11" s="113">
        <v>517628</v>
      </c>
      <c r="D11" s="114">
        <v>44334</v>
      </c>
      <c r="E11" s="112" t="s">
        <v>230</v>
      </c>
    </row>
    <row r="12" spans="1:12" ht="12.75" customHeight="1">
      <c r="A12" s="112" t="s">
        <v>84</v>
      </c>
      <c r="B12" s="112" t="s">
        <v>221</v>
      </c>
      <c r="C12" s="113">
        <v>507974</v>
      </c>
      <c r="D12" s="114">
        <v>44322</v>
      </c>
      <c r="E12" s="112" t="s">
        <v>230</v>
      </c>
    </row>
    <row r="13" spans="1:12" ht="12.75" customHeight="1">
      <c r="A13" s="112" t="s">
        <v>41</v>
      </c>
      <c r="B13" s="112" t="s">
        <v>222</v>
      </c>
      <c r="C13" s="113">
        <v>1400000</v>
      </c>
      <c r="D13" s="114">
        <v>44326</v>
      </c>
      <c r="E13" s="112" t="s">
        <v>229</v>
      </c>
    </row>
    <row r="14" spans="1:12" ht="15">
      <c r="A14" s="112" t="s">
        <v>41</v>
      </c>
      <c r="B14" s="112" t="s">
        <v>222</v>
      </c>
      <c r="C14" s="113">
        <v>646000</v>
      </c>
      <c r="D14" s="114">
        <v>44319</v>
      </c>
      <c r="E14" s="112" t="s">
        <v>229</v>
      </c>
    </row>
    <row r="15" spans="1:12" ht="15">
      <c r="A15" s="112" t="s">
        <v>41</v>
      </c>
      <c r="B15" s="112" t="s">
        <v>222</v>
      </c>
      <c r="C15" s="113">
        <v>389500</v>
      </c>
      <c r="D15" s="114">
        <v>44323</v>
      </c>
      <c r="E15" s="112" t="s">
        <v>229</v>
      </c>
    </row>
    <row r="16" spans="1:12" ht="15">
      <c r="A16" s="112" t="s">
        <v>41</v>
      </c>
      <c r="B16" s="112" t="s">
        <v>222</v>
      </c>
      <c r="C16" s="113">
        <v>265422</v>
      </c>
      <c r="D16" s="114">
        <v>44321</v>
      </c>
      <c r="E16" s="112" t="s">
        <v>231</v>
      </c>
    </row>
    <row r="17" spans="1:5" ht="15">
      <c r="A17" s="112" t="s">
        <v>41</v>
      </c>
      <c r="B17" s="112" t="s">
        <v>222</v>
      </c>
      <c r="C17" s="113">
        <v>350500</v>
      </c>
      <c r="D17" s="114">
        <v>44326</v>
      </c>
      <c r="E17" s="112" t="s">
        <v>229</v>
      </c>
    </row>
    <row r="18" spans="1:5" ht="15">
      <c r="A18" s="112" t="s">
        <v>41</v>
      </c>
      <c r="B18" s="112" t="s">
        <v>222</v>
      </c>
      <c r="C18" s="113">
        <v>322000</v>
      </c>
      <c r="D18" s="114">
        <v>44336</v>
      </c>
      <c r="E18" s="112" t="s">
        <v>229</v>
      </c>
    </row>
    <row r="19" spans="1:5" ht="15">
      <c r="A19" s="112" t="s">
        <v>41</v>
      </c>
      <c r="B19" s="112" t="s">
        <v>222</v>
      </c>
      <c r="C19" s="113">
        <v>300000</v>
      </c>
      <c r="D19" s="114">
        <v>44344</v>
      </c>
      <c r="E19" s="112" t="s">
        <v>229</v>
      </c>
    </row>
    <row r="20" spans="1:5" ht="15">
      <c r="A20" s="112" t="s">
        <v>39</v>
      </c>
      <c r="B20" s="112" t="s">
        <v>223</v>
      </c>
      <c r="C20" s="113">
        <v>232400</v>
      </c>
      <c r="D20" s="114">
        <v>44335</v>
      </c>
      <c r="E20" s="112" t="s">
        <v>231</v>
      </c>
    </row>
    <row r="21" spans="1:5" ht="15">
      <c r="A21" s="112" t="s">
        <v>39</v>
      </c>
      <c r="B21" s="112" t="s">
        <v>223</v>
      </c>
      <c r="C21" s="113">
        <v>155000</v>
      </c>
      <c r="D21" s="114">
        <v>44319</v>
      </c>
      <c r="E21" s="112" t="s">
        <v>231</v>
      </c>
    </row>
    <row r="22" spans="1:5" ht="15">
      <c r="A22" s="112" t="s">
        <v>39</v>
      </c>
      <c r="B22" s="112" t="s">
        <v>223</v>
      </c>
      <c r="C22" s="113">
        <v>299300</v>
      </c>
      <c r="D22" s="114">
        <v>44335</v>
      </c>
      <c r="E22" s="112" t="s">
        <v>231</v>
      </c>
    </row>
    <row r="23" spans="1:5" ht="15">
      <c r="A23" s="112" t="s">
        <v>39</v>
      </c>
      <c r="B23" s="112" t="s">
        <v>223</v>
      </c>
      <c r="C23" s="113">
        <v>385000</v>
      </c>
      <c r="D23" s="114">
        <v>44322</v>
      </c>
      <c r="E23" s="112" t="s">
        <v>229</v>
      </c>
    </row>
    <row r="24" spans="1:5" ht="15">
      <c r="A24" s="112" t="s">
        <v>39</v>
      </c>
      <c r="B24" s="112" t="s">
        <v>223</v>
      </c>
      <c r="C24" s="113">
        <v>7900000</v>
      </c>
      <c r="D24" s="114">
        <v>44337</v>
      </c>
      <c r="E24" s="112" t="s">
        <v>229</v>
      </c>
    </row>
    <row r="25" spans="1:5" ht="15">
      <c r="A25" s="112" t="s">
        <v>39</v>
      </c>
      <c r="B25" s="112" t="s">
        <v>223</v>
      </c>
      <c r="C25" s="113">
        <v>382500</v>
      </c>
      <c r="D25" s="114">
        <v>44322</v>
      </c>
      <c r="E25" s="112" t="s">
        <v>231</v>
      </c>
    </row>
    <row r="26" spans="1:5" ht="15">
      <c r="A26" s="112" t="s">
        <v>39</v>
      </c>
      <c r="B26" s="112" t="s">
        <v>223</v>
      </c>
      <c r="C26" s="113">
        <v>305600</v>
      </c>
      <c r="D26" s="114">
        <v>44335</v>
      </c>
      <c r="E26" s="112" t="s">
        <v>231</v>
      </c>
    </row>
    <row r="27" spans="1:5" ht="15">
      <c r="A27" s="112" t="s">
        <v>39</v>
      </c>
      <c r="B27" s="112" t="s">
        <v>223</v>
      </c>
      <c r="C27" s="113">
        <v>276000</v>
      </c>
      <c r="D27" s="114">
        <v>44320</v>
      </c>
      <c r="E27" s="112" t="s">
        <v>231</v>
      </c>
    </row>
    <row r="28" spans="1:5" ht="15">
      <c r="A28" s="112" t="s">
        <v>39</v>
      </c>
      <c r="B28" s="112" t="s">
        <v>223</v>
      </c>
      <c r="C28" s="113">
        <v>300000</v>
      </c>
      <c r="D28" s="114">
        <v>44337</v>
      </c>
      <c r="E28" s="112" t="s">
        <v>229</v>
      </c>
    </row>
    <row r="29" spans="1:5" ht="15">
      <c r="A29" s="112" t="s">
        <v>39</v>
      </c>
      <c r="B29" s="112" t="s">
        <v>223</v>
      </c>
      <c r="C29" s="113">
        <v>427000</v>
      </c>
      <c r="D29" s="114">
        <v>44319</v>
      </c>
      <c r="E29" s="112" t="s">
        <v>229</v>
      </c>
    </row>
    <row r="30" spans="1:5" ht="15">
      <c r="A30" s="112" t="s">
        <v>39</v>
      </c>
      <c r="B30" s="112" t="s">
        <v>223</v>
      </c>
      <c r="C30" s="113">
        <v>215000</v>
      </c>
      <c r="D30" s="114">
        <v>44319</v>
      </c>
      <c r="E30" s="112" t="s">
        <v>229</v>
      </c>
    </row>
    <row r="31" spans="1:5" ht="15">
      <c r="A31" s="112" t="s">
        <v>39</v>
      </c>
      <c r="B31" s="112" t="s">
        <v>223</v>
      </c>
      <c r="C31" s="113">
        <v>416000</v>
      </c>
      <c r="D31" s="114">
        <v>44334</v>
      </c>
      <c r="E31" s="112" t="s">
        <v>229</v>
      </c>
    </row>
    <row r="32" spans="1:5" ht="15">
      <c r="A32" s="112" t="s">
        <v>39</v>
      </c>
      <c r="B32" s="112" t="s">
        <v>223</v>
      </c>
      <c r="C32" s="113">
        <v>364500</v>
      </c>
      <c r="D32" s="114">
        <v>44335</v>
      </c>
      <c r="E32" s="112" t="s">
        <v>231</v>
      </c>
    </row>
    <row r="33" spans="1:5" ht="15">
      <c r="A33" s="112" t="s">
        <v>39</v>
      </c>
      <c r="B33" s="112" t="s">
        <v>223</v>
      </c>
      <c r="C33" s="113">
        <v>336000</v>
      </c>
      <c r="D33" s="114">
        <v>44330</v>
      </c>
      <c r="E33" s="112" t="s">
        <v>231</v>
      </c>
    </row>
    <row r="34" spans="1:5" ht="15">
      <c r="A34" s="112" t="s">
        <v>39</v>
      </c>
      <c r="B34" s="112" t="s">
        <v>223</v>
      </c>
      <c r="C34" s="113">
        <v>6500000</v>
      </c>
      <c r="D34" s="114">
        <v>44323</v>
      </c>
      <c r="E34" s="112" t="s">
        <v>229</v>
      </c>
    </row>
    <row r="35" spans="1:5" ht="15">
      <c r="A35" s="112" t="s">
        <v>39</v>
      </c>
      <c r="B35" s="112" t="s">
        <v>223</v>
      </c>
      <c r="C35" s="113">
        <v>290000</v>
      </c>
      <c r="D35" s="114">
        <v>44329</v>
      </c>
      <c r="E35" s="112" t="s">
        <v>229</v>
      </c>
    </row>
    <row r="36" spans="1:5" ht="15">
      <c r="A36" s="112" t="s">
        <v>39</v>
      </c>
      <c r="B36" s="112" t="s">
        <v>223</v>
      </c>
      <c r="C36" s="113">
        <v>609000</v>
      </c>
      <c r="D36" s="114">
        <v>44322</v>
      </c>
      <c r="E36" s="112" t="s">
        <v>229</v>
      </c>
    </row>
    <row r="37" spans="1:5" ht="15">
      <c r="A37" s="112" t="s">
        <v>39</v>
      </c>
      <c r="B37" s="112" t="s">
        <v>223</v>
      </c>
      <c r="C37" s="113">
        <v>249000</v>
      </c>
      <c r="D37" s="114">
        <v>44342</v>
      </c>
      <c r="E37" s="112" t="s">
        <v>231</v>
      </c>
    </row>
    <row r="38" spans="1:5" ht="15">
      <c r="A38" s="112" t="s">
        <v>39</v>
      </c>
      <c r="B38" s="112" t="s">
        <v>223</v>
      </c>
      <c r="C38" s="113">
        <v>475000</v>
      </c>
      <c r="D38" s="114">
        <v>44337</v>
      </c>
      <c r="E38" s="112" t="s">
        <v>229</v>
      </c>
    </row>
    <row r="39" spans="1:5" ht="15">
      <c r="A39" s="112" t="s">
        <v>39</v>
      </c>
      <c r="B39" s="112" t="s">
        <v>223</v>
      </c>
      <c r="C39" s="113">
        <v>750000</v>
      </c>
      <c r="D39" s="114">
        <v>44340</v>
      </c>
      <c r="E39" s="112" t="s">
        <v>229</v>
      </c>
    </row>
    <row r="40" spans="1:5" ht="15">
      <c r="A40" s="112" t="s">
        <v>39</v>
      </c>
      <c r="B40" s="112" t="s">
        <v>223</v>
      </c>
      <c r="C40" s="113">
        <v>330000</v>
      </c>
      <c r="D40" s="114">
        <v>44333</v>
      </c>
      <c r="E40" s="112" t="s">
        <v>229</v>
      </c>
    </row>
    <row r="41" spans="1:5" ht="15">
      <c r="A41" s="112" t="s">
        <v>39</v>
      </c>
      <c r="B41" s="112" t="s">
        <v>223</v>
      </c>
      <c r="C41" s="113">
        <v>470000</v>
      </c>
      <c r="D41" s="114">
        <v>44336</v>
      </c>
      <c r="E41" s="112" t="s">
        <v>229</v>
      </c>
    </row>
    <row r="42" spans="1:5" ht="15">
      <c r="A42" s="112" t="s">
        <v>39</v>
      </c>
      <c r="B42" s="112" t="s">
        <v>223</v>
      </c>
      <c r="C42" s="113">
        <v>999997</v>
      </c>
      <c r="D42" s="114">
        <v>44336</v>
      </c>
      <c r="E42" s="112" t="s">
        <v>231</v>
      </c>
    </row>
    <row r="43" spans="1:5" ht="15">
      <c r="A43" s="112" t="s">
        <v>39</v>
      </c>
      <c r="B43" s="112" t="s">
        <v>223</v>
      </c>
      <c r="C43" s="113">
        <v>1075000</v>
      </c>
      <c r="D43" s="114">
        <v>44336</v>
      </c>
      <c r="E43" s="112" t="s">
        <v>229</v>
      </c>
    </row>
    <row r="44" spans="1:5" ht="15">
      <c r="A44" s="112" t="s">
        <v>39</v>
      </c>
      <c r="B44" s="112" t="s">
        <v>223</v>
      </c>
      <c r="C44" s="113">
        <v>349000</v>
      </c>
      <c r="D44" s="114">
        <v>44326</v>
      </c>
      <c r="E44" s="112" t="s">
        <v>229</v>
      </c>
    </row>
    <row r="45" spans="1:5" ht="15">
      <c r="A45" s="112" t="s">
        <v>64</v>
      </c>
      <c r="B45" s="112" t="s">
        <v>227</v>
      </c>
      <c r="C45" s="113">
        <v>269000</v>
      </c>
      <c r="D45" s="114">
        <v>44335</v>
      </c>
      <c r="E45" s="112" t="s">
        <v>231</v>
      </c>
    </row>
    <row r="46" spans="1:5" ht="15">
      <c r="A46" s="112" t="s">
        <v>68</v>
      </c>
      <c r="B46" s="112" t="s">
        <v>224</v>
      </c>
      <c r="C46" s="113">
        <v>443500</v>
      </c>
      <c r="D46" s="114">
        <v>44323</v>
      </c>
      <c r="E46" s="112" t="s">
        <v>229</v>
      </c>
    </row>
    <row r="47" spans="1:5" ht="15">
      <c r="A47" s="112" t="s">
        <v>68</v>
      </c>
      <c r="B47" s="112" t="s">
        <v>224</v>
      </c>
      <c r="C47" s="113">
        <v>75000</v>
      </c>
      <c r="D47" s="114">
        <v>44334</v>
      </c>
      <c r="E47" s="112" t="s">
        <v>229</v>
      </c>
    </row>
    <row r="48" spans="1:5" ht="15">
      <c r="A48" s="112" t="s">
        <v>68</v>
      </c>
      <c r="B48" s="112" t="s">
        <v>224</v>
      </c>
      <c r="C48" s="113">
        <v>75000</v>
      </c>
      <c r="D48" s="114">
        <v>44329</v>
      </c>
      <c r="E48" s="112" t="s">
        <v>229</v>
      </c>
    </row>
    <row r="49" spans="1:5" ht="15">
      <c r="A49" s="112" t="s">
        <v>68</v>
      </c>
      <c r="B49" s="112" t="s">
        <v>224</v>
      </c>
      <c r="C49" s="113">
        <v>225000</v>
      </c>
      <c r="D49" s="114">
        <v>44329</v>
      </c>
      <c r="E49" s="112" t="s">
        <v>229</v>
      </c>
    </row>
    <row r="50" spans="1:5" ht="15">
      <c r="A50" s="112" t="s">
        <v>68</v>
      </c>
      <c r="B50" s="112" t="s">
        <v>224</v>
      </c>
      <c r="C50" s="113">
        <v>835000</v>
      </c>
      <c r="D50" s="114">
        <v>44328</v>
      </c>
      <c r="E50" s="112" t="s">
        <v>229</v>
      </c>
    </row>
    <row r="51" spans="1:5" ht="15">
      <c r="A51" s="112" t="s">
        <v>68</v>
      </c>
      <c r="B51" s="112" t="s">
        <v>224</v>
      </c>
      <c r="C51" s="113">
        <v>420000</v>
      </c>
      <c r="D51" s="114">
        <v>44330</v>
      </c>
      <c r="E51" s="112" t="s">
        <v>231</v>
      </c>
    </row>
    <row r="52" spans="1:5" ht="15">
      <c r="A52" s="112" t="s">
        <v>68</v>
      </c>
      <c r="B52" s="112" t="s">
        <v>224</v>
      </c>
      <c r="C52" s="113">
        <v>550000</v>
      </c>
      <c r="D52" s="114">
        <v>44330</v>
      </c>
      <c r="E52" s="112" t="s">
        <v>229</v>
      </c>
    </row>
    <row r="53" spans="1:5" ht="15">
      <c r="A53" s="112" t="s">
        <v>68</v>
      </c>
      <c r="B53" s="112" t="s">
        <v>224</v>
      </c>
      <c r="C53" s="113">
        <v>410000</v>
      </c>
      <c r="D53" s="114">
        <v>44327</v>
      </c>
      <c r="E53" s="112" t="s">
        <v>229</v>
      </c>
    </row>
    <row r="54" spans="1:5" ht="15">
      <c r="A54" s="112" t="s">
        <v>68</v>
      </c>
      <c r="B54" s="112" t="s">
        <v>224</v>
      </c>
      <c r="C54" s="113">
        <v>300000</v>
      </c>
      <c r="D54" s="114">
        <v>44323</v>
      </c>
      <c r="E54" s="112" t="s">
        <v>229</v>
      </c>
    </row>
    <row r="55" spans="1:5" ht="15">
      <c r="A55" s="112" t="s">
        <v>68</v>
      </c>
      <c r="B55" s="112" t="s">
        <v>224</v>
      </c>
      <c r="C55" s="113">
        <v>114000</v>
      </c>
      <c r="D55" s="114">
        <v>44328</v>
      </c>
      <c r="E55" s="112" t="s">
        <v>231</v>
      </c>
    </row>
    <row r="56" spans="1:5" ht="15">
      <c r="A56" s="112" t="s">
        <v>68</v>
      </c>
      <c r="B56" s="112" t="s">
        <v>224</v>
      </c>
      <c r="C56" s="113">
        <v>362700</v>
      </c>
      <c r="D56" s="114">
        <v>44319</v>
      </c>
      <c r="E56" s="112" t="s">
        <v>229</v>
      </c>
    </row>
    <row r="57" spans="1:5" ht="15">
      <c r="A57" s="112" t="s">
        <v>68</v>
      </c>
      <c r="B57" s="112" t="s">
        <v>224</v>
      </c>
      <c r="C57" s="113">
        <v>262000</v>
      </c>
      <c r="D57" s="114">
        <v>44320</v>
      </c>
      <c r="E57" s="112" t="s">
        <v>231</v>
      </c>
    </row>
    <row r="58" spans="1:5" ht="15">
      <c r="A58" s="112" t="s">
        <v>68</v>
      </c>
      <c r="B58" s="112" t="s">
        <v>224</v>
      </c>
      <c r="C58" s="113">
        <v>438000</v>
      </c>
      <c r="D58" s="114">
        <v>44320</v>
      </c>
      <c r="E58" s="112" t="s">
        <v>229</v>
      </c>
    </row>
    <row r="59" spans="1:5" ht="15">
      <c r="A59" s="112" t="s">
        <v>68</v>
      </c>
      <c r="B59" s="112" t="s">
        <v>224</v>
      </c>
      <c r="C59" s="113">
        <v>236000</v>
      </c>
      <c r="D59" s="114">
        <v>44319</v>
      </c>
      <c r="E59" s="112" t="s">
        <v>231</v>
      </c>
    </row>
    <row r="60" spans="1:5" ht="15">
      <c r="A60" s="112" t="s">
        <v>68</v>
      </c>
      <c r="B60" s="112" t="s">
        <v>224</v>
      </c>
      <c r="C60" s="113">
        <v>280000</v>
      </c>
      <c r="D60" s="114">
        <v>44326</v>
      </c>
      <c r="E60" s="112" t="s">
        <v>231</v>
      </c>
    </row>
    <row r="61" spans="1:5" ht="15">
      <c r="A61" s="112" t="s">
        <v>68</v>
      </c>
      <c r="B61" s="112" t="s">
        <v>224</v>
      </c>
      <c r="C61" s="113">
        <v>248200</v>
      </c>
      <c r="D61" s="114">
        <v>44327</v>
      </c>
      <c r="E61" s="112" t="s">
        <v>231</v>
      </c>
    </row>
    <row r="62" spans="1:5" ht="15">
      <c r="A62" s="112" t="s">
        <v>68</v>
      </c>
      <c r="B62" s="112" t="s">
        <v>224</v>
      </c>
      <c r="C62" s="113">
        <v>313000</v>
      </c>
      <c r="D62" s="114">
        <v>44327</v>
      </c>
      <c r="E62" s="112" t="s">
        <v>231</v>
      </c>
    </row>
    <row r="63" spans="1:5" ht="15">
      <c r="A63" s="112" t="s">
        <v>68</v>
      </c>
      <c r="B63" s="112" t="s">
        <v>224</v>
      </c>
      <c r="C63" s="113">
        <v>125000</v>
      </c>
      <c r="D63" s="114">
        <v>44327</v>
      </c>
      <c r="E63" s="112" t="s">
        <v>231</v>
      </c>
    </row>
    <row r="64" spans="1:5" ht="15">
      <c r="A64" s="112" t="s">
        <v>68</v>
      </c>
      <c r="B64" s="112" t="s">
        <v>224</v>
      </c>
      <c r="C64" s="113">
        <v>307500</v>
      </c>
      <c r="D64" s="114">
        <v>44326</v>
      </c>
      <c r="E64" s="112" t="s">
        <v>231</v>
      </c>
    </row>
    <row r="65" spans="1:5" ht="15">
      <c r="A65" s="112" t="s">
        <v>68</v>
      </c>
      <c r="B65" s="112" t="s">
        <v>224</v>
      </c>
      <c r="C65" s="113">
        <v>244000</v>
      </c>
      <c r="D65" s="114">
        <v>44330</v>
      </c>
      <c r="E65" s="112" t="s">
        <v>231</v>
      </c>
    </row>
    <row r="66" spans="1:5" ht="15">
      <c r="A66" s="112" t="s">
        <v>68</v>
      </c>
      <c r="B66" s="112" t="s">
        <v>224</v>
      </c>
      <c r="C66" s="113">
        <v>375000</v>
      </c>
      <c r="D66" s="114">
        <v>44334</v>
      </c>
      <c r="E66" s="112" t="s">
        <v>231</v>
      </c>
    </row>
    <row r="67" spans="1:5" ht="15">
      <c r="A67" s="112" t="s">
        <v>68</v>
      </c>
      <c r="B67" s="112" t="s">
        <v>224</v>
      </c>
      <c r="C67" s="113">
        <v>385000</v>
      </c>
      <c r="D67" s="114">
        <v>44343</v>
      </c>
      <c r="E67" s="112" t="s">
        <v>229</v>
      </c>
    </row>
    <row r="68" spans="1:5" ht="15">
      <c r="A68" s="112" t="s">
        <v>68</v>
      </c>
      <c r="B68" s="112" t="s">
        <v>224</v>
      </c>
      <c r="C68" s="113">
        <v>435000</v>
      </c>
      <c r="D68" s="114">
        <v>44344</v>
      </c>
      <c r="E68" s="112" t="s">
        <v>229</v>
      </c>
    </row>
    <row r="69" spans="1:5" ht="15">
      <c r="A69" s="112" t="s">
        <v>68</v>
      </c>
      <c r="B69" s="112" t="s">
        <v>224</v>
      </c>
      <c r="C69" s="113">
        <v>195000</v>
      </c>
      <c r="D69" s="114">
        <v>44342</v>
      </c>
      <c r="E69" s="112" t="s">
        <v>229</v>
      </c>
    </row>
    <row r="70" spans="1:5" ht="15">
      <c r="A70" s="112" t="s">
        <v>68</v>
      </c>
      <c r="B70" s="112" t="s">
        <v>224</v>
      </c>
      <c r="C70" s="113">
        <v>485000</v>
      </c>
      <c r="D70" s="114">
        <v>44340</v>
      </c>
      <c r="E70" s="112" t="s">
        <v>229</v>
      </c>
    </row>
    <row r="71" spans="1:5" ht="15">
      <c r="A71" s="112" t="s">
        <v>68</v>
      </c>
      <c r="B71" s="112" t="s">
        <v>224</v>
      </c>
      <c r="C71" s="113">
        <v>235000</v>
      </c>
      <c r="D71" s="114">
        <v>44340</v>
      </c>
      <c r="E71" s="112" t="s">
        <v>231</v>
      </c>
    </row>
    <row r="72" spans="1:5" ht="15">
      <c r="A72" s="112" t="s">
        <v>68</v>
      </c>
      <c r="B72" s="112" t="s">
        <v>224</v>
      </c>
      <c r="C72" s="113">
        <v>2465000</v>
      </c>
      <c r="D72" s="114">
        <v>44321</v>
      </c>
      <c r="E72" s="112" t="s">
        <v>229</v>
      </c>
    </row>
    <row r="73" spans="1:5" ht="15">
      <c r="A73" s="112" t="s">
        <v>68</v>
      </c>
      <c r="B73" s="112" t="s">
        <v>224</v>
      </c>
      <c r="C73" s="113">
        <v>351180</v>
      </c>
      <c r="D73" s="114">
        <v>44344</v>
      </c>
      <c r="E73" s="112" t="s">
        <v>230</v>
      </c>
    </row>
    <row r="74" spans="1:5" ht="15">
      <c r="A74" s="112" t="s">
        <v>68</v>
      </c>
      <c r="B74" s="112" t="s">
        <v>224</v>
      </c>
      <c r="C74" s="113">
        <v>330000</v>
      </c>
      <c r="D74" s="114">
        <v>44326</v>
      </c>
      <c r="E74" s="112" t="s">
        <v>231</v>
      </c>
    </row>
    <row r="75" spans="1:5" ht="15">
      <c r="A75" s="112" t="s">
        <v>68</v>
      </c>
      <c r="B75" s="112" t="s">
        <v>224</v>
      </c>
      <c r="C75" s="113">
        <v>630122</v>
      </c>
      <c r="D75" s="114">
        <v>44330</v>
      </c>
      <c r="E75" s="112" t="s">
        <v>230</v>
      </c>
    </row>
    <row r="76" spans="1:5" ht="15">
      <c r="A76" s="112" t="s">
        <v>68</v>
      </c>
      <c r="B76" s="112" t="s">
        <v>224</v>
      </c>
      <c r="C76" s="113">
        <v>390780</v>
      </c>
      <c r="D76" s="114">
        <v>44330</v>
      </c>
      <c r="E76" s="112" t="s">
        <v>231</v>
      </c>
    </row>
    <row r="77" spans="1:5" ht="15">
      <c r="A77" s="112" t="s">
        <v>68</v>
      </c>
      <c r="B77" s="112" t="s">
        <v>224</v>
      </c>
      <c r="C77" s="113">
        <v>501000</v>
      </c>
      <c r="D77" s="114">
        <v>44330</v>
      </c>
      <c r="E77" s="112" t="s">
        <v>229</v>
      </c>
    </row>
    <row r="78" spans="1:5" ht="15">
      <c r="A78" s="112" t="s">
        <v>68</v>
      </c>
      <c r="B78" s="112" t="s">
        <v>224</v>
      </c>
      <c r="C78" s="113">
        <v>155000</v>
      </c>
      <c r="D78" s="114">
        <v>44334</v>
      </c>
      <c r="E78" s="112" t="s">
        <v>229</v>
      </c>
    </row>
    <row r="79" spans="1:5" ht="15">
      <c r="A79" s="112" t="s">
        <v>68</v>
      </c>
      <c r="B79" s="112" t="s">
        <v>224</v>
      </c>
      <c r="C79" s="113">
        <v>246000</v>
      </c>
      <c r="D79" s="114">
        <v>44328</v>
      </c>
      <c r="E79" s="112" t="s">
        <v>231</v>
      </c>
    </row>
    <row r="80" spans="1:5" ht="15">
      <c r="A80" s="112" t="s">
        <v>68</v>
      </c>
      <c r="B80" s="112" t="s">
        <v>224</v>
      </c>
      <c r="C80" s="113">
        <v>375000</v>
      </c>
      <c r="D80" s="114">
        <v>44334</v>
      </c>
      <c r="E80" s="112" t="s">
        <v>231</v>
      </c>
    </row>
    <row r="81" spans="1:5" ht="15">
      <c r="A81" s="112" t="s">
        <v>68</v>
      </c>
      <c r="B81" s="112" t="s">
        <v>224</v>
      </c>
      <c r="C81" s="113">
        <v>155000</v>
      </c>
      <c r="D81" s="114">
        <v>44334</v>
      </c>
      <c r="E81" s="112" t="s">
        <v>229</v>
      </c>
    </row>
    <row r="82" spans="1:5" ht="15">
      <c r="A82" s="112" t="s">
        <v>68</v>
      </c>
      <c r="B82" s="112" t="s">
        <v>224</v>
      </c>
      <c r="C82" s="113">
        <v>137000</v>
      </c>
      <c r="D82" s="114">
        <v>44344</v>
      </c>
      <c r="E82" s="112" t="s">
        <v>231</v>
      </c>
    </row>
    <row r="83" spans="1:5" ht="15">
      <c r="A83" s="112" t="s">
        <v>68</v>
      </c>
      <c r="B83" s="112" t="s">
        <v>224</v>
      </c>
      <c r="C83" s="113">
        <v>155000</v>
      </c>
      <c r="D83" s="114">
        <v>44334</v>
      </c>
      <c r="E83" s="112" t="s">
        <v>229</v>
      </c>
    </row>
    <row r="84" spans="1:5" ht="15">
      <c r="A84" s="112" t="s">
        <v>68</v>
      </c>
      <c r="B84" s="112" t="s">
        <v>224</v>
      </c>
      <c r="C84" s="113">
        <v>314700</v>
      </c>
      <c r="D84" s="114">
        <v>44333</v>
      </c>
      <c r="E84" s="112" t="s">
        <v>229</v>
      </c>
    </row>
    <row r="85" spans="1:5" ht="15">
      <c r="A85" s="112" t="s">
        <v>68</v>
      </c>
      <c r="B85" s="112" t="s">
        <v>224</v>
      </c>
      <c r="C85" s="113">
        <v>375000</v>
      </c>
      <c r="D85" s="114">
        <v>44334</v>
      </c>
      <c r="E85" s="112" t="s">
        <v>231</v>
      </c>
    </row>
    <row r="86" spans="1:5" ht="15">
      <c r="A86" s="112" t="s">
        <v>68</v>
      </c>
      <c r="B86" s="112" t="s">
        <v>224</v>
      </c>
      <c r="C86" s="113">
        <v>204000</v>
      </c>
      <c r="D86" s="114">
        <v>44330</v>
      </c>
      <c r="E86" s="112" t="s">
        <v>229</v>
      </c>
    </row>
    <row r="87" spans="1:5" ht="15">
      <c r="A87" s="112" t="s">
        <v>68</v>
      </c>
      <c r="B87" s="112" t="s">
        <v>224</v>
      </c>
      <c r="C87" s="113">
        <v>369000</v>
      </c>
      <c r="D87" s="114">
        <v>44334</v>
      </c>
      <c r="E87" s="112" t="s">
        <v>229</v>
      </c>
    </row>
    <row r="88" spans="1:5" ht="15">
      <c r="A88" s="112" t="s">
        <v>68</v>
      </c>
      <c r="B88" s="112" t="s">
        <v>224</v>
      </c>
      <c r="C88" s="113">
        <v>367044</v>
      </c>
      <c r="D88" s="114">
        <v>44319</v>
      </c>
      <c r="E88" s="112" t="s">
        <v>230</v>
      </c>
    </row>
    <row r="89" spans="1:5" ht="15">
      <c r="A89" s="112" t="s">
        <v>68</v>
      </c>
      <c r="B89" s="112" t="s">
        <v>224</v>
      </c>
      <c r="C89" s="113">
        <v>490000</v>
      </c>
      <c r="D89" s="114">
        <v>44333</v>
      </c>
      <c r="E89" s="112" t="s">
        <v>231</v>
      </c>
    </row>
    <row r="90" spans="1:5" ht="15">
      <c r="A90" s="112" t="s">
        <v>68</v>
      </c>
      <c r="B90" s="112" t="s">
        <v>224</v>
      </c>
      <c r="C90" s="113">
        <v>658335</v>
      </c>
      <c r="D90" s="114">
        <v>44322</v>
      </c>
      <c r="E90" s="112" t="s">
        <v>230</v>
      </c>
    </row>
    <row r="91" spans="1:5" ht="15">
      <c r="A91" s="112" t="s">
        <v>68</v>
      </c>
      <c r="B91" s="112" t="s">
        <v>224</v>
      </c>
      <c r="C91" s="113">
        <v>334521</v>
      </c>
      <c r="D91" s="114">
        <v>44330</v>
      </c>
      <c r="E91" s="112" t="s">
        <v>230</v>
      </c>
    </row>
    <row r="92" spans="1:5" ht="15">
      <c r="A92" s="112" t="s">
        <v>68</v>
      </c>
      <c r="B92" s="112" t="s">
        <v>224</v>
      </c>
      <c r="C92" s="113">
        <v>324500</v>
      </c>
      <c r="D92" s="114">
        <v>44330</v>
      </c>
      <c r="E92" s="112" t="s">
        <v>230</v>
      </c>
    </row>
    <row r="93" spans="1:5" ht="15">
      <c r="A93" s="112" t="s">
        <v>68</v>
      </c>
      <c r="B93" s="112" t="s">
        <v>224</v>
      </c>
      <c r="C93" s="113">
        <v>155000</v>
      </c>
      <c r="D93" s="114">
        <v>44334</v>
      </c>
      <c r="E93" s="112" t="s">
        <v>229</v>
      </c>
    </row>
    <row r="94" spans="1:5" ht="15">
      <c r="A94" s="112" t="s">
        <v>68</v>
      </c>
      <c r="B94" s="112" t="s">
        <v>224</v>
      </c>
      <c r="C94" s="113">
        <v>407000</v>
      </c>
      <c r="D94" s="114">
        <v>44322</v>
      </c>
      <c r="E94" s="112" t="s">
        <v>229</v>
      </c>
    </row>
    <row r="95" spans="1:5" ht="15">
      <c r="A95" s="112" t="s">
        <v>68</v>
      </c>
      <c r="B95" s="112" t="s">
        <v>224</v>
      </c>
      <c r="C95" s="113">
        <v>244000</v>
      </c>
      <c r="D95" s="114">
        <v>44323</v>
      </c>
      <c r="E95" s="112" t="s">
        <v>229</v>
      </c>
    </row>
    <row r="96" spans="1:5" ht="15">
      <c r="A96" s="112" t="s">
        <v>68</v>
      </c>
      <c r="B96" s="112" t="s">
        <v>224</v>
      </c>
      <c r="C96" s="113">
        <v>425000</v>
      </c>
      <c r="D96" s="114">
        <v>44323</v>
      </c>
      <c r="E96" s="112" t="s">
        <v>229</v>
      </c>
    </row>
    <row r="97" spans="1:5" ht="15">
      <c r="A97" s="112" t="s">
        <v>68</v>
      </c>
      <c r="B97" s="112" t="s">
        <v>224</v>
      </c>
      <c r="C97" s="113">
        <v>185000</v>
      </c>
      <c r="D97" s="114">
        <v>44323</v>
      </c>
      <c r="E97" s="112" t="s">
        <v>231</v>
      </c>
    </row>
    <row r="98" spans="1:5" ht="15">
      <c r="A98" s="112" t="s">
        <v>68</v>
      </c>
      <c r="B98" s="112" t="s">
        <v>224</v>
      </c>
      <c r="C98" s="113">
        <v>487582</v>
      </c>
      <c r="D98" s="114">
        <v>44323</v>
      </c>
      <c r="E98" s="112" t="s">
        <v>230</v>
      </c>
    </row>
    <row r="99" spans="1:5" ht="15">
      <c r="A99" s="112" t="s">
        <v>68</v>
      </c>
      <c r="B99" s="112" t="s">
        <v>224</v>
      </c>
      <c r="C99" s="113">
        <v>400000</v>
      </c>
      <c r="D99" s="114">
        <v>44323</v>
      </c>
      <c r="E99" s="112" t="s">
        <v>231</v>
      </c>
    </row>
    <row r="100" spans="1:5" ht="15">
      <c r="A100" s="112" t="s">
        <v>68</v>
      </c>
      <c r="B100" s="112" t="s">
        <v>224</v>
      </c>
      <c r="C100" s="113">
        <v>75000</v>
      </c>
      <c r="D100" s="114">
        <v>44329</v>
      </c>
      <c r="E100" s="112" t="s">
        <v>229</v>
      </c>
    </row>
    <row r="101" spans="1:5" ht="15">
      <c r="A101" s="112" t="s">
        <v>68</v>
      </c>
      <c r="B101" s="112" t="s">
        <v>224</v>
      </c>
      <c r="C101" s="113">
        <v>385000</v>
      </c>
      <c r="D101" s="114">
        <v>44322</v>
      </c>
      <c r="E101" s="112" t="s">
        <v>229</v>
      </c>
    </row>
    <row r="102" spans="1:5" ht="15">
      <c r="A102" s="112" t="s">
        <v>68</v>
      </c>
      <c r="B102" s="112" t="s">
        <v>224</v>
      </c>
      <c r="C102" s="113">
        <v>379000</v>
      </c>
      <c r="D102" s="114">
        <v>44326</v>
      </c>
      <c r="E102" s="112" t="s">
        <v>231</v>
      </c>
    </row>
    <row r="103" spans="1:5" ht="15">
      <c r="A103" s="112" t="s">
        <v>68</v>
      </c>
      <c r="B103" s="112" t="s">
        <v>224</v>
      </c>
      <c r="C103" s="113">
        <v>122000</v>
      </c>
      <c r="D103" s="114">
        <v>44330</v>
      </c>
      <c r="E103" s="112" t="s">
        <v>231</v>
      </c>
    </row>
    <row r="104" spans="1:5" ht="15">
      <c r="A104" s="112" t="s">
        <v>68</v>
      </c>
      <c r="B104" s="112" t="s">
        <v>224</v>
      </c>
      <c r="C104" s="113">
        <v>485000</v>
      </c>
      <c r="D104" s="114">
        <v>44340</v>
      </c>
      <c r="E104" s="112" t="s">
        <v>229</v>
      </c>
    </row>
    <row r="105" spans="1:5" ht="15">
      <c r="A105" s="112" t="s">
        <v>68</v>
      </c>
      <c r="B105" s="112" t="s">
        <v>224</v>
      </c>
      <c r="C105" s="113">
        <v>535000</v>
      </c>
      <c r="D105" s="114">
        <v>44336</v>
      </c>
      <c r="E105" s="112" t="s">
        <v>229</v>
      </c>
    </row>
    <row r="106" spans="1:5" ht="15">
      <c r="A106" s="112" t="s">
        <v>68</v>
      </c>
      <c r="B106" s="112" t="s">
        <v>224</v>
      </c>
      <c r="C106" s="113">
        <v>75000</v>
      </c>
      <c r="D106" s="114">
        <v>44334</v>
      </c>
      <c r="E106" s="112" t="s">
        <v>229</v>
      </c>
    </row>
    <row r="107" spans="1:5" ht="15">
      <c r="A107" s="112" t="s">
        <v>68</v>
      </c>
      <c r="B107" s="112" t="s">
        <v>224</v>
      </c>
      <c r="C107" s="113">
        <v>75000</v>
      </c>
      <c r="D107" s="114">
        <v>44335</v>
      </c>
      <c r="E107" s="112" t="s">
        <v>229</v>
      </c>
    </row>
    <row r="108" spans="1:5" ht="15">
      <c r="A108" s="112" t="s">
        <v>68</v>
      </c>
      <c r="B108" s="112" t="s">
        <v>224</v>
      </c>
      <c r="C108" s="113">
        <v>75000</v>
      </c>
      <c r="D108" s="114">
        <v>44335</v>
      </c>
      <c r="E108" s="112" t="s">
        <v>229</v>
      </c>
    </row>
    <row r="109" spans="1:5" ht="15">
      <c r="A109" s="112" t="s">
        <v>68</v>
      </c>
      <c r="B109" s="112" t="s">
        <v>224</v>
      </c>
      <c r="C109" s="113">
        <v>132400</v>
      </c>
      <c r="D109" s="114">
        <v>44335</v>
      </c>
      <c r="E109" s="112" t="s">
        <v>231</v>
      </c>
    </row>
    <row r="110" spans="1:5" ht="15">
      <c r="A110" s="112" t="s">
        <v>68</v>
      </c>
      <c r="B110" s="112" t="s">
        <v>224</v>
      </c>
      <c r="C110" s="113">
        <v>75000</v>
      </c>
      <c r="D110" s="114">
        <v>44335</v>
      </c>
      <c r="E110" s="112" t="s">
        <v>229</v>
      </c>
    </row>
    <row r="111" spans="1:5" ht="15">
      <c r="A111" s="112" t="s">
        <v>68</v>
      </c>
      <c r="B111" s="112" t="s">
        <v>224</v>
      </c>
      <c r="C111" s="113">
        <v>75000</v>
      </c>
      <c r="D111" s="114">
        <v>44335</v>
      </c>
      <c r="E111" s="112" t="s">
        <v>229</v>
      </c>
    </row>
    <row r="112" spans="1:5" ht="15">
      <c r="A112" s="112" t="s">
        <v>68</v>
      </c>
      <c r="B112" s="112" t="s">
        <v>224</v>
      </c>
      <c r="C112" s="113">
        <v>590000</v>
      </c>
      <c r="D112" s="114">
        <v>44344</v>
      </c>
      <c r="E112" s="112" t="s">
        <v>229</v>
      </c>
    </row>
    <row r="113" spans="1:5" ht="15">
      <c r="A113" s="112" t="s">
        <v>68</v>
      </c>
      <c r="B113" s="112" t="s">
        <v>224</v>
      </c>
      <c r="C113" s="113">
        <v>75000</v>
      </c>
      <c r="D113" s="114">
        <v>44334</v>
      </c>
      <c r="E113" s="112" t="s">
        <v>229</v>
      </c>
    </row>
    <row r="114" spans="1:5" ht="15">
      <c r="A114" s="112" t="s">
        <v>68</v>
      </c>
      <c r="B114" s="112" t="s">
        <v>224</v>
      </c>
      <c r="C114" s="113">
        <v>770000</v>
      </c>
      <c r="D114" s="114">
        <v>44341</v>
      </c>
      <c r="E114" s="112" t="s">
        <v>229</v>
      </c>
    </row>
    <row r="115" spans="1:5" ht="15">
      <c r="A115" s="112" t="s">
        <v>68</v>
      </c>
      <c r="B115" s="112" t="s">
        <v>224</v>
      </c>
      <c r="C115" s="113">
        <v>328880</v>
      </c>
      <c r="D115" s="114">
        <v>44344</v>
      </c>
      <c r="E115" s="112" t="s">
        <v>230</v>
      </c>
    </row>
    <row r="116" spans="1:5" ht="15">
      <c r="A116" s="112" t="s">
        <v>68</v>
      </c>
      <c r="B116" s="112" t="s">
        <v>224</v>
      </c>
      <c r="C116" s="113">
        <v>75000</v>
      </c>
      <c r="D116" s="114">
        <v>44334</v>
      </c>
      <c r="E116" s="112" t="s">
        <v>229</v>
      </c>
    </row>
    <row r="117" spans="1:5" ht="15">
      <c r="A117" s="112" t="s">
        <v>68</v>
      </c>
      <c r="B117" s="112" t="s">
        <v>224</v>
      </c>
      <c r="C117" s="113">
        <v>275000</v>
      </c>
      <c r="D117" s="114">
        <v>44344</v>
      </c>
      <c r="E117" s="112" t="s">
        <v>229</v>
      </c>
    </row>
    <row r="118" spans="1:5" ht="15">
      <c r="A118" s="112" t="s">
        <v>68</v>
      </c>
      <c r="B118" s="112" t="s">
        <v>224</v>
      </c>
      <c r="C118" s="113">
        <v>75000</v>
      </c>
      <c r="D118" s="114">
        <v>44335</v>
      </c>
      <c r="E118" s="112" t="s">
        <v>229</v>
      </c>
    </row>
    <row r="119" spans="1:5" ht="15">
      <c r="A119" s="112" t="s">
        <v>68</v>
      </c>
      <c r="B119" s="112" t="s">
        <v>224</v>
      </c>
      <c r="C119" s="113">
        <v>375000</v>
      </c>
      <c r="D119" s="114">
        <v>44334</v>
      </c>
      <c r="E119" s="112" t="s">
        <v>231</v>
      </c>
    </row>
    <row r="120" spans="1:5" ht="15">
      <c r="A120" s="112" t="s">
        <v>68</v>
      </c>
      <c r="B120" s="112" t="s">
        <v>224</v>
      </c>
      <c r="C120" s="113">
        <v>310000</v>
      </c>
      <c r="D120" s="114">
        <v>44342</v>
      </c>
      <c r="E120" s="112" t="s">
        <v>231</v>
      </c>
    </row>
    <row r="121" spans="1:5" ht="15">
      <c r="A121" s="112" t="s">
        <v>68</v>
      </c>
      <c r="B121" s="112" t="s">
        <v>224</v>
      </c>
      <c r="C121" s="113">
        <v>75000</v>
      </c>
      <c r="D121" s="114">
        <v>44335</v>
      </c>
      <c r="E121" s="112" t="s">
        <v>229</v>
      </c>
    </row>
    <row r="122" spans="1:5" ht="15">
      <c r="A122" s="112" t="s">
        <v>68</v>
      </c>
      <c r="B122" s="112" t="s">
        <v>224</v>
      </c>
      <c r="C122" s="113">
        <v>255000</v>
      </c>
      <c r="D122" s="114">
        <v>44343</v>
      </c>
      <c r="E122" s="112" t="s">
        <v>229</v>
      </c>
    </row>
    <row r="123" spans="1:5" ht="15">
      <c r="A123" s="112" t="s">
        <v>68</v>
      </c>
      <c r="B123" s="112" t="s">
        <v>224</v>
      </c>
      <c r="C123" s="113">
        <v>116000</v>
      </c>
      <c r="D123" s="114">
        <v>44335</v>
      </c>
      <c r="E123" s="112" t="s">
        <v>231</v>
      </c>
    </row>
    <row r="124" spans="1:5" ht="15">
      <c r="A124" s="112" t="s">
        <v>68</v>
      </c>
      <c r="B124" s="112" t="s">
        <v>224</v>
      </c>
      <c r="C124" s="113">
        <v>285000</v>
      </c>
      <c r="D124" s="114">
        <v>44344</v>
      </c>
      <c r="E124" s="112" t="s">
        <v>229</v>
      </c>
    </row>
    <row r="125" spans="1:5" ht="15">
      <c r="A125" s="112" t="s">
        <v>68</v>
      </c>
      <c r="B125" s="112" t="s">
        <v>224</v>
      </c>
      <c r="C125" s="113">
        <v>227000</v>
      </c>
      <c r="D125" s="114">
        <v>44337</v>
      </c>
      <c r="E125" s="112" t="s">
        <v>231</v>
      </c>
    </row>
    <row r="126" spans="1:5" ht="15">
      <c r="A126" s="112" t="s">
        <v>68</v>
      </c>
      <c r="B126" s="112" t="s">
        <v>224</v>
      </c>
      <c r="C126" s="113">
        <v>75000</v>
      </c>
      <c r="D126" s="114">
        <v>44334</v>
      </c>
      <c r="E126" s="112" t="s">
        <v>229</v>
      </c>
    </row>
    <row r="127" spans="1:5" ht="15">
      <c r="A127" s="112" t="s">
        <v>68</v>
      </c>
      <c r="B127" s="112" t="s">
        <v>224</v>
      </c>
      <c r="C127" s="113">
        <v>677367</v>
      </c>
      <c r="D127" s="114">
        <v>44343</v>
      </c>
      <c r="E127" s="112" t="s">
        <v>230</v>
      </c>
    </row>
    <row r="128" spans="1:5" ht="15">
      <c r="A128" s="112" t="s">
        <v>68</v>
      </c>
      <c r="B128" s="112" t="s">
        <v>224</v>
      </c>
      <c r="C128" s="113">
        <v>338182</v>
      </c>
      <c r="D128" s="114">
        <v>44340</v>
      </c>
      <c r="E128" s="112" t="s">
        <v>231</v>
      </c>
    </row>
    <row r="129" spans="1:5" ht="15">
      <c r="A129" s="112" t="s">
        <v>68</v>
      </c>
      <c r="B129" s="112" t="s">
        <v>224</v>
      </c>
      <c r="C129" s="113">
        <v>150000</v>
      </c>
      <c r="D129" s="114">
        <v>44343</v>
      </c>
      <c r="E129" s="112" t="s">
        <v>229</v>
      </c>
    </row>
    <row r="130" spans="1:5" ht="15">
      <c r="A130" s="112" t="s">
        <v>68</v>
      </c>
      <c r="B130" s="112" t="s">
        <v>224</v>
      </c>
      <c r="C130" s="113">
        <v>179400</v>
      </c>
      <c r="D130" s="114">
        <v>44342</v>
      </c>
      <c r="E130" s="112" t="s">
        <v>231</v>
      </c>
    </row>
    <row r="131" spans="1:5" ht="15">
      <c r="A131" s="112" t="s">
        <v>68</v>
      </c>
      <c r="B131" s="112" t="s">
        <v>224</v>
      </c>
      <c r="C131" s="113">
        <v>185000</v>
      </c>
      <c r="D131" s="114">
        <v>44337</v>
      </c>
      <c r="E131" s="112" t="s">
        <v>229</v>
      </c>
    </row>
    <row r="132" spans="1:5" ht="15">
      <c r="A132" s="112" t="s">
        <v>68</v>
      </c>
      <c r="B132" s="112" t="s">
        <v>224</v>
      </c>
      <c r="C132" s="113">
        <v>455000</v>
      </c>
      <c r="D132" s="114">
        <v>44340</v>
      </c>
      <c r="E132" s="112" t="s">
        <v>229</v>
      </c>
    </row>
    <row r="133" spans="1:5" ht="15">
      <c r="A133" s="112" t="s">
        <v>68</v>
      </c>
      <c r="B133" s="112" t="s">
        <v>224</v>
      </c>
      <c r="C133" s="113">
        <v>270000</v>
      </c>
      <c r="D133" s="114">
        <v>44342</v>
      </c>
      <c r="E133" s="112" t="s">
        <v>229</v>
      </c>
    </row>
    <row r="134" spans="1:5" ht="15">
      <c r="A134" s="112" t="s">
        <v>68</v>
      </c>
      <c r="B134" s="112" t="s">
        <v>224</v>
      </c>
      <c r="C134" s="113">
        <v>260000</v>
      </c>
      <c r="D134" s="114">
        <v>44342</v>
      </c>
      <c r="E134" s="112" t="s">
        <v>231</v>
      </c>
    </row>
    <row r="135" spans="1:5" ht="15">
      <c r="A135" s="112" t="s">
        <v>68</v>
      </c>
      <c r="B135" s="112" t="s">
        <v>224</v>
      </c>
      <c r="C135" s="113">
        <v>200000</v>
      </c>
      <c r="D135" s="114">
        <v>44335</v>
      </c>
      <c r="E135" s="112" t="s">
        <v>231</v>
      </c>
    </row>
    <row r="136" spans="1:5" ht="15">
      <c r="A136" s="112" t="s">
        <v>68</v>
      </c>
      <c r="B136" s="112" t="s">
        <v>224</v>
      </c>
      <c r="C136" s="113">
        <v>75000</v>
      </c>
      <c r="D136" s="114">
        <v>44335</v>
      </c>
      <c r="E136" s="112" t="s">
        <v>229</v>
      </c>
    </row>
    <row r="137" spans="1:5" ht="15">
      <c r="A137" s="112" t="s">
        <v>68</v>
      </c>
      <c r="B137" s="112" t="s">
        <v>224</v>
      </c>
      <c r="C137" s="113">
        <v>525000</v>
      </c>
      <c r="D137" s="114">
        <v>44335</v>
      </c>
      <c r="E137" s="112" t="s">
        <v>229</v>
      </c>
    </row>
    <row r="138" spans="1:5" ht="15">
      <c r="A138" s="112" t="s">
        <v>40</v>
      </c>
      <c r="B138" s="112" t="s">
        <v>225</v>
      </c>
      <c r="C138" s="113">
        <v>449750</v>
      </c>
      <c r="D138" s="114">
        <v>44336</v>
      </c>
      <c r="E138" s="112" t="s">
        <v>231</v>
      </c>
    </row>
    <row r="139" spans="1:5" ht="15">
      <c r="A139" s="112" t="s">
        <v>40</v>
      </c>
      <c r="B139" s="112" t="s">
        <v>225</v>
      </c>
      <c r="C139" s="113">
        <v>100000</v>
      </c>
      <c r="D139" s="114">
        <v>44333</v>
      </c>
      <c r="E139" s="112" t="s">
        <v>231</v>
      </c>
    </row>
    <row r="140" spans="1:5" ht="15">
      <c r="A140" s="112" t="s">
        <v>40</v>
      </c>
      <c r="B140" s="112" t="s">
        <v>225</v>
      </c>
      <c r="C140" s="113">
        <v>198000</v>
      </c>
      <c r="D140" s="114">
        <v>44330</v>
      </c>
      <c r="E140" s="112" t="s">
        <v>229</v>
      </c>
    </row>
    <row r="141" spans="1:5" ht="15">
      <c r="A141" s="112" t="s">
        <v>40</v>
      </c>
      <c r="B141" s="112" t="s">
        <v>225</v>
      </c>
      <c r="C141" s="113">
        <v>349000</v>
      </c>
      <c r="D141" s="114">
        <v>44334</v>
      </c>
      <c r="E141" s="112" t="s">
        <v>229</v>
      </c>
    </row>
    <row r="142" spans="1:5" ht="15">
      <c r="A142" s="112" t="s">
        <v>40</v>
      </c>
      <c r="B142" s="112" t="s">
        <v>225</v>
      </c>
      <c r="C142" s="113">
        <v>171750</v>
      </c>
      <c r="D142" s="114">
        <v>44335</v>
      </c>
      <c r="E142" s="112" t="s">
        <v>231</v>
      </c>
    </row>
    <row r="143" spans="1:5" ht="15">
      <c r="A143" s="112" t="s">
        <v>40</v>
      </c>
      <c r="B143" s="112" t="s">
        <v>225</v>
      </c>
      <c r="C143" s="113">
        <v>350000</v>
      </c>
      <c r="D143" s="114">
        <v>44333</v>
      </c>
      <c r="E143" s="112" t="s">
        <v>229</v>
      </c>
    </row>
    <row r="144" spans="1:5" ht="15">
      <c r="A144" s="112" t="s">
        <v>40</v>
      </c>
      <c r="B144" s="112" t="s">
        <v>225</v>
      </c>
      <c r="C144" s="113">
        <v>82000</v>
      </c>
      <c r="D144" s="114">
        <v>44333</v>
      </c>
      <c r="E144" s="112" t="s">
        <v>231</v>
      </c>
    </row>
    <row r="145" spans="1:5" ht="15">
      <c r="A145" s="112" t="s">
        <v>40</v>
      </c>
      <c r="B145" s="112" t="s">
        <v>225</v>
      </c>
      <c r="C145" s="113">
        <v>325000</v>
      </c>
      <c r="D145" s="114">
        <v>44333</v>
      </c>
      <c r="E145" s="112" t="s">
        <v>229</v>
      </c>
    </row>
    <row r="146" spans="1:5" ht="15">
      <c r="A146" s="112" t="s">
        <v>40</v>
      </c>
      <c r="B146" s="112" t="s">
        <v>225</v>
      </c>
      <c r="C146" s="113">
        <v>392500</v>
      </c>
      <c r="D146" s="114">
        <v>44335</v>
      </c>
      <c r="E146" s="112" t="s">
        <v>229</v>
      </c>
    </row>
    <row r="147" spans="1:5" ht="15">
      <c r="A147" s="112" t="s">
        <v>40</v>
      </c>
      <c r="B147" s="112" t="s">
        <v>225</v>
      </c>
      <c r="C147" s="113">
        <v>487000</v>
      </c>
      <c r="D147" s="114">
        <v>44333</v>
      </c>
      <c r="E147" s="112" t="s">
        <v>229</v>
      </c>
    </row>
    <row r="148" spans="1:5" ht="15">
      <c r="A148" s="112" t="s">
        <v>40</v>
      </c>
      <c r="B148" s="112" t="s">
        <v>225</v>
      </c>
      <c r="C148" s="113">
        <v>180000</v>
      </c>
      <c r="D148" s="114">
        <v>44337</v>
      </c>
      <c r="E148" s="112" t="s">
        <v>231</v>
      </c>
    </row>
    <row r="149" spans="1:5" ht="15">
      <c r="A149" s="112" t="s">
        <v>40</v>
      </c>
      <c r="B149" s="112" t="s">
        <v>225</v>
      </c>
      <c r="C149" s="113">
        <v>230000</v>
      </c>
      <c r="D149" s="114">
        <v>44328</v>
      </c>
      <c r="E149" s="112" t="s">
        <v>231</v>
      </c>
    </row>
    <row r="150" spans="1:5" ht="15">
      <c r="A150" s="112" t="s">
        <v>40</v>
      </c>
      <c r="B150" s="112" t="s">
        <v>225</v>
      </c>
      <c r="C150" s="113">
        <v>232500</v>
      </c>
      <c r="D150" s="114">
        <v>44341</v>
      </c>
      <c r="E150" s="112" t="s">
        <v>231</v>
      </c>
    </row>
    <row r="151" spans="1:5" ht="15">
      <c r="A151" s="112" t="s">
        <v>40</v>
      </c>
      <c r="B151" s="112" t="s">
        <v>225</v>
      </c>
      <c r="C151" s="113">
        <v>254000</v>
      </c>
      <c r="D151" s="114">
        <v>44337</v>
      </c>
      <c r="E151" s="112" t="s">
        <v>231</v>
      </c>
    </row>
    <row r="152" spans="1:5" ht="15">
      <c r="A152" s="112" t="s">
        <v>40</v>
      </c>
      <c r="B152" s="112" t="s">
        <v>225</v>
      </c>
      <c r="C152" s="113">
        <v>249000</v>
      </c>
      <c r="D152" s="114">
        <v>44330</v>
      </c>
      <c r="E152" s="112" t="s">
        <v>229</v>
      </c>
    </row>
    <row r="153" spans="1:5" ht="15">
      <c r="A153" s="112" t="s">
        <v>40</v>
      </c>
      <c r="B153" s="112" t="s">
        <v>225</v>
      </c>
      <c r="C153" s="113">
        <v>449000</v>
      </c>
      <c r="D153" s="114">
        <v>44328</v>
      </c>
      <c r="E153" s="112" t="s">
        <v>229</v>
      </c>
    </row>
    <row r="154" spans="1:5" ht="15">
      <c r="A154" s="112" t="s">
        <v>40</v>
      </c>
      <c r="B154" s="112" t="s">
        <v>225</v>
      </c>
      <c r="C154" s="113">
        <v>235000</v>
      </c>
      <c r="D154" s="114">
        <v>44343</v>
      </c>
      <c r="E154" s="112" t="s">
        <v>229</v>
      </c>
    </row>
    <row r="155" spans="1:5" ht="15">
      <c r="A155" s="112" t="s">
        <v>40</v>
      </c>
      <c r="B155" s="112" t="s">
        <v>225</v>
      </c>
      <c r="C155" s="113">
        <v>250000</v>
      </c>
      <c r="D155" s="114">
        <v>44330</v>
      </c>
      <c r="E155" s="112" t="s">
        <v>229</v>
      </c>
    </row>
    <row r="156" spans="1:5" ht="15">
      <c r="A156" s="112" t="s">
        <v>40</v>
      </c>
      <c r="B156" s="112" t="s">
        <v>225</v>
      </c>
      <c r="C156" s="113">
        <v>169700</v>
      </c>
      <c r="D156" s="114">
        <v>44337</v>
      </c>
      <c r="E156" s="112" t="s">
        <v>231</v>
      </c>
    </row>
    <row r="157" spans="1:5" ht="15">
      <c r="A157" s="112" t="s">
        <v>40</v>
      </c>
      <c r="B157" s="112" t="s">
        <v>225</v>
      </c>
      <c r="C157" s="113">
        <v>318434</v>
      </c>
      <c r="D157" s="114">
        <v>44330</v>
      </c>
      <c r="E157" s="112" t="s">
        <v>231</v>
      </c>
    </row>
    <row r="158" spans="1:5" ht="15">
      <c r="A158" s="112" t="s">
        <v>40</v>
      </c>
      <c r="B158" s="112" t="s">
        <v>225</v>
      </c>
      <c r="C158" s="113">
        <v>158600</v>
      </c>
      <c r="D158" s="114">
        <v>44337</v>
      </c>
      <c r="E158" s="112" t="s">
        <v>231</v>
      </c>
    </row>
    <row r="159" spans="1:5" ht="15">
      <c r="A159" s="112" t="s">
        <v>40</v>
      </c>
      <c r="B159" s="112" t="s">
        <v>225</v>
      </c>
      <c r="C159" s="113">
        <v>110000</v>
      </c>
      <c r="D159" s="114">
        <v>44329</v>
      </c>
      <c r="E159" s="112" t="s">
        <v>231</v>
      </c>
    </row>
    <row r="160" spans="1:5" ht="15">
      <c r="A160" s="112" t="s">
        <v>40</v>
      </c>
      <c r="B160" s="112" t="s">
        <v>225</v>
      </c>
      <c r="C160" s="113">
        <v>292800</v>
      </c>
      <c r="D160" s="114">
        <v>44328</v>
      </c>
      <c r="E160" s="112" t="s">
        <v>231</v>
      </c>
    </row>
    <row r="161" spans="1:5" ht="15">
      <c r="A161" s="112" t="s">
        <v>40</v>
      </c>
      <c r="B161" s="112" t="s">
        <v>225</v>
      </c>
      <c r="C161" s="113">
        <v>307600</v>
      </c>
      <c r="D161" s="114">
        <v>44340</v>
      </c>
      <c r="E161" s="112" t="s">
        <v>231</v>
      </c>
    </row>
    <row r="162" spans="1:5" ht="15">
      <c r="A162" s="112" t="s">
        <v>40</v>
      </c>
      <c r="B162" s="112" t="s">
        <v>225</v>
      </c>
      <c r="C162" s="113">
        <v>240000</v>
      </c>
      <c r="D162" s="114">
        <v>44326</v>
      </c>
      <c r="E162" s="112" t="s">
        <v>231</v>
      </c>
    </row>
    <row r="163" spans="1:5" ht="15">
      <c r="A163" s="112" t="s">
        <v>40</v>
      </c>
      <c r="B163" s="112" t="s">
        <v>225</v>
      </c>
      <c r="C163" s="113">
        <v>348000</v>
      </c>
      <c r="D163" s="114">
        <v>44328</v>
      </c>
      <c r="E163" s="112" t="s">
        <v>231</v>
      </c>
    </row>
    <row r="164" spans="1:5" ht="15">
      <c r="A164" s="112" t="s">
        <v>40</v>
      </c>
      <c r="B164" s="112" t="s">
        <v>225</v>
      </c>
      <c r="C164" s="113">
        <v>260000</v>
      </c>
      <c r="D164" s="114">
        <v>44330</v>
      </c>
      <c r="E164" s="112" t="s">
        <v>229</v>
      </c>
    </row>
    <row r="165" spans="1:5" ht="15">
      <c r="A165" s="112" t="s">
        <v>40</v>
      </c>
      <c r="B165" s="112" t="s">
        <v>225</v>
      </c>
      <c r="C165" s="113">
        <v>83700</v>
      </c>
      <c r="D165" s="114">
        <v>44340</v>
      </c>
      <c r="E165" s="112" t="s">
        <v>231</v>
      </c>
    </row>
    <row r="166" spans="1:5" ht="15">
      <c r="A166" s="112" t="s">
        <v>40</v>
      </c>
      <c r="B166" s="112" t="s">
        <v>225</v>
      </c>
      <c r="C166" s="113">
        <v>475000</v>
      </c>
      <c r="D166" s="114">
        <v>44340</v>
      </c>
      <c r="E166" s="112" t="s">
        <v>229</v>
      </c>
    </row>
    <row r="167" spans="1:5" ht="15">
      <c r="A167" s="112" t="s">
        <v>40</v>
      </c>
      <c r="B167" s="112" t="s">
        <v>225</v>
      </c>
      <c r="C167" s="113">
        <v>389000</v>
      </c>
      <c r="D167" s="114">
        <v>44327</v>
      </c>
      <c r="E167" s="112" t="s">
        <v>229</v>
      </c>
    </row>
    <row r="168" spans="1:5" ht="15">
      <c r="A168" s="112" t="s">
        <v>40</v>
      </c>
      <c r="B168" s="112" t="s">
        <v>225</v>
      </c>
      <c r="C168" s="113">
        <v>2330993</v>
      </c>
      <c r="D168" s="114">
        <v>44340</v>
      </c>
      <c r="E168" s="112" t="s">
        <v>229</v>
      </c>
    </row>
    <row r="169" spans="1:5" ht="15">
      <c r="A169" s="112" t="s">
        <v>40</v>
      </c>
      <c r="B169" s="112" t="s">
        <v>225</v>
      </c>
      <c r="C169" s="113">
        <v>615000</v>
      </c>
      <c r="D169" s="114">
        <v>44326</v>
      </c>
      <c r="E169" s="112" t="s">
        <v>229</v>
      </c>
    </row>
    <row r="170" spans="1:5" ht="15">
      <c r="A170" s="112" t="s">
        <v>40</v>
      </c>
      <c r="B170" s="112" t="s">
        <v>225</v>
      </c>
      <c r="C170" s="113">
        <v>265000</v>
      </c>
      <c r="D170" s="114">
        <v>44340</v>
      </c>
      <c r="E170" s="112" t="s">
        <v>231</v>
      </c>
    </row>
    <row r="171" spans="1:5" ht="15">
      <c r="A171" s="112" t="s">
        <v>40</v>
      </c>
      <c r="B171" s="112" t="s">
        <v>225</v>
      </c>
      <c r="C171" s="113">
        <v>430000</v>
      </c>
      <c r="D171" s="114">
        <v>44323</v>
      </c>
      <c r="E171" s="112" t="s">
        <v>229</v>
      </c>
    </row>
    <row r="172" spans="1:5" ht="15">
      <c r="A172" s="112" t="s">
        <v>40</v>
      </c>
      <c r="B172" s="112" t="s">
        <v>225</v>
      </c>
      <c r="C172" s="113">
        <v>198500</v>
      </c>
      <c r="D172" s="114">
        <v>44330</v>
      </c>
      <c r="E172" s="112" t="s">
        <v>231</v>
      </c>
    </row>
    <row r="173" spans="1:5" ht="15">
      <c r="A173" s="112" t="s">
        <v>40</v>
      </c>
      <c r="B173" s="112" t="s">
        <v>225</v>
      </c>
      <c r="C173" s="113">
        <v>630000</v>
      </c>
      <c r="D173" s="114">
        <v>44344</v>
      </c>
      <c r="E173" s="112" t="s">
        <v>229</v>
      </c>
    </row>
    <row r="174" spans="1:5" ht="15">
      <c r="A174" s="112" t="s">
        <v>40</v>
      </c>
      <c r="B174" s="112" t="s">
        <v>225</v>
      </c>
      <c r="C174" s="113">
        <v>170940</v>
      </c>
      <c r="D174" s="114">
        <v>44321</v>
      </c>
      <c r="E174" s="112" t="s">
        <v>231</v>
      </c>
    </row>
    <row r="175" spans="1:5" ht="15">
      <c r="A175" s="112" t="s">
        <v>40</v>
      </c>
      <c r="B175" s="112" t="s">
        <v>225</v>
      </c>
      <c r="C175" s="113">
        <v>517000</v>
      </c>
      <c r="D175" s="114">
        <v>44319</v>
      </c>
      <c r="E175" s="112" t="s">
        <v>229</v>
      </c>
    </row>
    <row r="176" spans="1:5" ht="15">
      <c r="A176" s="112" t="s">
        <v>40</v>
      </c>
      <c r="B176" s="112" t="s">
        <v>225</v>
      </c>
      <c r="C176" s="113">
        <v>140000</v>
      </c>
      <c r="D176" s="114">
        <v>44319</v>
      </c>
      <c r="E176" s="112" t="s">
        <v>229</v>
      </c>
    </row>
    <row r="177" spans="1:5" ht="15">
      <c r="A177" s="112" t="s">
        <v>40</v>
      </c>
      <c r="B177" s="112" t="s">
        <v>225</v>
      </c>
      <c r="C177" s="113">
        <v>200000</v>
      </c>
      <c r="D177" s="114">
        <v>44344</v>
      </c>
      <c r="E177" s="112" t="s">
        <v>231</v>
      </c>
    </row>
    <row r="178" spans="1:5" ht="15">
      <c r="A178" s="112" t="s">
        <v>40</v>
      </c>
      <c r="B178" s="112" t="s">
        <v>225</v>
      </c>
      <c r="C178" s="113">
        <v>261600</v>
      </c>
      <c r="D178" s="114">
        <v>44344</v>
      </c>
      <c r="E178" s="112" t="s">
        <v>231</v>
      </c>
    </row>
    <row r="179" spans="1:5" ht="15">
      <c r="A179" s="112" t="s">
        <v>40</v>
      </c>
      <c r="B179" s="112" t="s">
        <v>225</v>
      </c>
      <c r="C179" s="113">
        <v>680000</v>
      </c>
      <c r="D179" s="114">
        <v>44320</v>
      </c>
      <c r="E179" s="112" t="s">
        <v>229</v>
      </c>
    </row>
    <row r="180" spans="1:5" ht="15">
      <c r="A180" s="112" t="s">
        <v>40</v>
      </c>
      <c r="B180" s="112" t="s">
        <v>225</v>
      </c>
      <c r="C180" s="113">
        <v>135000</v>
      </c>
      <c r="D180" s="114">
        <v>44326</v>
      </c>
      <c r="E180" s="112" t="s">
        <v>231</v>
      </c>
    </row>
    <row r="181" spans="1:5" ht="15">
      <c r="A181" s="112" t="s">
        <v>40</v>
      </c>
      <c r="B181" s="112" t="s">
        <v>225</v>
      </c>
      <c r="C181" s="113">
        <v>101000</v>
      </c>
      <c r="D181" s="114">
        <v>44326</v>
      </c>
      <c r="E181" s="112" t="s">
        <v>231</v>
      </c>
    </row>
    <row r="182" spans="1:5" ht="15">
      <c r="A182" s="112" t="s">
        <v>40</v>
      </c>
      <c r="B182" s="112" t="s">
        <v>225</v>
      </c>
      <c r="C182" s="113">
        <v>3500000</v>
      </c>
      <c r="D182" s="114">
        <v>44341</v>
      </c>
      <c r="E182" s="112" t="s">
        <v>231</v>
      </c>
    </row>
    <row r="183" spans="1:5" ht="15">
      <c r="A183" s="112" t="s">
        <v>40</v>
      </c>
      <c r="B183" s="112" t="s">
        <v>225</v>
      </c>
      <c r="C183" s="113">
        <v>300000</v>
      </c>
      <c r="D183" s="114">
        <v>44342</v>
      </c>
      <c r="E183" s="112" t="s">
        <v>229</v>
      </c>
    </row>
    <row r="184" spans="1:5" ht="15">
      <c r="A184" s="112" t="s">
        <v>40</v>
      </c>
      <c r="B184" s="112" t="s">
        <v>225</v>
      </c>
      <c r="C184" s="113">
        <v>2260000</v>
      </c>
      <c r="D184" s="114">
        <v>44341</v>
      </c>
      <c r="E184" s="112" t="s">
        <v>231</v>
      </c>
    </row>
    <row r="185" spans="1:5" ht="15">
      <c r="A185" s="112" t="s">
        <v>40</v>
      </c>
      <c r="B185" s="112" t="s">
        <v>225</v>
      </c>
      <c r="C185" s="113">
        <v>267500</v>
      </c>
      <c r="D185" s="114">
        <v>44342</v>
      </c>
      <c r="E185" s="112" t="s">
        <v>229</v>
      </c>
    </row>
    <row r="186" spans="1:5" ht="15">
      <c r="A186" s="112" t="s">
        <v>40</v>
      </c>
      <c r="B186" s="112" t="s">
        <v>225</v>
      </c>
      <c r="C186" s="113">
        <v>635000</v>
      </c>
      <c r="D186" s="114">
        <v>44319</v>
      </c>
      <c r="E186" s="112" t="s">
        <v>229</v>
      </c>
    </row>
    <row r="187" spans="1:5" ht="15">
      <c r="A187" s="112" t="s">
        <v>40</v>
      </c>
      <c r="B187" s="112" t="s">
        <v>225</v>
      </c>
      <c r="C187" s="113">
        <v>235000</v>
      </c>
      <c r="D187" s="114">
        <v>44320</v>
      </c>
      <c r="E187" s="112" t="s">
        <v>231</v>
      </c>
    </row>
    <row r="188" spans="1:5" ht="15">
      <c r="A188" s="112" t="s">
        <v>40</v>
      </c>
      <c r="B188" s="112" t="s">
        <v>225</v>
      </c>
      <c r="C188" s="113">
        <v>267000</v>
      </c>
      <c r="D188" s="114">
        <v>44330</v>
      </c>
      <c r="E188" s="112" t="s">
        <v>231</v>
      </c>
    </row>
    <row r="189" spans="1:5" ht="15">
      <c r="A189" s="112" t="s">
        <v>40</v>
      </c>
      <c r="B189" s="112" t="s">
        <v>225</v>
      </c>
      <c r="C189" s="113">
        <v>108500</v>
      </c>
      <c r="D189" s="114">
        <v>44337</v>
      </c>
      <c r="E189" s="112" t="s">
        <v>231</v>
      </c>
    </row>
    <row r="190" spans="1:5" ht="15">
      <c r="A190" s="112" t="s">
        <v>40</v>
      </c>
      <c r="B190" s="112" t="s">
        <v>225</v>
      </c>
      <c r="C190" s="113">
        <v>450000</v>
      </c>
      <c r="D190" s="114">
        <v>44330</v>
      </c>
      <c r="E190" s="112" t="s">
        <v>229</v>
      </c>
    </row>
    <row r="191" spans="1:5" ht="15">
      <c r="A191" s="112" t="s">
        <v>40</v>
      </c>
      <c r="B191" s="112" t="s">
        <v>225</v>
      </c>
      <c r="C191" s="113">
        <v>990000</v>
      </c>
      <c r="D191" s="114">
        <v>44330</v>
      </c>
      <c r="E191" s="112" t="s">
        <v>229</v>
      </c>
    </row>
    <row r="192" spans="1:5" ht="15">
      <c r="A192" s="112" t="s">
        <v>40</v>
      </c>
      <c r="B192" s="112" t="s">
        <v>225</v>
      </c>
      <c r="C192" s="113">
        <v>397000</v>
      </c>
      <c r="D192" s="114">
        <v>44344</v>
      </c>
      <c r="E192" s="112" t="s">
        <v>229</v>
      </c>
    </row>
    <row r="193" spans="1:5" ht="15">
      <c r="A193" s="112" t="s">
        <v>40</v>
      </c>
      <c r="B193" s="112" t="s">
        <v>225</v>
      </c>
      <c r="C193" s="113">
        <v>680000</v>
      </c>
      <c r="D193" s="114">
        <v>44335</v>
      </c>
      <c r="E193" s="112" t="s">
        <v>229</v>
      </c>
    </row>
    <row r="194" spans="1:5" ht="15">
      <c r="A194" s="112" t="s">
        <v>40</v>
      </c>
      <c r="B194" s="112" t="s">
        <v>225</v>
      </c>
      <c r="C194" s="113">
        <v>420000</v>
      </c>
      <c r="D194" s="114">
        <v>44344</v>
      </c>
      <c r="E194" s="112" t="s">
        <v>229</v>
      </c>
    </row>
    <row r="195" spans="1:5" ht="15">
      <c r="A195" s="112" t="s">
        <v>40</v>
      </c>
      <c r="B195" s="112" t="s">
        <v>225</v>
      </c>
      <c r="C195" s="113">
        <v>294000</v>
      </c>
      <c r="D195" s="114">
        <v>44323</v>
      </c>
      <c r="E195" s="112" t="s">
        <v>231</v>
      </c>
    </row>
    <row r="196" spans="1:5" ht="15">
      <c r="A196" s="112" t="s">
        <v>40</v>
      </c>
      <c r="B196" s="112" t="s">
        <v>225</v>
      </c>
      <c r="C196" s="113">
        <v>225000</v>
      </c>
      <c r="D196" s="114">
        <v>44343</v>
      </c>
      <c r="E196" s="112" t="s">
        <v>229</v>
      </c>
    </row>
    <row r="197" spans="1:5" ht="15">
      <c r="A197" s="112" t="s">
        <v>40</v>
      </c>
      <c r="B197" s="112" t="s">
        <v>225</v>
      </c>
      <c r="C197" s="113">
        <v>535000</v>
      </c>
      <c r="D197" s="114">
        <v>44343</v>
      </c>
      <c r="E197" s="112" t="s">
        <v>229</v>
      </c>
    </row>
    <row r="198" spans="1:5" ht="15">
      <c r="A198" s="112" t="s">
        <v>40</v>
      </c>
      <c r="B198" s="112" t="s">
        <v>225</v>
      </c>
      <c r="C198" s="113">
        <v>420000</v>
      </c>
      <c r="D198" s="114">
        <v>44343</v>
      </c>
      <c r="E198" s="112" t="s">
        <v>229</v>
      </c>
    </row>
    <row r="199" spans="1:5" ht="15">
      <c r="A199" s="112" t="s">
        <v>40</v>
      </c>
      <c r="B199" s="112" t="s">
        <v>225</v>
      </c>
      <c r="C199" s="113">
        <v>585000</v>
      </c>
      <c r="D199" s="114">
        <v>44344</v>
      </c>
      <c r="E199" s="112" t="s">
        <v>229</v>
      </c>
    </row>
    <row r="200" spans="1:5" ht="15">
      <c r="A200" s="112" t="s">
        <v>40</v>
      </c>
      <c r="B200" s="112" t="s">
        <v>225</v>
      </c>
      <c r="C200" s="113">
        <v>270000</v>
      </c>
      <c r="D200" s="114">
        <v>44326</v>
      </c>
      <c r="E200" s="112" t="s">
        <v>231</v>
      </c>
    </row>
    <row r="201" spans="1:5" ht="15">
      <c r="A201" s="112" t="s">
        <v>40</v>
      </c>
      <c r="B201" s="112" t="s">
        <v>225</v>
      </c>
      <c r="C201" s="113">
        <v>157000</v>
      </c>
      <c r="D201" s="114">
        <v>44340</v>
      </c>
      <c r="E201" s="112" t="s">
        <v>231</v>
      </c>
    </row>
    <row r="202" spans="1:5" ht="15">
      <c r="A202" s="112" t="s">
        <v>40</v>
      </c>
      <c r="B202" s="112" t="s">
        <v>225</v>
      </c>
      <c r="C202" s="113">
        <v>472169</v>
      </c>
      <c r="D202" s="114">
        <v>44320</v>
      </c>
      <c r="E202" s="112" t="s">
        <v>231</v>
      </c>
    </row>
    <row r="203" spans="1:5" ht="15">
      <c r="A203" s="112" t="s">
        <v>40</v>
      </c>
      <c r="B203" s="112" t="s">
        <v>225</v>
      </c>
      <c r="C203" s="113">
        <v>228000</v>
      </c>
      <c r="D203" s="114">
        <v>44337</v>
      </c>
      <c r="E203" s="112" t="s">
        <v>229</v>
      </c>
    </row>
    <row r="204" spans="1:5" ht="15">
      <c r="A204" s="112" t="s">
        <v>52</v>
      </c>
      <c r="B204" s="112" t="s">
        <v>226</v>
      </c>
      <c r="C204" s="113">
        <v>299000</v>
      </c>
      <c r="D204" s="114">
        <v>44343</v>
      </c>
      <c r="E204" s="112" t="s">
        <v>229</v>
      </c>
    </row>
    <row r="205" spans="1:5" ht="15">
      <c r="A205" s="112" t="s">
        <v>52</v>
      </c>
      <c r="B205" s="112" t="s">
        <v>226</v>
      </c>
      <c r="C205" s="113">
        <v>415000</v>
      </c>
      <c r="D205" s="114">
        <v>44330</v>
      </c>
      <c r="E205" s="112" t="s">
        <v>229</v>
      </c>
    </row>
    <row r="206" spans="1:5" ht="15">
      <c r="A206" s="112" t="s">
        <v>52</v>
      </c>
      <c r="B206" s="112" t="s">
        <v>226</v>
      </c>
      <c r="C206" s="113">
        <v>167000</v>
      </c>
      <c r="D206" s="114">
        <v>44340</v>
      </c>
      <c r="E206" s="112" t="s">
        <v>231</v>
      </c>
    </row>
    <row r="207" spans="1:5" ht="15">
      <c r="A207" s="112" t="s">
        <v>52</v>
      </c>
      <c r="B207" s="112" t="s">
        <v>226</v>
      </c>
      <c r="C207" s="113">
        <v>312000</v>
      </c>
      <c r="D207" s="114">
        <v>44340</v>
      </c>
      <c r="E207" s="112" t="s">
        <v>229</v>
      </c>
    </row>
    <row r="208" spans="1:5" ht="15">
      <c r="A208" s="112" t="s">
        <v>192</v>
      </c>
      <c r="B208" s="112" t="s">
        <v>228</v>
      </c>
      <c r="C208" s="113">
        <v>219918</v>
      </c>
      <c r="D208" s="114">
        <v>44336</v>
      </c>
      <c r="E208" s="112" t="s">
        <v>231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2021-10-09T19:15:30Z</dcterms:modified>
</cp:coreProperties>
</file>