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STATS'!$A$21:$C$21</definedName>
    <definedName name="CommercialSalesMarket">'SALES STATS'!$A$38:$C$40</definedName>
    <definedName name="ConstructionLoansMarket">'LOAN ONLY STATS'!$A$35:$C$35</definedName>
    <definedName name="ConventionalLoansExcludingInclineMarket">'LOAN ONLY STATS'!#REF!</definedName>
    <definedName name="ConventionalLoansMarket">'LOAN ONLY STATS'!$A$7:$C$15</definedName>
    <definedName name="CreditLineLoansMarket">'LOAN ONLY STATS'!$A$27:$C$29</definedName>
    <definedName name="HardMoneyLoansMarket">'LOAN ONLY STATS'!$A$41:$C$42</definedName>
    <definedName name="InclineSalesMarket">'SALES STATS'!#REF!</definedName>
    <definedName name="OverallLoans">'OVERALL STATS'!$A$19:$C$27</definedName>
    <definedName name="OverallSales">'OVERALL STATS'!$A$7:$C$13</definedName>
    <definedName name="OverallSalesAndLoans">'OVERALL STATS'!$A$33:$C$41</definedName>
    <definedName name="_xlnm.Print_Titles" localSheetId="1">'SALES STATS'!$1:$6</definedName>
    <definedName name="ResaleMarket">'SALES STATS'!$A$7:$C$13</definedName>
    <definedName name="ResidentialResaleMarket">'SALES STATS'!$A$26:$C$32</definedName>
    <definedName name="ResidentialSalesExcludingInclineMarket">'SALES STATS'!#REF!</definedName>
    <definedName name="SubdivisionMarket">'SALES STATS'!$A$19:$C$20</definedName>
    <definedName name="VacantLandSalesMarket">'SALES STATS'!$A$46:$C$51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6" i="3"/>
  <c r="B36"/>
  <c r="C22"/>
  <c r="B22"/>
  <c r="C41" i="2"/>
  <c r="B41"/>
  <c r="B14" i="1"/>
  <c r="C14"/>
  <c r="B43" i="3"/>
  <c r="C43"/>
  <c r="B30"/>
  <c r="C30"/>
  <c r="B16"/>
  <c r="D7" s="1"/>
  <c r="C16"/>
  <c r="E7" s="1"/>
  <c r="B52" i="2"/>
  <c r="C52"/>
  <c r="B33"/>
  <c r="D27" s="1"/>
  <c r="C33"/>
  <c r="E27" s="1"/>
  <c r="A2"/>
  <c r="B21"/>
  <c r="D20" s="1"/>
  <c r="C21"/>
  <c r="D42" i="3" l="1"/>
  <c r="E29"/>
  <c r="E21"/>
  <c r="D21"/>
  <c r="E9"/>
  <c r="D9"/>
  <c r="E9" i="1"/>
  <c r="D9"/>
  <c r="E48" i="2"/>
  <c r="D48"/>
  <c r="E28"/>
  <c r="D28"/>
  <c r="E47"/>
  <c r="E50"/>
  <c r="D40"/>
  <c r="E39"/>
  <c r="D38"/>
  <c r="D32"/>
  <c r="D8" i="3"/>
  <c r="D11"/>
  <c r="D13"/>
  <c r="E10"/>
  <c r="E12"/>
  <c r="D10"/>
  <c r="D12"/>
  <c r="E8"/>
  <c r="E11"/>
  <c r="E13"/>
  <c r="D29"/>
  <c r="E28"/>
  <c r="D28"/>
  <c r="E42"/>
  <c r="D47" i="2"/>
  <c r="D50"/>
  <c r="E49"/>
  <c r="E51"/>
  <c r="D49"/>
  <c r="D51"/>
  <c r="D39"/>
  <c r="E38"/>
  <c r="E40"/>
  <c r="E32"/>
  <c r="E46"/>
  <c r="E26"/>
  <c r="E29"/>
  <c r="E31"/>
  <c r="E20"/>
  <c r="E19"/>
  <c r="D19"/>
  <c r="D30"/>
  <c r="E30"/>
  <c r="D31"/>
  <c r="D29"/>
  <c r="D26"/>
  <c r="D46"/>
  <c r="A2" i="3"/>
  <c r="D15"/>
  <c r="E41"/>
  <c r="B14" i="2"/>
  <c r="C14"/>
  <c r="B28" i="1"/>
  <c r="C28"/>
  <c r="B42"/>
  <c r="C42"/>
  <c r="E36" l="1"/>
  <c r="D36"/>
  <c r="E23"/>
  <c r="D23"/>
  <c r="E9" i="2"/>
  <c r="D9"/>
  <c r="E22" i="3"/>
  <c r="D22"/>
  <c r="E41" i="2"/>
  <c r="D41"/>
  <c r="E26" i="1"/>
  <c r="E27"/>
  <c r="E25"/>
  <c r="D27"/>
  <c r="D25"/>
  <c r="D26"/>
  <c r="E41"/>
  <c r="D37"/>
  <c r="D41"/>
  <c r="E22"/>
  <c r="E24"/>
  <c r="D24"/>
  <c r="D22"/>
  <c r="E39"/>
  <c r="E37"/>
  <c r="E35"/>
  <c r="E38"/>
  <c r="D41" i="3"/>
  <c r="E27"/>
  <c r="D27"/>
  <c r="D14"/>
  <c r="E14"/>
  <c r="D52" i="2"/>
  <c r="E52"/>
  <c r="E33"/>
  <c r="D33"/>
  <c r="D8"/>
  <c r="D7"/>
  <c r="D10"/>
  <c r="D12"/>
  <c r="D11"/>
  <c r="D13"/>
  <c r="E7"/>
  <c r="E12"/>
  <c r="E8"/>
  <c r="E11"/>
  <c r="E13"/>
  <c r="E10"/>
  <c r="E34" i="1"/>
  <c r="E33"/>
  <c r="E40"/>
  <c r="D33"/>
  <c r="E8"/>
  <c r="D11"/>
  <c r="D8"/>
  <c r="D7"/>
  <c r="E11"/>
  <c r="D10"/>
  <c r="D12"/>
  <c r="D13"/>
  <c r="D21"/>
  <c r="E19"/>
  <c r="E20"/>
  <c r="E21"/>
  <c r="D39"/>
  <c r="D34"/>
  <c r="E7"/>
  <c r="D40"/>
  <c r="D35"/>
  <c r="D20"/>
  <c r="D19"/>
  <c r="E15" i="3"/>
  <c r="E10" i="1"/>
  <c r="E12"/>
  <c r="D38"/>
  <c r="E13"/>
  <c r="E42" l="1"/>
  <c r="D42"/>
  <c r="E43" i="3"/>
  <c r="E30"/>
  <c r="D30"/>
  <c r="D43"/>
  <c r="E16"/>
  <c r="D16"/>
  <c r="E21" i="2"/>
  <c r="D21"/>
  <c r="D14" i="1"/>
  <c r="E14"/>
  <c r="E14" i="2"/>
  <c r="D14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<sst xmlns="http://schemas.openxmlformats.org/spreadsheetml/2006/main" count="2379" uniqueCount="279">
  <si>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</si>
  <si>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</si>
  <si>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</si>
  <si>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</si>
  <si>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</si>
  <si>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</si>
  <si>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</si>
  <si>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</si>
  <si>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</si>
  <si>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</si>
  <si>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</si>
  <si>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</si>
  <si>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</si>
  <si>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</si>
  <si>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</si>
  <si>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</si>
  <si>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</si>
  <si>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</si>
  <si>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</si>
  <si>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</si>
  <si>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</si>
  <si>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</si>
  <si>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</si>
  <si>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</si>
  <si>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</si>
  <si>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</si>
  <si>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</si>
  <si>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</si>
  <si>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</si>
  <si>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</si>
  <si>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</si>
  <si>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</si>
  <si>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</si>
  <si>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</si>
  <si>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</si>
  <si>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</si>
  <si>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</si>
  <si>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</si>
  <si>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</si>
  <si>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</si>
  <si>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</si>
  <si>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</si>
  <si>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</si>
  <si>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</si>
  <si>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</si>
  <si>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</si>
  <si>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</si>
  <si>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</si>
  <si>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</si>
  <si>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</si>
  <si>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</si>
  <si>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</si>
  <si>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</si>
  <si>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</si>
  <si>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</si>
  <si>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</si>
  <si>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</si>
  <si>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</si>
  <si>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</si>
  <si>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</si>
  <si>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</si>
  <si>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</si>
  <si>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</si>
  <si>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</si>
  <si>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</si>
  <si>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</si>
  <si>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</si>
  <si>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</si>
  <si>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MARCH, 2021</t>
  </si>
  <si>
    <t>SINGLE FAM RES.</t>
  </si>
  <si>
    <t>LAKESIDE</t>
  </si>
  <si>
    <t>SL</t>
  </si>
  <si>
    <t>NO</t>
  </si>
  <si>
    <t>COMMERCIAL</t>
  </si>
  <si>
    <t>PAH</t>
  </si>
  <si>
    <t>CHICAGO</t>
  </si>
  <si>
    <t>NCS</t>
  </si>
  <si>
    <t>MOBILE HOME</t>
  </si>
  <si>
    <t>Stewart Title</t>
  </si>
  <si>
    <t>PROFESSIONAL</t>
  </si>
  <si>
    <t>UNK</t>
  </si>
  <si>
    <t>GARDNERVILLE</t>
  </si>
  <si>
    <t>ARJ</t>
  </si>
  <si>
    <t>VACANT LAND</t>
  </si>
  <si>
    <t>MLR</t>
  </si>
  <si>
    <t>23</t>
  </si>
  <si>
    <t>DKD</t>
  </si>
  <si>
    <t>CONDO/TWNHSE</t>
  </si>
  <si>
    <t>YES</t>
  </si>
  <si>
    <t>RLT</t>
  </si>
  <si>
    <t>002-381-01</t>
  </si>
  <si>
    <t>ACM</t>
  </si>
  <si>
    <t>TK</t>
  </si>
  <si>
    <t>20</t>
  </si>
  <si>
    <t>MDD</t>
  </si>
  <si>
    <t>Calatlantic Title West</t>
  </si>
  <si>
    <t>LH</t>
  </si>
  <si>
    <t/>
  </si>
  <si>
    <t>002-192-08</t>
  </si>
  <si>
    <t>PLUMB</t>
  </si>
  <si>
    <t>JH</t>
  </si>
  <si>
    <t>17</t>
  </si>
  <si>
    <t>WLD</t>
  </si>
  <si>
    <t>002-261-09</t>
  </si>
  <si>
    <t>CONVENTIONAL</t>
  </si>
  <si>
    <t>QUICKEN LOANS LLC</t>
  </si>
  <si>
    <t>010-062-14</t>
  </si>
  <si>
    <t>UNITED WHOLESALE MORTGAGE LLC</t>
  </si>
  <si>
    <t>004-351-19</t>
  </si>
  <si>
    <t>GREATER NEVADA MORTGAGE</t>
  </si>
  <si>
    <t>010-425-08</t>
  </si>
  <si>
    <t>FINANCE OF AMERICA MORTGAGE LLC</t>
  </si>
  <si>
    <t>010-062-45</t>
  </si>
  <si>
    <t>WOLFE FINANCIAL INC</t>
  </si>
  <si>
    <t>009-572-04</t>
  </si>
  <si>
    <t>NEW AMERICAN FUNDING</t>
  </si>
  <si>
    <t>007-424-01</t>
  </si>
  <si>
    <t>010-713-06</t>
  </si>
  <si>
    <t>MOUNTAIN AMERICA FEDERAL CREDIT UNION</t>
  </si>
  <si>
    <t>010-087-10</t>
  </si>
  <si>
    <t>LOANDEPOT.COM LLC</t>
  </si>
  <si>
    <t>008-412-33</t>
  </si>
  <si>
    <t>MLMVA</t>
  </si>
  <si>
    <t>007-371-56</t>
  </si>
  <si>
    <t>PRIMELENDING</t>
  </si>
  <si>
    <t>008-172-24</t>
  </si>
  <si>
    <t>GUILD MORTGAGE COMPANY LLC</t>
  </si>
  <si>
    <t>HARD MONEY</t>
  </si>
  <si>
    <t>WESTERN HIGHLAND FUND II LLC</t>
  </si>
  <si>
    <t>010-553-12</t>
  </si>
  <si>
    <t>VA</t>
  </si>
  <si>
    <t>009-383-01</t>
  </si>
  <si>
    <t>BAY EQUITY LLC</t>
  </si>
  <si>
    <t>008-233-10</t>
  </si>
  <si>
    <t>SIERRA PACIFIC MORTGAGE COMPANY INC</t>
  </si>
  <si>
    <t>008-846-10</t>
  </si>
  <si>
    <t>NELSON</t>
  </si>
  <si>
    <t>MOVEMENT MORTGAGE LLC</t>
  </si>
  <si>
    <t>002-672-12</t>
  </si>
  <si>
    <t>008-871-01</t>
  </si>
  <si>
    <t>LENDUS LLC</t>
  </si>
  <si>
    <t>007-241-07</t>
  </si>
  <si>
    <t>CREDIT LINE</t>
  </si>
  <si>
    <t>GREATER NEVADA CREDIT LINE</t>
  </si>
  <si>
    <t>002-591-16</t>
  </si>
  <si>
    <t>FAIRWAY INDEPENDENT MORTGAGE CORPORATION</t>
  </si>
  <si>
    <t>008-295-04</t>
  </si>
  <si>
    <t>UNITED FEDERAL CREDIT UNION</t>
  </si>
  <si>
    <t>009-603-02</t>
  </si>
  <si>
    <t>002-031-11</t>
  </si>
  <si>
    <t>009-253-06</t>
  </si>
  <si>
    <t>007-274-01</t>
  </si>
  <si>
    <t>004-302-19</t>
  </si>
  <si>
    <t>FIRST NATIONAL BANK</t>
  </si>
  <si>
    <t>002-413-13</t>
  </si>
  <si>
    <t>010-483-02</t>
  </si>
  <si>
    <t>002-482-14</t>
  </si>
  <si>
    <t>007-392-38</t>
  </si>
  <si>
    <t>009-031-24</t>
  </si>
  <si>
    <t>HERITAGE BANK OF NEVADA</t>
  </si>
  <si>
    <t>001-051-03</t>
  </si>
  <si>
    <t>KELLER MORTGAGE</t>
  </si>
  <si>
    <t>008-192-31</t>
  </si>
  <si>
    <t>008-816-32</t>
  </si>
  <si>
    <t>002-382-36</t>
  </si>
  <si>
    <t>009-831-19</t>
  </si>
  <si>
    <t>009-543-03</t>
  </si>
  <si>
    <t>009-514-01</t>
  </si>
  <si>
    <t>001-073-14</t>
  </si>
  <si>
    <t>008-797-09</t>
  </si>
  <si>
    <t>PRIMARY RESIDENTIAL MORTGAGE INC</t>
  </si>
  <si>
    <t>008-841-03</t>
  </si>
  <si>
    <t>004-361-46</t>
  </si>
  <si>
    <t>HOMETOWN LENDERS INC</t>
  </si>
  <si>
    <t>009-821-08</t>
  </si>
  <si>
    <t>Acme Title and Escrow</t>
  </si>
  <si>
    <t>007-424-16</t>
  </si>
  <si>
    <t>010-704-31</t>
  </si>
  <si>
    <t>PENNYMAC LOAN SERVICES LLC</t>
  </si>
  <si>
    <t>009-311-46</t>
  </si>
  <si>
    <t>009-682-01</t>
  </si>
  <si>
    <t>010-472-42</t>
  </si>
  <si>
    <t>008-846-07</t>
  </si>
  <si>
    <t>003-221-02</t>
  </si>
  <si>
    <t>AMOS</t>
  </si>
  <si>
    <t>004-293-11</t>
  </si>
  <si>
    <t>FHA</t>
  </si>
  <si>
    <t>010-554-06</t>
  </si>
  <si>
    <t>002-672-11</t>
  </si>
  <si>
    <t>007-332-04</t>
  </si>
  <si>
    <t>008-831-05</t>
  </si>
  <si>
    <t>Archer Title and Escrow</t>
  </si>
  <si>
    <t>009-431-21</t>
  </si>
  <si>
    <t>007-451-29</t>
  </si>
  <si>
    <t>008-801-06</t>
  </si>
  <si>
    <t>001-143-19</t>
  </si>
  <si>
    <t>003-022-06</t>
  </si>
  <si>
    <t>007-422-05</t>
  </si>
  <si>
    <t>DIGNIFIED HOME LOANS LLC</t>
  </si>
  <si>
    <t>009-742-10</t>
  </si>
  <si>
    <t>004-092-14</t>
  </si>
  <si>
    <t>KOCHE; RITTMAN</t>
  </si>
  <si>
    <t>007-413-02</t>
  </si>
  <si>
    <t>003-143-19</t>
  </si>
  <si>
    <t>NEVADA STATE BANK</t>
  </si>
  <si>
    <t>007-361-07</t>
  </si>
  <si>
    <t>BNC NATIONAL BANK</t>
  </si>
  <si>
    <t>009-062-13</t>
  </si>
  <si>
    <t>003-036-31</t>
  </si>
  <si>
    <t>004-163-10</t>
  </si>
  <si>
    <t>SYNERGY HOME MORTGAGE LLC</t>
  </si>
  <si>
    <t>009-732-02</t>
  </si>
  <si>
    <t>010-212-57</t>
  </si>
  <si>
    <t>001-212-24</t>
  </si>
  <si>
    <t>010-393-17</t>
  </si>
  <si>
    <t>002-462-11</t>
  </si>
  <si>
    <t>008-341-10</t>
  </si>
  <si>
    <t>009-176-05</t>
  </si>
  <si>
    <t>003-321-02</t>
  </si>
  <si>
    <t>010-541-14</t>
  </si>
  <si>
    <t>001-103-04</t>
  </si>
  <si>
    <t>002-211-11</t>
  </si>
  <si>
    <t>002-381-50</t>
  </si>
  <si>
    <t>008-752-41</t>
  </si>
  <si>
    <t>010-194-04</t>
  </si>
  <si>
    <t>WELLS FARGO BANK NA</t>
  </si>
  <si>
    <t>008-353-36</t>
  </si>
  <si>
    <t>010-143-10</t>
  </si>
  <si>
    <t>003-051-08</t>
  </si>
  <si>
    <t>001-152-07</t>
  </si>
  <si>
    <t>008-171-15</t>
  </si>
  <si>
    <t>002-556-04</t>
  </si>
  <si>
    <t>002-671-04</t>
  </si>
  <si>
    <t>ALL WESTERN MORTGAGE INC</t>
  </si>
  <si>
    <t>004-101-07</t>
  </si>
  <si>
    <t>002-342-17</t>
  </si>
  <si>
    <t>004-284-12</t>
  </si>
  <si>
    <t>008-816-05</t>
  </si>
  <si>
    <t>010-443-15</t>
  </si>
  <si>
    <t>001-111-19</t>
  </si>
  <si>
    <t>010-712-27</t>
  </si>
  <si>
    <t>009-692-25</t>
  </si>
  <si>
    <t>ISERVE RESIDENTIAL LENDING LLC</t>
  </si>
  <si>
    <t>009-533-09</t>
  </si>
  <si>
    <t>008-341-33</t>
  </si>
  <si>
    <t>009-564-57</t>
  </si>
  <si>
    <t>003-013-05</t>
  </si>
  <si>
    <t>010-444-14</t>
  </si>
  <si>
    <t>003-022-14</t>
  </si>
  <si>
    <t>008-233-02</t>
  </si>
  <si>
    <t>007-293-28</t>
  </si>
  <si>
    <t>ACRA LENDING</t>
  </si>
  <si>
    <t>008-142-11</t>
  </si>
  <si>
    <t>008-351-10</t>
  </si>
  <si>
    <t>007-610-04</t>
  </si>
  <si>
    <t>009-494-05</t>
  </si>
  <si>
    <t>007-492-04</t>
  </si>
  <si>
    <t>007-242-01</t>
  </si>
  <si>
    <t>007-641-02</t>
  </si>
  <si>
    <t>003-133-30</t>
  </si>
  <si>
    <t>OMEGA MORTGAGE GROUP</t>
  </si>
  <si>
    <t>009-136-05</t>
  </si>
  <si>
    <t>010-703-20</t>
  </si>
  <si>
    <t>010-531-22</t>
  </si>
  <si>
    <t>CAL</t>
  </si>
  <si>
    <t>FA</t>
  </si>
  <si>
    <t>FC</t>
  </si>
  <si>
    <t>ST</t>
  </si>
  <si>
    <t>TI</t>
  </si>
  <si>
    <t>TT</t>
  </si>
  <si>
    <t>WE</t>
  </si>
  <si>
    <t>ACT</t>
  </si>
  <si>
    <t>ATE</t>
  </si>
  <si>
    <t>SIG</t>
  </si>
  <si>
    <t>DEED OF TRUST</t>
  </si>
  <si>
    <t>DEED SUBDIVIDER</t>
  </si>
  <si>
    <t>DEED</t>
  </si>
  <si>
    <t>True Title and Escrow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</si>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</sst>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38</c:v>
                </c:pt>
                <c:pt idx="1">
                  <c:v>28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80186496"/>
        <c:axId val="180204672"/>
        <c:axId val="0"/>
      </c:bar3DChart>
      <c:catAx>
        <c:axId val="180186496"/>
        <c:scaling>
          <c:orientation val="minMax"/>
        </c:scaling>
        <c:axPos val="b"/>
        <c:numFmt formatCode="General" sourceLinked="1"/>
        <c:majorTickMark val="none"/>
        <c:tickLblPos val="nextTo"/>
        <c:crossAx val="180204672"/>
        <c:crosses val="autoZero"/>
        <c:auto val="1"/>
        <c:lblAlgn val="ctr"/>
        <c:lblOffset val="100"/>
      </c:catAx>
      <c:valAx>
        <c:axId val="180204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186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STATS'!$A$19:$A$27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STATS'!$B$19:$B$27</c:f>
              <c:numCache>
                <c:formatCode>0</c:formatCode>
                <c:ptCount val="9"/>
                <c:pt idx="0">
                  <c:v>42</c:v>
                </c:pt>
                <c:pt idx="1">
                  <c:v>32</c:v>
                </c:pt>
                <c:pt idx="2">
                  <c:v>27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80558848"/>
        <c:axId val="180564736"/>
        <c:axId val="0"/>
      </c:bar3DChart>
      <c:catAx>
        <c:axId val="180558848"/>
        <c:scaling>
          <c:orientation val="minMax"/>
        </c:scaling>
        <c:axPos val="b"/>
        <c:numFmt formatCode="General" sourceLinked="1"/>
        <c:majorTickMark val="none"/>
        <c:tickLblPos val="nextTo"/>
        <c:crossAx val="180564736"/>
        <c:crosses val="autoZero"/>
        <c:auto val="1"/>
        <c:lblAlgn val="ctr"/>
        <c:lblOffset val="100"/>
      </c:catAx>
      <c:valAx>
        <c:axId val="180564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558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70</c:v>
                </c:pt>
                <c:pt idx="1">
                  <c:v>70</c:v>
                </c:pt>
                <c:pt idx="2">
                  <c:v>44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80590848"/>
        <c:axId val="180592640"/>
        <c:axId val="0"/>
      </c:bar3DChart>
      <c:catAx>
        <c:axId val="180590848"/>
        <c:scaling>
          <c:orientation val="minMax"/>
        </c:scaling>
        <c:axPos val="b"/>
        <c:numFmt formatCode="General" sourceLinked="1"/>
        <c:majorTickMark val="none"/>
        <c:tickLblPos val="nextTo"/>
        <c:crossAx val="180592640"/>
        <c:crosses val="autoZero"/>
        <c:auto val="1"/>
        <c:lblAlgn val="ctr"/>
        <c:lblOffset val="100"/>
      </c:catAx>
      <c:valAx>
        <c:axId val="180592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590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17034169.120000001</c:v>
                </c:pt>
                <c:pt idx="1">
                  <c:v>12072276</c:v>
                </c:pt>
                <c:pt idx="2">
                  <c:v>7725900</c:v>
                </c:pt>
                <c:pt idx="3">
                  <c:v>3550413</c:v>
                </c:pt>
                <c:pt idx="4">
                  <c:v>8081426</c:v>
                </c:pt>
                <c:pt idx="5">
                  <c:v>491000</c:v>
                </c:pt>
                <c:pt idx="6">
                  <c:v>190750</c:v>
                </c:pt>
              </c:numCache>
            </c:numRef>
          </c:val>
        </c:ser>
        <c:shape val="box"/>
        <c:axId val="180827648"/>
        <c:axId val="180829184"/>
        <c:axId val="0"/>
      </c:bar3DChart>
      <c:catAx>
        <c:axId val="180827648"/>
        <c:scaling>
          <c:orientation val="minMax"/>
        </c:scaling>
        <c:axPos val="b"/>
        <c:numFmt formatCode="General" sourceLinked="1"/>
        <c:majorTickMark val="none"/>
        <c:tickLblPos val="nextTo"/>
        <c:crossAx val="180829184"/>
        <c:crosses val="autoZero"/>
        <c:auto val="1"/>
        <c:lblAlgn val="ctr"/>
        <c:lblOffset val="100"/>
      </c:catAx>
      <c:valAx>
        <c:axId val="180829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827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STATS'!$A$19:$A$27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STATS'!$C$19:$C$27</c:f>
              <c:numCache>
                <c:formatCode>"$"#,##0</c:formatCode>
                <c:ptCount val="9"/>
                <c:pt idx="0">
                  <c:v>10983919</c:v>
                </c:pt>
                <c:pt idx="1">
                  <c:v>8616852</c:v>
                </c:pt>
                <c:pt idx="2">
                  <c:v>6368669</c:v>
                </c:pt>
                <c:pt idx="3">
                  <c:v>2065620</c:v>
                </c:pt>
                <c:pt idx="4">
                  <c:v>1231735</c:v>
                </c:pt>
                <c:pt idx="5">
                  <c:v>937950</c:v>
                </c:pt>
                <c:pt idx="6">
                  <c:v>329252</c:v>
                </c:pt>
                <c:pt idx="7">
                  <c:v>254767</c:v>
                </c:pt>
                <c:pt idx="8">
                  <c:v>158000</c:v>
                </c:pt>
              </c:numCache>
            </c:numRef>
          </c:val>
        </c:ser>
        <c:shape val="box"/>
        <c:axId val="180863744"/>
        <c:axId val="180865280"/>
        <c:axId val="0"/>
      </c:bar3DChart>
      <c:catAx>
        <c:axId val="180863744"/>
        <c:scaling>
          <c:orientation val="minMax"/>
        </c:scaling>
        <c:axPos val="b"/>
        <c:numFmt formatCode="General" sourceLinked="1"/>
        <c:majorTickMark val="none"/>
        <c:tickLblPos val="nextTo"/>
        <c:crossAx val="180865280"/>
        <c:crosses val="autoZero"/>
        <c:auto val="1"/>
        <c:lblAlgn val="ctr"/>
        <c:lblOffset val="100"/>
      </c:catAx>
      <c:valAx>
        <c:axId val="180865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863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25651021.120000001</c:v>
                </c:pt>
                <c:pt idx="1">
                  <c:v>23056195</c:v>
                </c:pt>
                <c:pt idx="2">
                  <c:v>14094569</c:v>
                </c:pt>
                <c:pt idx="3">
                  <c:v>9313161</c:v>
                </c:pt>
                <c:pt idx="4">
                  <c:v>2556620</c:v>
                </c:pt>
                <c:pt idx="5">
                  <c:v>3550413</c:v>
                </c:pt>
                <c:pt idx="6">
                  <c:v>937950</c:v>
                </c:pt>
                <c:pt idx="7">
                  <c:v>445517</c:v>
                </c:pt>
                <c:pt idx="8">
                  <c:v>158000</c:v>
                </c:pt>
              </c:numCache>
            </c:numRef>
          </c:val>
        </c:ser>
        <c:shape val="box"/>
        <c:axId val="180764672"/>
        <c:axId val="180766208"/>
        <c:axId val="0"/>
      </c:bar3DChart>
      <c:catAx>
        <c:axId val="180764672"/>
        <c:scaling>
          <c:orientation val="minMax"/>
        </c:scaling>
        <c:axPos val="b"/>
        <c:numFmt formatCode="General" sourceLinked="1"/>
        <c:majorTickMark val="none"/>
        <c:tickLblPos val="nextTo"/>
        <c:crossAx val="180766208"/>
        <c:crosses val="autoZero"/>
        <c:auto val="1"/>
        <c:lblAlgn val="ctr"/>
        <c:lblOffset val="100"/>
      </c:catAx>
      <c:valAx>
        <c:axId val="180766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764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87.359809837966" createdVersion="3" refreshedVersion="3" minRefreshableVersion="3" recordCount="98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Signature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CHICAGO"/>
        <s v="MINDEN"/>
        <s v="RIDGEVIEW"/>
        <s v="CARSON CITY"/>
        <s v="LAKESIDEMOANA"/>
        <s v="PROFESSIONAL"/>
        <s v="PLUMB"/>
        <s v="GARDNERVILLE"/>
        <s v="LAKESIDE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SPARKS" u="1"/>
        <s v="LAS VEGAS" u="1"/>
        <s v="HENDERSON" u="1"/>
        <s v="SOUTH KIETZKE" u="1"/>
        <s v="SO. VIRGINIA ST" u="1"/>
        <s v="LAKESIDEMCCARRAN" u="1"/>
        <s v="INCLINE" u="1"/>
        <s v="ZEPHYR" u="1"/>
      </sharedItems>
    </cacheField>
    <cacheField name="EO" numFmtId="0">
      <sharedItems count="75">
        <s v="LH"/>
        <s v="TK"/>
        <s v="NCS"/>
        <s v="MK"/>
        <s v="MLR"/>
        <s v="20"/>
        <s v="23"/>
        <s v="18"/>
        <s v="17"/>
        <s v="12"/>
        <s v="9"/>
        <s v="UNK"/>
        <s v="DKD"/>
        <s v="DC"/>
        <s v="RLT"/>
        <s v="SL"/>
        <s v="ACM"/>
        <s v="CD"/>
        <s v="JH"/>
        <s v="KDJ"/>
        <s v="AMG"/>
        <s v="ARJ"/>
        <s v="PAH"/>
        <s v="MDD"/>
        <s v="WLD"/>
        <s v="CRF" u="1"/>
        <s v="JML" u="1"/>
        <s v="JMS" u="1"/>
        <s v="RC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10" u="1"/>
        <s v="YC" u="1"/>
        <s v="MLC" u="1"/>
        <s v="RA" u="1"/>
        <s v="ASK" u="1"/>
        <s v="MLM" u="1"/>
        <s v="DNO" u="1"/>
        <s v="LTE" u="1"/>
        <s v="LTF" u="1"/>
        <s v="2" u="1"/>
        <s v="24" u="1"/>
        <s v="KS" u="1"/>
        <s v="JN" u="1"/>
        <s v="SAB" u="1"/>
        <s v="KOT" u="1"/>
        <s v="ERF" u="1"/>
        <s v="15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TO" u="1"/>
        <s v="MIF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COMMERCIAL"/>
        <s v="VACANT LAND"/>
        <s v="CONDO/TWNHSE"/>
        <s v="MOBILE HOME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517163" maxValue="518468"/>
    </cacheField>
    <cacheField name="AMOUNT" numFmtId="165">
      <sharedItems containsSemiMixedTypes="0" containsString="0" containsNumber="1" minValue="80000" maxValue="64432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3-01T00:00:00" maxDate="2021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87.359892939814" createdVersion="3" refreshedVersion="3" minRefreshableVersion="3" recordCount="120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ignature Title"/>
        <s v="Stewart Title"/>
        <s v="Ticor Title"/>
        <s v="Toiyabe Title"/>
        <s v="Western Title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FHA"/>
        <s v="CREDIT LINE"/>
        <s v="VA"/>
        <s v="HARD MONEY"/>
        <s v="COMMERCIAL"/>
        <s v="MLMVA"/>
        <m u="1"/>
        <s v="CONSTRUCTION"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17142" maxValue="518459"/>
    </cacheField>
    <cacheField name="AMOUNT" numFmtId="165">
      <sharedItems containsSemiMixedTypes="0" containsString="0" containsNumber="1" containsInteger="1" minValue="48900" maxValue="548250"/>
    </cacheField>
    <cacheField name="RECDATE" numFmtId="14">
      <sharedItems containsSemiMixedTypes="0" containsNonDate="0" containsDate="1" containsString="0" minDate="2021-03-01T00:00:00" maxDate="2021-04-01T00:00:00"/>
    </cacheField>
    <cacheField name="LENDER" numFmtId="0">
      <sharedItems containsBlank="1" count="120">
        <s v="OMEGA MORTGAGE GROUP"/>
        <s v="ISERVE RESIDENTIAL LENDING LLC"/>
        <s v="GREATER NEVADA MORTGAGE"/>
        <s v="MOVEMENT MORTGAGE LLC"/>
        <s v="UNITED WHOLESALE MORTGAGE LLC"/>
        <s v="GUILD MORTGAGE COMPANY LLC"/>
        <s v="GREATER NEVADA CREDIT LINE"/>
        <s v="WOLFE FINANCIAL INC"/>
        <s v="NEW AMERICAN FUNDING"/>
        <s v="UNITED FEDERAL CREDIT UNION"/>
        <s v="LENDUS LLC"/>
        <s v=""/>
        <s v="SYNERGY HOME MORTGAGE LLC"/>
        <s v="PENNYMAC LOAN SERVICES LLC"/>
        <s v="WELLS FARGO BANK NA"/>
        <s v="NELSON"/>
        <s v="AMOS"/>
        <s v="KOCHE; RITTMAN"/>
        <s v="ALL WESTERN MORTGAGE INC"/>
        <s v="BNC NATIONAL BANK"/>
        <s v="BAY EQUITY LLC"/>
        <s v="SIERRA PACIFIC MORTGAGE COMPANY INC"/>
        <s v="KELLER MORTGAGE"/>
        <s v="FINANCE OF AMERICA MORTGAGE LLC"/>
        <s v="FAIRWAY INDEPENDENT MORTGAGE CORPORATION"/>
        <s v="PRIMELENDING"/>
        <s v="NEVADA STATE BANK"/>
        <s v="DIGNIFIED HOME LOANS LLC"/>
        <s v="ACRA LENDING"/>
        <s v="FIRST NATIONAL BANK"/>
        <s v="HERITAGE BANK OF NEVADA"/>
        <s v="HOMETOWN LENDERS INC"/>
        <s v="PRIMARY RESIDENTIAL MORTGAGE INC"/>
        <s v="LOANDEPOT.COM LLC"/>
        <s v="WESTERN HIGHLAND FUND II LLC"/>
        <s v="QUICKEN LOANS LLC"/>
        <s v="MOUNTAIN AMERICA FEDERAL CREDIT UNION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s v="CAL"/>
    <x v="0"/>
    <x v="0"/>
    <x v="0"/>
    <n v="517750"/>
    <n v="443393"/>
    <x v="0"/>
    <s v="YES"/>
    <d v="2021-03-16T00:00:00"/>
  </r>
  <r>
    <x v="0"/>
    <s v="CAL"/>
    <x v="0"/>
    <x v="0"/>
    <x v="0"/>
    <n v="517833"/>
    <n v="648046"/>
    <x v="0"/>
    <s v="YES"/>
    <d v="2021-03-18T00:00:00"/>
  </r>
  <r>
    <x v="0"/>
    <s v="CAL"/>
    <x v="0"/>
    <x v="0"/>
    <x v="0"/>
    <n v="517691"/>
    <n v="551853"/>
    <x v="0"/>
    <s v="YES"/>
    <d v="2021-03-15T00:00:00"/>
  </r>
  <r>
    <x v="0"/>
    <s v="CAL"/>
    <x v="0"/>
    <x v="0"/>
    <x v="0"/>
    <n v="518192"/>
    <n v="480525"/>
    <x v="0"/>
    <s v="YES"/>
    <d v="2021-03-25T00:00:00"/>
  </r>
  <r>
    <x v="0"/>
    <s v="CAL"/>
    <x v="0"/>
    <x v="0"/>
    <x v="0"/>
    <n v="517920"/>
    <n v="480733"/>
    <x v="0"/>
    <s v="YES"/>
    <d v="2021-03-22T00:00:00"/>
  </r>
  <r>
    <x v="0"/>
    <s v="CAL"/>
    <x v="0"/>
    <x v="0"/>
    <x v="0"/>
    <n v="517953"/>
    <n v="450165"/>
    <x v="1"/>
    <s v="YES"/>
    <d v="2021-03-22T00:00:00"/>
  </r>
  <r>
    <x v="0"/>
    <s v="CAL"/>
    <x v="0"/>
    <x v="0"/>
    <x v="0"/>
    <n v="518323"/>
    <n v="495698"/>
    <x v="0"/>
    <s v="YES"/>
    <d v="2021-03-29T00:00:00"/>
  </r>
  <r>
    <x v="1"/>
    <s v="FA"/>
    <x v="1"/>
    <x v="1"/>
    <x v="0"/>
    <n v="517574"/>
    <n v="625000"/>
    <x v="1"/>
    <s v="YES"/>
    <d v="2021-03-11T00:00:00"/>
  </r>
  <r>
    <x v="1"/>
    <s v="FA"/>
    <x v="2"/>
    <x v="2"/>
    <x v="1"/>
    <n v="517208"/>
    <n v="6443200"/>
    <x v="1"/>
    <s v="YES"/>
    <d v="2021-03-01T00:00:00"/>
  </r>
  <r>
    <x v="1"/>
    <s v="FA"/>
    <x v="3"/>
    <x v="3"/>
    <x v="0"/>
    <n v="518436"/>
    <n v="370000"/>
    <x v="1"/>
    <s v="YES"/>
    <d v="2021-03-31T00:00:00"/>
  </r>
  <r>
    <x v="1"/>
    <s v="FA"/>
    <x v="3"/>
    <x v="3"/>
    <x v="0"/>
    <n v="518127"/>
    <n v="430000"/>
    <x v="1"/>
    <s v="YES"/>
    <d v="2021-03-24T00:00:00"/>
  </r>
  <r>
    <x v="1"/>
    <s v="FA"/>
    <x v="1"/>
    <x v="4"/>
    <x v="2"/>
    <n v="517278"/>
    <n v="213226"/>
    <x v="1"/>
    <s v="YES"/>
    <d v="2021-03-03T00:00:00"/>
  </r>
  <r>
    <x v="2"/>
    <s v="FC"/>
    <x v="4"/>
    <x v="5"/>
    <x v="1"/>
    <n v="517589"/>
    <n v="2150000"/>
    <x v="1"/>
    <s v="YES"/>
    <d v="2021-03-11T00:00:00"/>
  </r>
  <r>
    <x v="2"/>
    <s v="FC"/>
    <x v="4"/>
    <x v="5"/>
    <x v="2"/>
    <n v="518099"/>
    <n v="250000"/>
    <x v="1"/>
    <s v="YES"/>
    <d v="2021-03-24T00:00:00"/>
  </r>
  <r>
    <x v="2"/>
    <s v="FC"/>
    <x v="5"/>
    <x v="6"/>
    <x v="0"/>
    <n v="517517"/>
    <n v="365000"/>
    <x v="1"/>
    <s v="YES"/>
    <d v="2021-03-10T00:00:00"/>
  </r>
  <r>
    <x v="2"/>
    <s v="FC"/>
    <x v="5"/>
    <x v="7"/>
    <x v="0"/>
    <n v="517393"/>
    <n v="340000"/>
    <x v="1"/>
    <s v="YES"/>
    <d v="2021-03-05T00:00:00"/>
  </r>
  <r>
    <x v="2"/>
    <s v="FC"/>
    <x v="5"/>
    <x v="6"/>
    <x v="2"/>
    <n v="517291"/>
    <n v="115000"/>
    <x v="1"/>
    <s v="YES"/>
    <d v="2021-03-03T00:00:00"/>
  </r>
  <r>
    <x v="2"/>
    <s v="FC"/>
    <x v="5"/>
    <x v="8"/>
    <x v="1"/>
    <n v="518427"/>
    <n v="630500"/>
    <x v="1"/>
    <s v="YES"/>
    <d v="2021-03-31T00:00:00"/>
  </r>
  <r>
    <x v="2"/>
    <s v="FC"/>
    <x v="5"/>
    <x v="7"/>
    <x v="1"/>
    <n v="518360"/>
    <n v="537000"/>
    <x v="1"/>
    <s v="YES"/>
    <d v="2021-03-30T00:00:00"/>
  </r>
  <r>
    <x v="2"/>
    <s v="FC"/>
    <x v="6"/>
    <x v="9"/>
    <x v="0"/>
    <n v="518455"/>
    <n v="279900"/>
    <x v="1"/>
    <s v="YES"/>
    <d v="2021-03-31T00:00:00"/>
  </r>
  <r>
    <x v="2"/>
    <s v="FC"/>
    <x v="5"/>
    <x v="7"/>
    <x v="0"/>
    <n v="518012"/>
    <n v="350000"/>
    <x v="1"/>
    <s v="YES"/>
    <d v="2021-03-23T00:00:00"/>
  </r>
  <r>
    <x v="2"/>
    <s v="FC"/>
    <x v="5"/>
    <x v="7"/>
    <x v="3"/>
    <n v="518445"/>
    <n v="236000"/>
    <x v="1"/>
    <s v="YES"/>
    <d v="2021-03-31T00:00:00"/>
  </r>
  <r>
    <x v="2"/>
    <s v="FC"/>
    <x v="5"/>
    <x v="7"/>
    <x v="0"/>
    <n v="518346"/>
    <n v="412500"/>
    <x v="1"/>
    <s v="YES"/>
    <d v="2021-03-30T00:00:00"/>
  </r>
  <r>
    <x v="2"/>
    <s v="FC"/>
    <x v="4"/>
    <x v="10"/>
    <x v="3"/>
    <n v="517770"/>
    <n v="240000"/>
    <x v="1"/>
    <s v="YES"/>
    <d v="2021-03-17T00:00:00"/>
  </r>
  <r>
    <x v="2"/>
    <s v="FC"/>
    <x v="4"/>
    <x v="10"/>
    <x v="2"/>
    <n v="518130"/>
    <n v="150000"/>
    <x v="1"/>
    <s v="YES"/>
    <d v="2021-03-24T00:00:00"/>
  </r>
  <r>
    <x v="2"/>
    <s v="FC"/>
    <x v="5"/>
    <x v="6"/>
    <x v="0"/>
    <n v="518159"/>
    <n v="355000"/>
    <x v="1"/>
    <s v="YES"/>
    <d v="2021-03-25T00:00:00"/>
  </r>
  <r>
    <x v="2"/>
    <s v="FC"/>
    <x v="4"/>
    <x v="5"/>
    <x v="1"/>
    <n v="517780"/>
    <n v="675000"/>
    <x v="1"/>
    <s v="YES"/>
    <d v="2021-03-17T00:00:00"/>
  </r>
  <r>
    <x v="2"/>
    <s v="FC"/>
    <x v="5"/>
    <x v="6"/>
    <x v="0"/>
    <n v="518303"/>
    <n v="305000"/>
    <x v="1"/>
    <s v="YES"/>
    <d v="2021-03-29T00:00:00"/>
  </r>
  <r>
    <x v="2"/>
    <s v="FC"/>
    <x v="5"/>
    <x v="7"/>
    <x v="0"/>
    <n v="517835"/>
    <n v="335000"/>
    <x v="1"/>
    <s v="YES"/>
    <d v="2021-03-18T00:00:00"/>
  </r>
  <r>
    <x v="3"/>
    <s v="ST"/>
    <x v="7"/>
    <x v="11"/>
    <x v="0"/>
    <n v="517211"/>
    <n v="320000"/>
    <x v="1"/>
    <s v="YES"/>
    <d v="2021-03-01T00:00:00"/>
  </r>
  <r>
    <x v="3"/>
    <s v="ST"/>
    <x v="8"/>
    <x v="11"/>
    <x v="2"/>
    <n v="517894"/>
    <n v="171000"/>
    <x v="1"/>
    <s v="YES"/>
    <d v="2021-03-19T00:00:00"/>
  </r>
  <r>
    <x v="4"/>
    <s v="TI"/>
    <x v="5"/>
    <x v="12"/>
    <x v="0"/>
    <n v="517610"/>
    <n v="417000"/>
    <x v="1"/>
    <s v="YES"/>
    <d v="2021-03-12T00:00:00"/>
  </r>
  <r>
    <x v="4"/>
    <s v="TI"/>
    <x v="5"/>
    <x v="13"/>
    <x v="0"/>
    <n v="517740"/>
    <n v="310000"/>
    <x v="1"/>
    <s v="YES"/>
    <d v="2021-03-16T00:00:00"/>
  </r>
  <r>
    <x v="4"/>
    <s v="TI"/>
    <x v="9"/>
    <x v="14"/>
    <x v="0"/>
    <n v="517877"/>
    <n v="729000"/>
    <x v="1"/>
    <s v="YES"/>
    <d v="2021-03-19T00:00:00"/>
  </r>
  <r>
    <x v="4"/>
    <s v="TI"/>
    <x v="5"/>
    <x v="12"/>
    <x v="0"/>
    <n v="517390"/>
    <n v="650250"/>
    <x v="1"/>
    <s v="YES"/>
    <d v="2021-03-05T00:00:00"/>
  </r>
  <r>
    <x v="4"/>
    <s v="TI"/>
    <x v="9"/>
    <x v="14"/>
    <x v="0"/>
    <n v="517622"/>
    <n v="1000000"/>
    <x v="1"/>
    <s v="YES"/>
    <d v="2021-03-12T00:00:00"/>
  </r>
  <r>
    <x v="4"/>
    <s v="TI"/>
    <x v="9"/>
    <x v="14"/>
    <x v="0"/>
    <n v="517633"/>
    <n v="1015000"/>
    <x v="1"/>
    <s v="YES"/>
    <d v="2021-03-12T00:00:00"/>
  </r>
  <r>
    <x v="4"/>
    <s v="TI"/>
    <x v="5"/>
    <x v="12"/>
    <x v="0"/>
    <n v="517681"/>
    <n v="340000"/>
    <x v="1"/>
    <s v="YES"/>
    <d v="2021-03-15T00:00:00"/>
  </r>
  <r>
    <x v="4"/>
    <s v="TI"/>
    <x v="9"/>
    <x v="14"/>
    <x v="0"/>
    <n v="517685"/>
    <n v="398000"/>
    <x v="1"/>
    <s v="YES"/>
    <d v="2021-03-15T00:00:00"/>
  </r>
  <r>
    <x v="4"/>
    <s v="TI"/>
    <x v="5"/>
    <x v="12"/>
    <x v="0"/>
    <n v="517356"/>
    <n v="410000"/>
    <x v="1"/>
    <s v="YES"/>
    <d v="2021-03-05T00:00:00"/>
  </r>
  <r>
    <x v="4"/>
    <s v="TI"/>
    <x v="5"/>
    <x v="13"/>
    <x v="2"/>
    <n v="517347"/>
    <n v="130000"/>
    <x v="1"/>
    <s v="YES"/>
    <d v="2021-03-05T00:00:00"/>
  </r>
  <r>
    <x v="4"/>
    <s v="TI"/>
    <x v="9"/>
    <x v="14"/>
    <x v="0"/>
    <n v="517331"/>
    <n v="463000"/>
    <x v="1"/>
    <s v="YES"/>
    <d v="2021-03-04T00:00:00"/>
  </r>
  <r>
    <x v="4"/>
    <s v="TI"/>
    <x v="10"/>
    <x v="15"/>
    <x v="0"/>
    <n v="517163"/>
    <n v="610000"/>
    <x v="1"/>
    <s v="YES"/>
    <d v="2021-03-01T00:00:00"/>
  </r>
  <r>
    <x v="4"/>
    <s v="TI"/>
    <x v="5"/>
    <x v="13"/>
    <x v="0"/>
    <n v="517176"/>
    <n v="680000"/>
    <x v="1"/>
    <s v="YES"/>
    <d v="2021-03-01T00:00:00"/>
  </r>
  <r>
    <x v="4"/>
    <s v="TI"/>
    <x v="5"/>
    <x v="13"/>
    <x v="4"/>
    <n v="517210"/>
    <n v="135000"/>
    <x v="1"/>
    <s v="YES"/>
    <d v="2021-03-01T00:00:00"/>
  </r>
  <r>
    <x v="4"/>
    <s v="TI"/>
    <x v="5"/>
    <x v="13"/>
    <x v="0"/>
    <n v="517343"/>
    <n v="380000"/>
    <x v="1"/>
    <s v="YES"/>
    <d v="2021-03-04T00:00:00"/>
  </r>
  <r>
    <x v="4"/>
    <s v="TI"/>
    <x v="5"/>
    <x v="12"/>
    <x v="0"/>
    <n v="518260"/>
    <n v="473000"/>
    <x v="1"/>
    <s v="YES"/>
    <d v="2021-03-26T00:00:00"/>
  </r>
  <r>
    <x v="4"/>
    <s v="TI"/>
    <x v="5"/>
    <x v="12"/>
    <x v="0"/>
    <n v="517295"/>
    <n v="294000"/>
    <x v="1"/>
    <s v="YES"/>
    <d v="2021-03-03T00:00:00"/>
  </r>
  <r>
    <x v="4"/>
    <s v="TI"/>
    <x v="5"/>
    <x v="12"/>
    <x v="2"/>
    <n v="517916"/>
    <n v="280000"/>
    <x v="1"/>
    <s v="YES"/>
    <d v="2021-03-22T00:00:00"/>
  </r>
  <r>
    <x v="4"/>
    <s v="TI"/>
    <x v="1"/>
    <x v="16"/>
    <x v="0"/>
    <n v="517454"/>
    <n v="468000"/>
    <x v="1"/>
    <s v="YES"/>
    <d v="2021-03-08T00:00:00"/>
  </r>
  <r>
    <x v="4"/>
    <s v="TI"/>
    <x v="5"/>
    <x v="12"/>
    <x v="0"/>
    <n v="517885"/>
    <n v="225000"/>
    <x v="1"/>
    <s v="YES"/>
    <d v="2021-03-19T00:00:00"/>
  </r>
  <r>
    <x v="4"/>
    <s v="TI"/>
    <x v="1"/>
    <x v="17"/>
    <x v="2"/>
    <n v="518066"/>
    <n v="250000"/>
    <x v="1"/>
    <s v="YES"/>
    <d v="2021-03-23T00:00:00"/>
  </r>
  <r>
    <x v="4"/>
    <s v="TI"/>
    <x v="5"/>
    <x v="12"/>
    <x v="0"/>
    <n v="518242"/>
    <n v="305000"/>
    <x v="1"/>
    <s v="YES"/>
    <d v="2021-03-26T00:00:00"/>
  </r>
  <r>
    <x v="4"/>
    <s v="TI"/>
    <x v="5"/>
    <x v="13"/>
    <x v="0"/>
    <n v="518248"/>
    <n v="350000"/>
    <x v="1"/>
    <s v="YES"/>
    <d v="2021-03-26T00:00:00"/>
  </r>
  <r>
    <x v="4"/>
    <s v="TI"/>
    <x v="5"/>
    <x v="12"/>
    <x v="0"/>
    <n v="518380"/>
    <n v="160000"/>
    <x v="1"/>
    <s v="YES"/>
    <d v="2021-03-30T00:00:00"/>
  </r>
  <r>
    <x v="4"/>
    <s v="TI"/>
    <x v="5"/>
    <x v="13"/>
    <x v="0"/>
    <n v="518263"/>
    <n v="400000"/>
    <x v="1"/>
    <s v="YES"/>
    <d v="2021-03-26T00:00:00"/>
  </r>
  <r>
    <x v="4"/>
    <s v="TI"/>
    <x v="5"/>
    <x v="12"/>
    <x v="0"/>
    <n v="518377"/>
    <n v="445000"/>
    <x v="1"/>
    <s v="YES"/>
    <d v="2021-03-30T00:00:00"/>
  </r>
  <r>
    <x v="4"/>
    <s v="TI"/>
    <x v="5"/>
    <x v="12"/>
    <x v="0"/>
    <n v="517856"/>
    <n v="350026"/>
    <x v="1"/>
    <s v="YES"/>
    <d v="2021-03-19T00:00:00"/>
  </r>
  <r>
    <x v="4"/>
    <s v="TI"/>
    <x v="5"/>
    <x v="13"/>
    <x v="0"/>
    <n v="518265"/>
    <n v="405000"/>
    <x v="1"/>
    <s v="YES"/>
    <d v="2021-03-26T00:00:00"/>
  </r>
  <r>
    <x v="5"/>
    <s v="TT"/>
    <x v="0"/>
    <x v="18"/>
    <x v="0"/>
    <n v="518068"/>
    <n v="190750"/>
    <x v="1"/>
    <s v="YES"/>
    <d v="2021-03-23T00:00:00"/>
  </r>
  <r>
    <x v="6"/>
    <s v="WE"/>
    <x v="5"/>
    <x v="19"/>
    <x v="0"/>
    <n v="518387"/>
    <n v="843120.12"/>
    <x v="1"/>
    <s v="YES"/>
    <d v="2021-03-30T00:00:00"/>
  </r>
  <r>
    <x v="6"/>
    <s v="WE"/>
    <x v="5"/>
    <x v="19"/>
    <x v="0"/>
    <n v="518284"/>
    <n v="875000"/>
    <x v="1"/>
    <s v="YES"/>
    <d v="2021-03-29T00:00:00"/>
  </r>
  <r>
    <x v="6"/>
    <s v="WE"/>
    <x v="5"/>
    <x v="19"/>
    <x v="0"/>
    <n v="517814"/>
    <n v="470000"/>
    <x v="1"/>
    <s v="YES"/>
    <d v="2021-03-18T00:00:00"/>
  </r>
  <r>
    <x v="6"/>
    <s v="WE"/>
    <x v="5"/>
    <x v="19"/>
    <x v="0"/>
    <n v="517802"/>
    <n v="733235"/>
    <x v="0"/>
    <s v="YES"/>
    <d v="2021-03-17T00:00:00"/>
  </r>
  <r>
    <x v="6"/>
    <s v="WE"/>
    <x v="5"/>
    <x v="20"/>
    <x v="0"/>
    <n v="518179"/>
    <n v="390000"/>
    <x v="1"/>
    <s v="YES"/>
    <d v="2021-03-25T00:00:00"/>
  </r>
  <r>
    <x v="6"/>
    <s v="WE"/>
    <x v="5"/>
    <x v="19"/>
    <x v="3"/>
    <n v="518186"/>
    <n v="354900"/>
    <x v="1"/>
    <s v="YES"/>
    <d v="2021-03-25T00:00:00"/>
  </r>
  <r>
    <x v="6"/>
    <s v="WE"/>
    <x v="5"/>
    <x v="20"/>
    <x v="4"/>
    <n v="518206"/>
    <n v="80000"/>
    <x v="1"/>
    <s v="YES"/>
    <d v="2021-03-25T00:00:00"/>
  </r>
  <r>
    <x v="6"/>
    <s v="WE"/>
    <x v="5"/>
    <x v="19"/>
    <x v="4"/>
    <n v="517639"/>
    <n v="450000"/>
    <x v="1"/>
    <s v="YES"/>
    <d v="2021-03-12T00:00:00"/>
  </r>
  <r>
    <x v="6"/>
    <s v="WE"/>
    <x v="5"/>
    <x v="19"/>
    <x v="0"/>
    <n v="517439"/>
    <n v="565000"/>
    <x v="1"/>
    <s v="YES"/>
    <d v="2021-03-08T00:00:00"/>
  </r>
  <r>
    <x v="6"/>
    <s v="WE"/>
    <x v="5"/>
    <x v="19"/>
    <x v="0"/>
    <n v="517371"/>
    <n v="250000"/>
    <x v="1"/>
    <s v="YES"/>
    <d v="2021-03-05T00:00:00"/>
  </r>
  <r>
    <x v="6"/>
    <s v="WE"/>
    <x v="5"/>
    <x v="19"/>
    <x v="0"/>
    <n v="517572"/>
    <n v="375000"/>
    <x v="1"/>
    <s v="YES"/>
    <d v="2021-03-11T00:00:00"/>
  </r>
  <r>
    <x v="6"/>
    <s v="WE"/>
    <x v="5"/>
    <x v="20"/>
    <x v="0"/>
    <n v="517530"/>
    <n v="345000"/>
    <x v="1"/>
    <s v="YES"/>
    <d v="2021-03-10T00:00:00"/>
  </r>
  <r>
    <x v="6"/>
    <s v="WE"/>
    <x v="5"/>
    <x v="20"/>
    <x v="3"/>
    <n v="517477"/>
    <n v="372750"/>
    <x v="0"/>
    <s v="YES"/>
    <d v="2021-03-09T00:00:00"/>
  </r>
  <r>
    <x v="6"/>
    <s v="WE"/>
    <x v="5"/>
    <x v="20"/>
    <x v="0"/>
    <n v="517879"/>
    <n v="188000"/>
    <x v="1"/>
    <s v="YES"/>
    <d v="2021-03-19T00:00:00"/>
  </r>
  <r>
    <x v="6"/>
    <s v="WE"/>
    <x v="5"/>
    <x v="20"/>
    <x v="0"/>
    <n v="517456"/>
    <n v="337500"/>
    <x v="1"/>
    <s v="YES"/>
    <d v="2021-03-08T00:00:00"/>
  </r>
  <r>
    <x v="6"/>
    <s v="WE"/>
    <x v="5"/>
    <x v="20"/>
    <x v="3"/>
    <n v="518465"/>
    <n v="352718"/>
    <x v="0"/>
    <s v="YES"/>
    <d v="2021-03-31T00:00:00"/>
  </r>
  <r>
    <x v="6"/>
    <s v="WE"/>
    <x v="5"/>
    <x v="11"/>
    <x v="0"/>
    <n v="518403"/>
    <n v="545000"/>
    <x v="1"/>
    <s v="YES"/>
    <d v="2021-03-31T00:00:00"/>
  </r>
  <r>
    <x v="6"/>
    <s v="WE"/>
    <x v="5"/>
    <x v="19"/>
    <x v="0"/>
    <n v="517372"/>
    <n v="525000"/>
    <x v="1"/>
    <s v="YES"/>
    <d v="2021-03-05T00:00:00"/>
  </r>
  <r>
    <x v="6"/>
    <s v="WE"/>
    <x v="5"/>
    <x v="20"/>
    <x v="3"/>
    <n v="518468"/>
    <n v="367910"/>
    <x v="0"/>
    <s v="YES"/>
    <d v="2021-03-31T00:00:00"/>
  </r>
  <r>
    <x v="6"/>
    <s v="WE"/>
    <x v="5"/>
    <x v="19"/>
    <x v="0"/>
    <n v="517272"/>
    <n v="490000"/>
    <x v="1"/>
    <s v="YES"/>
    <d v="2021-03-03T00:00:00"/>
  </r>
  <r>
    <x v="6"/>
    <s v="WE"/>
    <x v="5"/>
    <x v="19"/>
    <x v="0"/>
    <n v="517257"/>
    <n v="208000"/>
    <x v="1"/>
    <s v="YES"/>
    <d v="2021-03-03T00:00:00"/>
  </r>
  <r>
    <x v="6"/>
    <s v="WE"/>
    <x v="5"/>
    <x v="20"/>
    <x v="0"/>
    <n v="518417"/>
    <n v="365500"/>
    <x v="1"/>
    <s v="YES"/>
    <d v="2021-03-31T00:00:00"/>
  </r>
  <r>
    <x v="6"/>
    <s v="WE"/>
    <x v="5"/>
    <x v="19"/>
    <x v="0"/>
    <n v="518422"/>
    <n v="730000"/>
    <x v="1"/>
    <s v="YES"/>
    <d v="2021-03-31T00:00:00"/>
  </r>
  <r>
    <x v="6"/>
    <s v="WE"/>
    <x v="5"/>
    <x v="20"/>
    <x v="3"/>
    <n v="518467"/>
    <n v="334521"/>
    <x v="0"/>
    <s v="YES"/>
    <d v="2021-03-31T00:00:00"/>
  </r>
  <r>
    <x v="6"/>
    <s v="WE"/>
    <x v="5"/>
    <x v="19"/>
    <x v="2"/>
    <n v="518429"/>
    <n v="435000"/>
    <x v="1"/>
    <s v="YES"/>
    <d v="2021-03-31T00:00:00"/>
  </r>
  <r>
    <x v="6"/>
    <s v="WE"/>
    <x v="5"/>
    <x v="19"/>
    <x v="0"/>
    <n v="517320"/>
    <n v="360000"/>
    <x v="1"/>
    <s v="YES"/>
    <d v="2021-03-04T00:00:00"/>
  </r>
  <r>
    <x v="6"/>
    <s v="WE"/>
    <x v="5"/>
    <x v="20"/>
    <x v="3"/>
    <n v="517318"/>
    <n v="318000"/>
    <x v="0"/>
    <s v="YES"/>
    <d v="2021-03-04T00:00:00"/>
  </r>
  <r>
    <x v="6"/>
    <s v="WE"/>
    <x v="9"/>
    <x v="21"/>
    <x v="0"/>
    <n v="517214"/>
    <n v="495000"/>
    <x v="1"/>
    <s v="YES"/>
    <d v="2021-03-01T00:00:00"/>
  </r>
  <r>
    <x v="6"/>
    <s v="WE"/>
    <x v="5"/>
    <x v="11"/>
    <x v="0"/>
    <n v="518448"/>
    <n v="685000"/>
    <x v="1"/>
    <s v="YES"/>
    <d v="2021-03-31T00:00:00"/>
  </r>
  <r>
    <x v="6"/>
    <s v="WE"/>
    <x v="5"/>
    <x v="19"/>
    <x v="0"/>
    <n v="518375"/>
    <n v="860000"/>
    <x v="1"/>
    <s v="YES"/>
    <d v="2021-03-30T00:00:00"/>
  </r>
  <r>
    <x v="6"/>
    <s v="WE"/>
    <x v="5"/>
    <x v="20"/>
    <x v="0"/>
    <n v="518413"/>
    <n v="320000"/>
    <x v="1"/>
    <s v="YES"/>
    <d v="2021-03-31T00:00:00"/>
  </r>
  <r>
    <x v="6"/>
    <s v="WE"/>
    <x v="1"/>
    <x v="22"/>
    <x v="1"/>
    <n v="517206"/>
    <n v="700000"/>
    <x v="1"/>
    <s v="YES"/>
    <d v="2021-03-01T00:00:00"/>
  </r>
  <r>
    <x v="6"/>
    <s v="WE"/>
    <x v="1"/>
    <x v="23"/>
    <x v="0"/>
    <n v="517601"/>
    <n v="395000"/>
    <x v="1"/>
    <s v="YES"/>
    <d v="2021-03-11T00:00:00"/>
  </r>
  <r>
    <x v="6"/>
    <s v="WE"/>
    <x v="5"/>
    <x v="19"/>
    <x v="0"/>
    <n v="517242"/>
    <n v="230000"/>
    <x v="1"/>
    <s v="YES"/>
    <d v="2021-03-02T00:00:00"/>
  </r>
  <r>
    <x v="6"/>
    <s v="WE"/>
    <x v="9"/>
    <x v="24"/>
    <x v="0"/>
    <n v="518461"/>
    <n v="530000"/>
    <x v="1"/>
    <s v="YES"/>
    <d v="2021-03-31T00:00:00"/>
  </r>
  <r>
    <x v="6"/>
    <s v="WE"/>
    <x v="5"/>
    <x v="20"/>
    <x v="0"/>
    <n v="518462"/>
    <n v="415000"/>
    <x v="1"/>
    <s v="YES"/>
    <d v="2021-03-31T00:00:00"/>
  </r>
  <r>
    <x v="6"/>
    <s v="WE"/>
    <x v="5"/>
    <x v="20"/>
    <x v="3"/>
    <n v="518460"/>
    <n v="383015"/>
    <x v="0"/>
    <s v="YES"/>
    <d v="2021-03-31T00:00:00"/>
  </r>
  <r>
    <x v="6"/>
    <s v="WE"/>
    <x v="5"/>
    <x v="20"/>
    <x v="0"/>
    <n v="518432"/>
    <n v="360000"/>
    <x v="1"/>
    <s v="YES"/>
    <d v="2021-03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s v="ACT"/>
    <x v="0"/>
    <s v="003-133-30"/>
    <n v="518434"/>
    <n v="221500"/>
    <d v="2021-03-31T00:00:00"/>
    <x v="0"/>
  </r>
  <r>
    <x v="0"/>
    <s v="ACT"/>
    <x v="0"/>
    <s v="009-692-25"/>
    <n v="518255"/>
    <n v="196450"/>
    <d v="2021-03-26T00:00:00"/>
    <x v="1"/>
  </r>
  <r>
    <x v="0"/>
    <s v="ACT"/>
    <x v="0"/>
    <s v="007-424-16"/>
    <n v="517638"/>
    <n v="520000"/>
    <d v="2021-03-12T00:00:00"/>
    <x v="2"/>
  </r>
  <r>
    <x v="1"/>
    <s v="ATE"/>
    <x v="1"/>
    <s v="009-431-21"/>
    <n v="517728"/>
    <n v="329252"/>
    <d v="2021-03-16T00:00:00"/>
    <x v="3"/>
  </r>
  <r>
    <x v="2"/>
    <s v="FA"/>
    <x v="0"/>
    <s v="002-413-13"/>
    <n v="517522"/>
    <n v="245200"/>
    <d v="2021-03-10T00:00:00"/>
    <x v="4"/>
  </r>
  <r>
    <x v="2"/>
    <s v="FA"/>
    <x v="1"/>
    <s v="004-293-11"/>
    <n v="517707"/>
    <n v="316394"/>
    <d v="2021-03-15T00:00:00"/>
    <x v="5"/>
  </r>
  <r>
    <x v="2"/>
    <s v="FA"/>
    <x v="0"/>
    <s v="007-424-01"/>
    <n v="517259"/>
    <n v="205000"/>
    <d v="2021-03-03T00:00:00"/>
    <x v="4"/>
  </r>
  <r>
    <x v="2"/>
    <s v="FA"/>
    <x v="0"/>
    <s v="003-036-31"/>
    <n v="517889"/>
    <n v="155650"/>
    <d v="2021-03-19T00:00:00"/>
    <x v="5"/>
  </r>
  <r>
    <x v="2"/>
    <s v="FA"/>
    <x v="2"/>
    <s v="010-212-57"/>
    <n v="517925"/>
    <n v="75000"/>
    <d v="2021-03-22T00:00:00"/>
    <x v="6"/>
  </r>
  <r>
    <x v="2"/>
    <s v="FA"/>
    <x v="0"/>
    <s v="008-172-24"/>
    <n v="517364"/>
    <n v="234491"/>
    <d v="2021-03-05T00:00:00"/>
    <x v="5"/>
  </r>
  <r>
    <x v="3"/>
    <s v="FC"/>
    <x v="0"/>
    <s v="010-062-45"/>
    <n v="517226"/>
    <n v="265750"/>
    <d v="2021-03-02T00:00:00"/>
    <x v="7"/>
  </r>
  <r>
    <x v="3"/>
    <s v="FC"/>
    <x v="0"/>
    <s v="002-382-36"/>
    <n v="517573"/>
    <n v="210000"/>
    <d v="2021-03-11T00:00:00"/>
    <x v="4"/>
  </r>
  <r>
    <x v="3"/>
    <s v="FC"/>
    <x v="0"/>
    <s v="008-816-32"/>
    <n v="517564"/>
    <n v="410000"/>
    <d v="2021-03-10T00:00:00"/>
    <x v="8"/>
  </r>
  <r>
    <x v="3"/>
    <s v="FC"/>
    <x v="0"/>
    <s v="007-274-01"/>
    <n v="517499"/>
    <n v="464000"/>
    <d v="2021-03-09T00:00:00"/>
    <x v="2"/>
  </r>
  <r>
    <x v="3"/>
    <s v="FC"/>
    <x v="0"/>
    <s v="008-295-04"/>
    <n v="517467"/>
    <n v="256000"/>
    <d v="2021-03-09T00:00:00"/>
    <x v="9"/>
  </r>
  <r>
    <x v="3"/>
    <s v="FC"/>
    <x v="3"/>
    <s v="008-871-01"/>
    <n v="517443"/>
    <n v="245600"/>
    <d v="2021-03-08T00:00:00"/>
    <x v="10"/>
  </r>
  <r>
    <x v="3"/>
    <s v="FC"/>
    <x v="0"/>
    <s v="008-142-11"/>
    <n v="518307"/>
    <n v="193600"/>
    <d v="2021-03-29T00:00:00"/>
    <x v="11"/>
  </r>
  <r>
    <x v="3"/>
    <s v="FC"/>
    <x v="0"/>
    <s v="010-444-14"/>
    <n v="518292"/>
    <n v="279000"/>
    <d v="2021-03-29T00:00:00"/>
    <x v="12"/>
  </r>
  <r>
    <x v="3"/>
    <s v="FC"/>
    <x v="1"/>
    <s v="003-022-14"/>
    <n v="518295"/>
    <n v="332468"/>
    <d v="2021-03-29T00:00:00"/>
    <x v="12"/>
  </r>
  <r>
    <x v="3"/>
    <s v="FC"/>
    <x v="0"/>
    <s v="010-704-31"/>
    <n v="517660"/>
    <n v="360000"/>
    <d v="2021-03-15T00:00:00"/>
    <x v="13"/>
  </r>
  <r>
    <x v="3"/>
    <s v="FC"/>
    <x v="0"/>
    <s v="004-101-07"/>
    <n v="518213"/>
    <n v="277000"/>
    <d v="2021-03-26T00:00:00"/>
    <x v="9"/>
  </r>
  <r>
    <x v="3"/>
    <s v="FC"/>
    <x v="3"/>
    <s v="010-553-12"/>
    <n v="517375"/>
    <n v="429249"/>
    <d v="2021-03-05T00:00:00"/>
    <x v="5"/>
  </r>
  <r>
    <x v="3"/>
    <s v="FC"/>
    <x v="0"/>
    <s v="008-341-33"/>
    <n v="518278"/>
    <n v="136500"/>
    <d v="2021-03-29T00:00:00"/>
    <x v="14"/>
  </r>
  <r>
    <x v="3"/>
    <s v="FC"/>
    <x v="4"/>
    <s v="010-531-22"/>
    <n v="518459"/>
    <n v="50000"/>
    <d v="2021-03-31T00:00:00"/>
    <x v="15"/>
  </r>
  <r>
    <x v="3"/>
    <s v="FC"/>
    <x v="0"/>
    <s v="002-672-11"/>
    <n v="517724"/>
    <n v="223400"/>
    <d v="2021-03-16T00:00:00"/>
    <x v="2"/>
  </r>
  <r>
    <x v="3"/>
    <s v="FC"/>
    <x v="1"/>
    <s v="002-462-11"/>
    <n v="517935"/>
    <n v="163817"/>
    <d v="2021-03-22T00:00:00"/>
    <x v="5"/>
  </r>
  <r>
    <x v="3"/>
    <s v="FC"/>
    <x v="0"/>
    <s v="008-341-10"/>
    <n v="517936"/>
    <n v="204000"/>
    <d v="2021-03-22T00:00:00"/>
    <x v="5"/>
  </r>
  <r>
    <x v="3"/>
    <s v="FC"/>
    <x v="1"/>
    <s v="001-103-04"/>
    <n v="517968"/>
    <n v="265733"/>
    <d v="2021-03-22T00:00:00"/>
    <x v="3"/>
  </r>
  <r>
    <x v="3"/>
    <s v="FC"/>
    <x v="0"/>
    <s v="004-163-10"/>
    <n v="517917"/>
    <n v="218000"/>
    <d v="2021-03-22T00:00:00"/>
    <x v="12"/>
  </r>
  <r>
    <x v="3"/>
    <s v="FC"/>
    <x v="4"/>
    <s v="003-221-02"/>
    <n v="517683"/>
    <n v="88000"/>
    <d v="2021-03-15T00:00:00"/>
    <x v="16"/>
  </r>
  <r>
    <x v="3"/>
    <s v="FC"/>
    <x v="4"/>
    <s v="004-092-14"/>
    <n v="517825"/>
    <n v="101500"/>
    <d v="2021-03-18T00:00:00"/>
    <x v="17"/>
  </r>
  <r>
    <x v="3"/>
    <s v="FC"/>
    <x v="0"/>
    <s v="008-801-06"/>
    <n v="517766"/>
    <n v="133500"/>
    <d v="2021-03-17T00:00:00"/>
    <x v="9"/>
  </r>
  <r>
    <x v="3"/>
    <s v="FC"/>
    <x v="0"/>
    <s v="002-211-11"/>
    <n v="518011"/>
    <n v="259000"/>
    <d v="2021-03-23T00:00:00"/>
    <x v="12"/>
  </r>
  <r>
    <x v="3"/>
    <s v="FC"/>
    <x v="3"/>
    <s v="009-732-02"/>
    <n v="517923"/>
    <n v="308652"/>
    <d v="2021-03-22T00:00:00"/>
    <x v="5"/>
  </r>
  <r>
    <x v="3"/>
    <s v="FC"/>
    <x v="0"/>
    <s v="008-353-36"/>
    <n v="518098"/>
    <n v="60000"/>
    <d v="2021-03-24T00:00:00"/>
    <x v="9"/>
  </r>
  <r>
    <x v="3"/>
    <s v="FC"/>
    <x v="0"/>
    <s v="010-554-06"/>
    <n v="517722"/>
    <n v="248900"/>
    <d v="2021-03-16T00:00:00"/>
    <x v="9"/>
  </r>
  <r>
    <x v="3"/>
    <s v="FC"/>
    <x v="0"/>
    <s v="001-143-19"/>
    <n v="517768"/>
    <n v="185000"/>
    <d v="2021-03-17T00:00:00"/>
    <x v="2"/>
  </r>
  <r>
    <x v="4"/>
    <s v="SIG"/>
    <x v="0"/>
    <s v="008-846-10"/>
    <n v="517411"/>
    <n v="158000"/>
    <d v="2021-03-08T00:00:00"/>
    <x v="3"/>
  </r>
  <r>
    <x v="5"/>
    <s v="ST"/>
    <x v="0"/>
    <s v="007-392-38"/>
    <n v="517535"/>
    <n v="254000"/>
    <d v="2021-03-10T00:00:00"/>
    <x v="4"/>
  </r>
  <r>
    <x v="5"/>
    <s v="ST"/>
    <x v="0"/>
    <s v="002-671-04"/>
    <n v="518209"/>
    <n v="145000"/>
    <d v="2021-03-25T00:00:00"/>
    <x v="18"/>
  </r>
  <r>
    <x v="5"/>
    <s v="ST"/>
    <x v="0"/>
    <s v="007-242-01"/>
    <n v="518409"/>
    <n v="400000"/>
    <d v="2021-03-31T00:00:00"/>
    <x v="18"/>
  </r>
  <r>
    <x v="5"/>
    <s v="ST"/>
    <x v="0"/>
    <s v="007-361-07"/>
    <n v="517860"/>
    <n v="504870"/>
    <d v="2021-03-19T00:00:00"/>
    <x v="19"/>
  </r>
  <r>
    <x v="5"/>
    <s v="ST"/>
    <x v="0"/>
    <s v="010-712-27"/>
    <n v="518253"/>
    <n v="423750"/>
    <d v="2021-03-26T00:00:00"/>
    <x v="8"/>
  </r>
  <r>
    <x v="5"/>
    <s v="ST"/>
    <x v="0"/>
    <s v="008-192-31"/>
    <n v="517550"/>
    <n v="136000"/>
    <d v="2021-03-10T00:00:00"/>
    <x v="4"/>
  </r>
  <r>
    <x v="5"/>
    <s v="ST"/>
    <x v="0"/>
    <s v="009-383-01"/>
    <n v="517377"/>
    <n v="202000"/>
    <d v="2021-03-05T00:00:00"/>
    <x v="20"/>
  </r>
  <r>
    <x v="6"/>
    <s v="TI"/>
    <x v="0"/>
    <s v="010-703-20"/>
    <n v="518441"/>
    <n v="371500"/>
    <d v="2021-03-31T00:00:00"/>
    <x v="5"/>
  </r>
  <r>
    <x v="6"/>
    <s v="TI"/>
    <x v="0"/>
    <s v="008-233-10"/>
    <n v="517389"/>
    <n v="158500"/>
    <d v="2021-03-05T00:00:00"/>
    <x v="21"/>
  </r>
  <r>
    <x v="6"/>
    <s v="TI"/>
    <x v="0"/>
    <s v="002-031-11"/>
    <n v="517484"/>
    <n v="165000"/>
    <d v="2021-03-09T00:00:00"/>
    <x v="20"/>
  </r>
  <r>
    <x v="6"/>
    <s v="TI"/>
    <x v="0"/>
    <s v="009-514-01"/>
    <n v="517614"/>
    <n v="276000"/>
    <d v="2021-03-12T00:00:00"/>
    <x v="3"/>
  </r>
  <r>
    <x v="6"/>
    <s v="TI"/>
    <x v="0"/>
    <s v="009-603-02"/>
    <n v="517475"/>
    <n v="275200"/>
    <d v="2021-03-09T00:00:00"/>
    <x v="4"/>
  </r>
  <r>
    <x v="6"/>
    <s v="TI"/>
    <x v="0"/>
    <s v="008-841-03"/>
    <n v="517625"/>
    <n v="242000"/>
    <d v="2021-03-12T00:00:00"/>
    <x v="9"/>
  </r>
  <r>
    <x v="6"/>
    <s v="TI"/>
    <x v="0"/>
    <s v="001-051-03"/>
    <n v="517548"/>
    <n v="290150"/>
    <d v="2021-03-10T00:00:00"/>
    <x v="22"/>
  </r>
  <r>
    <x v="6"/>
    <s v="TI"/>
    <x v="0"/>
    <s v="009-821-08"/>
    <n v="517636"/>
    <n v="548250"/>
    <d v="2021-03-12T00:00:00"/>
    <x v="23"/>
  </r>
  <r>
    <x v="6"/>
    <s v="TI"/>
    <x v="0"/>
    <s v="003-051-08"/>
    <n v="518116"/>
    <n v="288000"/>
    <d v="2021-03-24T00:00:00"/>
    <x v="24"/>
  </r>
  <r>
    <x v="6"/>
    <s v="TI"/>
    <x v="0"/>
    <s v="009-311-46"/>
    <n v="517661"/>
    <n v="396500"/>
    <d v="2021-03-15T00:00:00"/>
    <x v="25"/>
  </r>
  <r>
    <x v="6"/>
    <s v="TI"/>
    <x v="0"/>
    <s v="010-472-42"/>
    <n v="517673"/>
    <n v="260000"/>
    <d v="2021-03-15T00:00:00"/>
    <x v="2"/>
  </r>
  <r>
    <x v="6"/>
    <s v="TI"/>
    <x v="0"/>
    <s v="004-351-19"/>
    <n v="517154"/>
    <n v="119000"/>
    <d v="2021-03-01T00:00:00"/>
    <x v="2"/>
  </r>
  <r>
    <x v="6"/>
    <s v="TI"/>
    <x v="0"/>
    <s v="003-013-05"/>
    <n v="518282"/>
    <n v="360000"/>
    <d v="2021-03-29T00:00:00"/>
    <x v="2"/>
  </r>
  <r>
    <x v="6"/>
    <s v="TI"/>
    <x v="0"/>
    <s v="009-564-57"/>
    <n v="518281"/>
    <n v="187650"/>
    <d v="2021-03-29T00:00:00"/>
    <x v="5"/>
  </r>
  <r>
    <x v="6"/>
    <s v="TI"/>
    <x v="0"/>
    <s v="001-073-14"/>
    <n v="517615"/>
    <n v="170000"/>
    <d v="2021-03-12T00:00:00"/>
    <x v="25"/>
  </r>
  <r>
    <x v="6"/>
    <s v="TI"/>
    <x v="0"/>
    <s v="008-233-02"/>
    <n v="518298"/>
    <n v="115000"/>
    <d v="2021-03-29T00:00:00"/>
    <x v="2"/>
  </r>
  <r>
    <x v="6"/>
    <s v="TI"/>
    <x v="0"/>
    <s v="009-136-05"/>
    <n v="518439"/>
    <n v="120000"/>
    <d v="2021-03-31T00:00:00"/>
    <x v="21"/>
  </r>
  <r>
    <x v="6"/>
    <s v="TI"/>
    <x v="0"/>
    <s v="009-176-05"/>
    <n v="517937"/>
    <n v="278000"/>
    <d v="2021-03-22T00:00:00"/>
    <x v="2"/>
  </r>
  <r>
    <x v="6"/>
    <s v="TI"/>
    <x v="0"/>
    <s v="002-591-16"/>
    <n v="517462"/>
    <n v="270000"/>
    <d v="2021-03-08T00:00:00"/>
    <x v="24"/>
  </r>
  <r>
    <x v="6"/>
    <s v="TI"/>
    <x v="1"/>
    <s v="008-831-05"/>
    <n v="517727"/>
    <n v="206124"/>
    <d v="2021-03-16T00:00:00"/>
    <x v="5"/>
  </r>
  <r>
    <x v="6"/>
    <s v="TI"/>
    <x v="0"/>
    <s v="003-321-02"/>
    <n v="517938"/>
    <n v="348000"/>
    <d v="2021-03-22T00:00:00"/>
    <x v="21"/>
  </r>
  <r>
    <x v="6"/>
    <s v="TI"/>
    <x v="3"/>
    <s v="010-143-10"/>
    <n v="518101"/>
    <n v="445000"/>
    <d v="2021-03-24T00:00:00"/>
    <x v="4"/>
  </r>
  <r>
    <x v="6"/>
    <s v="TI"/>
    <x v="0"/>
    <s v="001-152-07"/>
    <n v="518123"/>
    <n v="156000"/>
    <d v="2021-03-24T00:00:00"/>
    <x v="5"/>
  </r>
  <r>
    <x v="6"/>
    <s v="TI"/>
    <x v="0"/>
    <s v="010-393-17"/>
    <n v="517934"/>
    <n v="176250"/>
    <d v="2021-03-22T00:00:00"/>
    <x v="5"/>
  </r>
  <r>
    <x v="6"/>
    <s v="TI"/>
    <x v="0"/>
    <s v="010-194-04"/>
    <n v="518089"/>
    <n v="352500"/>
    <d v="2021-03-23T00:00:00"/>
    <x v="14"/>
  </r>
  <r>
    <x v="6"/>
    <s v="TI"/>
    <x v="0"/>
    <s v="009-742-10"/>
    <n v="517786"/>
    <n v="281900"/>
    <d v="2021-03-17T00:00:00"/>
    <x v="5"/>
  </r>
  <r>
    <x v="6"/>
    <s v="TI"/>
    <x v="0"/>
    <s v="003-143-19"/>
    <n v="517855"/>
    <n v="196500"/>
    <d v="2021-03-19T00:00:00"/>
    <x v="5"/>
  </r>
  <r>
    <x v="6"/>
    <s v="TI"/>
    <x v="0"/>
    <s v="002-381-50"/>
    <n v="518070"/>
    <n v="176895"/>
    <d v="2021-03-23T00:00:00"/>
    <x v="5"/>
  </r>
  <r>
    <x v="6"/>
    <s v="TI"/>
    <x v="0"/>
    <s v="002-192-08"/>
    <n v="517857"/>
    <n v="280000"/>
    <d v="2021-03-19T00:00:00"/>
    <x v="26"/>
  </r>
  <r>
    <x v="6"/>
    <s v="TI"/>
    <x v="0"/>
    <s v="007-413-02"/>
    <n v="517847"/>
    <n v="250000"/>
    <d v="2021-03-19T00:00:00"/>
    <x v="3"/>
  </r>
  <r>
    <x v="6"/>
    <s v="TI"/>
    <x v="0"/>
    <s v="007-610-04"/>
    <n v="518355"/>
    <n v="415000"/>
    <d v="2021-03-30T00:00:00"/>
    <x v="5"/>
  </r>
  <r>
    <x v="6"/>
    <s v="TI"/>
    <x v="0"/>
    <s v="007-451-29"/>
    <n v="517746"/>
    <n v="286500"/>
    <d v="2021-03-16T00:00:00"/>
    <x v="5"/>
  </r>
  <r>
    <x v="6"/>
    <s v="TI"/>
    <x v="0"/>
    <s v="002-556-04"/>
    <n v="518150"/>
    <n v="250000"/>
    <d v="2021-03-25T00:00:00"/>
    <x v="5"/>
  </r>
  <r>
    <x v="6"/>
    <s v="TI"/>
    <x v="0"/>
    <s v="009-494-05"/>
    <n v="518401"/>
    <n v="309000"/>
    <d v="2021-03-31T00:00:00"/>
    <x v="25"/>
  </r>
  <r>
    <x v="6"/>
    <s v="TI"/>
    <x v="0"/>
    <s v="003-022-06"/>
    <n v="517769"/>
    <n v="324000"/>
    <d v="2021-03-17T00:00:00"/>
    <x v="3"/>
  </r>
  <r>
    <x v="6"/>
    <s v="TI"/>
    <x v="0"/>
    <s v="002-342-17"/>
    <n v="518223"/>
    <n v="157000"/>
    <d v="2021-03-26T00:00:00"/>
    <x v="5"/>
  </r>
  <r>
    <x v="6"/>
    <s v="TI"/>
    <x v="0"/>
    <s v="008-752-41"/>
    <n v="518076"/>
    <n v="365000"/>
    <d v="2021-03-23T00:00:00"/>
    <x v="5"/>
  </r>
  <r>
    <x v="6"/>
    <s v="TI"/>
    <x v="0"/>
    <s v="004-284-12"/>
    <n v="518235"/>
    <n v="200000"/>
    <d v="2021-03-26T00:00:00"/>
    <x v="5"/>
  </r>
  <r>
    <x v="6"/>
    <s v="TI"/>
    <x v="0"/>
    <s v="008-816-05"/>
    <n v="518237"/>
    <n v="197500"/>
    <d v="2021-03-26T00:00:00"/>
    <x v="2"/>
  </r>
  <r>
    <x v="6"/>
    <s v="TI"/>
    <x v="2"/>
    <s v="008-816-05"/>
    <n v="518238"/>
    <n v="100000"/>
    <d v="2021-03-26T00:00:00"/>
    <x v="6"/>
  </r>
  <r>
    <x v="6"/>
    <s v="TI"/>
    <x v="0"/>
    <s v="007-332-04"/>
    <n v="517726"/>
    <n v="341000"/>
    <d v="2021-03-16T00:00:00"/>
    <x v="2"/>
  </r>
  <r>
    <x v="6"/>
    <s v="TI"/>
    <x v="0"/>
    <s v="001-212-24"/>
    <n v="517932"/>
    <n v="279000"/>
    <d v="2021-03-22T00:00:00"/>
    <x v="5"/>
  </r>
  <r>
    <x v="7"/>
    <s v="TT"/>
    <x v="3"/>
    <s v="009-253-06"/>
    <n v="517488"/>
    <n v="254767"/>
    <d v="2021-03-09T00:00:00"/>
    <x v="3"/>
  </r>
  <r>
    <x v="8"/>
    <s v="WE"/>
    <x v="0"/>
    <s v="007-422-05"/>
    <n v="517785"/>
    <n v="365000"/>
    <d v="2021-03-17T00:00:00"/>
    <x v="27"/>
  </r>
  <r>
    <x v="8"/>
    <s v="WE"/>
    <x v="0"/>
    <s v="007-293-28"/>
    <n v="518305"/>
    <n v="542500"/>
    <d v="2021-03-29T00:00:00"/>
    <x v="28"/>
  </r>
  <r>
    <x v="8"/>
    <s v="WE"/>
    <x v="0"/>
    <s v="004-302-19"/>
    <n v="517519"/>
    <n v="314650"/>
    <d v="2021-03-10T00:00:00"/>
    <x v="29"/>
  </r>
  <r>
    <x v="8"/>
    <s v="WE"/>
    <x v="0"/>
    <s v="009-062-13"/>
    <n v="517882"/>
    <n v="205000"/>
    <d v="2021-03-19T00:00:00"/>
    <x v="3"/>
  </r>
  <r>
    <x v="8"/>
    <s v="WE"/>
    <x v="2"/>
    <s v="007-241-07"/>
    <n v="517453"/>
    <n v="48900"/>
    <d v="2021-03-08T00:00:00"/>
    <x v="6"/>
  </r>
  <r>
    <x v="8"/>
    <s v="WE"/>
    <x v="0"/>
    <s v="009-831-19"/>
    <n v="517607"/>
    <n v="313000"/>
    <d v="2021-03-12T00:00:00"/>
    <x v="25"/>
  </r>
  <r>
    <x v="8"/>
    <s v="WE"/>
    <x v="1"/>
    <s v="010-443-15"/>
    <n v="518239"/>
    <n v="233409"/>
    <d v="2021-03-26T00:00:00"/>
    <x v="5"/>
  </r>
  <r>
    <x v="8"/>
    <s v="WE"/>
    <x v="5"/>
    <s v="009-031-24"/>
    <n v="517536"/>
    <n v="200000"/>
    <d v="2021-03-10T00:00:00"/>
    <x v="30"/>
  </r>
  <r>
    <x v="8"/>
    <s v="WE"/>
    <x v="0"/>
    <s v="002-482-14"/>
    <n v="517534"/>
    <n v="209000"/>
    <d v="2021-03-10T00:00:00"/>
    <x v="25"/>
  </r>
  <r>
    <x v="8"/>
    <s v="WE"/>
    <x v="3"/>
    <s v="010-483-02"/>
    <n v="517532"/>
    <n v="276558"/>
    <d v="2021-03-10T00:00:00"/>
    <x v="5"/>
  </r>
  <r>
    <x v="8"/>
    <s v="WE"/>
    <x v="0"/>
    <s v="008-351-10"/>
    <n v="518336"/>
    <n v="380220"/>
    <d v="2021-03-29T00:00:00"/>
    <x v="31"/>
  </r>
  <r>
    <x v="8"/>
    <s v="WE"/>
    <x v="0"/>
    <s v="010-541-14"/>
    <n v="517939"/>
    <n v="232000"/>
    <d v="2021-03-22T00:00:00"/>
    <x v="5"/>
  </r>
  <r>
    <x v="8"/>
    <s v="WE"/>
    <x v="0"/>
    <s v="008-797-09"/>
    <n v="517616"/>
    <n v="157000"/>
    <d v="2021-03-12T00:00:00"/>
    <x v="32"/>
  </r>
  <r>
    <x v="8"/>
    <s v="WE"/>
    <x v="0"/>
    <s v="001-111-19"/>
    <n v="518243"/>
    <n v="250000"/>
    <d v="2021-03-26T00:00:00"/>
    <x v="2"/>
  </r>
  <r>
    <x v="8"/>
    <s v="WE"/>
    <x v="0"/>
    <s v="007-492-04"/>
    <n v="518404"/>
    <n v="231000"/>
    <d v="2021-03-31T00:00:00"/>
    <x v="4"/>
  </r>
  <r>
    <x v="8"/>
    <s v="WE"/>
    <x v="0"/>
    <s v="004-361-46"/>
    <n v="517632"/>
    <n v="269500"/>
    <d v="2021-03-12T00:00:00"/>
    <x v="31"/>
  </r>
  <r>
    <x v="8"/>
    <s v="WE"/>
    <x v="0"/>
    <s v="010-425-08"/>
    <n v="517199"/>
    <n v="204000"/>
    <d v="2021-03-01T00:00:00"/>
    <x v="23"/>
  </r>
  <r>
    <x v="8"/>
    <s v="WE"/>
    <x v="0"/>
    <s v="007-371-56"/>
    <n v="517358"/>
    <n v="542000"/>
    <d v="2021-03-05T00:00:00"/>
    <x v="25"/>
  </r>
  <r>
    <x v="8"/>
    <s v="WE"/>
    <x v="0"/>
    <s v="008-171-15"/>
    <n v="518129"/>
    <n v="227100"/>
    <d v="2021-03-24T00:00:00"/>
    <x v="5"/>
  </r>
  <r>
    <x v="8"/>
    <s v="WE"/>
    <x v="0"/>
    <s v="002-672-12"/>
    <n v="517435"/>
    <n v="160500"/>
    <d v="2021-03-08T00:00:00"/>
    <x v="5"/>
  </r>
  <r>
    <x v="8"/>
    <s v="WE"/>
    <x v="0"/>
    <s v="007-641-02"/>
    <n v="518416"/>
    <n v="356000"/>
    <d v="2021-03-31T00:00:00"/>
    <x v="31"/>
  </r>
  <r>
    <x v="8"/>
    <s v="WE"/>
    <x v="0"/>
    <s v="010-087-10"/>
    <n v="517276"/>
    <n v="248500"/>
    <d v="2021-03-03T00:00:00"/>
    <x v="33"/>
  </r>
  <r>
    <x v="8"/>
    <s v="WE"/>
    <x v="6"/>
    <s v="008-412-33"/>
    <n v="517326"/>
    <n v="346725"/>
    <d v="2021-03-04T00:00:00"/>
    <x v="4"/>
  </r>
  <r>
    <x v="8"/>
    <s v="WE"/>
    <x v="0"/>
    <s v="009-572-04"/>
    <n v="517250"/>
    <n v="334443"/>
    <d v="2021-03-02T00:00:00"/>
    <x v="8"/>
  </r>
  <r>
    <x v="8"/>
    <s v="WE"/>
    <x v="0"/>
    <s v="009-682-01"/>
    <n v="517672"/>
    <n v="212400"/>
    <d v="2021-03-15T00:00:00"/>
    <x v="5"/>
  </r>
  <r>
    <x v="8"/>
    <s v="WE"/>
    <x v="0"/>
    <s v="010-062-14"/>
    <n v="517152"/>
    <n v="400000"/>
    <d v="2021-03-01T00:00:00"/>
    <x v="4"/>
  </r>
  <r>
    <x v="8"/>
    <s v="WE"/>
    <x v="4"/>
    <s v="002-381-01"/>
    <n v="517374"/>
    <n v="125000"/>
    <d v="2021-03-05T00:00:00"/>
    <x v="34"/>
  </r>
  <r>
    <x v="8"/>
    <s v="WE"/>
    <x v="0"/>
    <s v="009-543-03"/>
    <n v="517609"/>
    <n v="301647"/>
    <d v="2021-03-12T00:00:00"/>
    <x v="2"/>
  </r>
  <r>
    <x v="8"/>
    <s v="WE"/>
    <x v="0"/>
    <s v="009-533-09"/>
    <n v="518277"/>
    <n v="175700"/>
    <d v="2021-03-29T00:00:00"/>
    <x v="14"/>
  </r>
  <r>
    <x v="8"/>
    <s v="WE"/>
    <x v="0"/>
    <s v="008-846-07"/>
    <n v="517678"/>
    <n v="308000"/>
    <d v="2021-03-15T00:00:00"/>
    <x v="32"/>
  </r>
  <r>
    <x v="8"/>
    <s v="WE"/>
    <x v="0"/>
    <s v="002-261-09"/>
    <n v="517142"/>
    <n v="215100"/>
    <d v="2021-03-01T00:00:00"/>
    <x v="35"/>
  </r>
  <r>
    <x v="8"/>
    <s v="WE"/>
    <x v="0"/>
    <s v="010-713-06"/>
    <n v="517275"/>
    <n v="232000"/>
    <d v="2021-03-03T00:00:00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4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9"/>
        <item m="1" x="11"/>
        <item m="1" x="8"/>
        <item x="1"/>
        <item x="2"/>
        <item m="1" x="14"/>
        <item m="1" x="13"/>
        <item x="4"/>
        <item x="5"/>
        <item x="6"/>
        <item m="1" x="15"/>
        <item m="1" x="7"/>
        <item x="3"/>
        <item m="1" x="10"/>
        <item x="0"/>
        <item t="default"/>
      </items>
    </pivotField>
    <pivotField compact="0" showAll="0" insertBlankRow="1"/>
    <pivotField axis="axisRow" compact="0" showAll="0" insertBlankRow="1">
      <items count="28">
        <item x="5"/>
        <item m="1" x="17"/>
        <item m="1" x="16"/>
        <item x="9"/>
        <item m="1" x="21"/>
        <item m="1" x="25"/>
        <item x="1"/>
        <item x="10"/>
        <item m="1" x="24"/>
        <item x="6"/>
        <item m="1" x="14"/>
        <item m="1" x="20"/>
        <item x="0"/>
        <item m="1" x="11"/>
        <item m="1" x="15"/>
        <item m="1" x="12"/>
        <item x="8"/>
        <item x="7"/>
        <item x="4"/>
        <item m="1" x="18"/>
        <item m="1" x="23"/>
        <item m="1" x="22"/>
        <item m="1" x="19"/>
        <item m="1" x="13"/>
        <item x="3"/>
        <item m="1" x="26"/>
        <item x="2"/>
        <item t="default"/>
      </items>
    </pivotField>
    <pivotField axis="axisRow" compact="0" showAll="0" insertBlankRow="1">
      <items count="76">
        <item m="1" x="64"/>
        <item m="1" x="41"/>
        <item m="1" x="33"/>
        <item x="9"/>
        <item m="1" x="65"/>
        <item m="1" x="57"/>
        <item m="1" x="73"/>
        <item m="1" x="50"/>
        <item x="5"/>
        <item m="1" x="70"/>
        <item x="6"/>
        <item m="1" x="51"/>
        <item m="1" x="62"/>
        <item x="10"/>
        <item m="1" x="29"/>
        <item x="20"/>
        <item x="21"/>
        <item m="1" x="45"/>
        <item m="1" x="61"/>
        <item x="17"/>
        <item m="1" x="30"/>
        <item m="1" x="25"/>
        <item m="1" x="59"/>
        <item m="1" x="66"/>
        <item m="1" x="74"/>
        <item x="12"/>
        <item m="1" x="47"/>
        <item m="1" x="32"/>
        <item m="1" x="56"/>
        <item m="1" x="63"/>
        <item x="18"/>
        <item m="1" x="27"/>
        <item m="1" x="53"/>
        <item m="1" x="36"/>
        <item m="1" x="31"/>
        <item m="1" x="34"/>
        <item m="1" x="55"/>
        <item m="1" x="52"/>
        <item m="1" x="60"/>
        <item x="0"/>
        <item m="1" x="48"/>
        <item m="1" x="49"/>
        <item x="23"/>
        <item m="1" x="69"/>
        <item m="1" x="46"/>
        <item x="4"/>
        <item m="1" x="40"/>
        <item x="2"/>
        <item x="22"/>
        <item m="1" x="44"/>
        <item m="1" x="28"/>
        <item m="1" x="38"/>
        <item m="1" x="54"/>
        <item x="15"/>
        <item m="1" x="67"/>
        <item m="1" x="68"/>
        <item x="11"/>
        <item m="1" x="72"/>
        <item m="1" x="35"/>
        <item m="1" x="42"/>
        <item m="1" x="37"/>
        <item m="1" x="58"/>
        <item m="1" x="71"/>
        <item m="1" x="39"/>
        <item x="3"/>
        <item x="7"/>
        <item m="1" x="26"/>
        <item x="13"/>
        <item x="19"/>
        <item m="1" x="43"/>
        <item x="1"/>
        <item x="8"/>
        <item x="14"/>
        <item x="16"/>
        <item x="24"/>
        <item t="default"/>
      </items>
    </pivotField>
    <pivotField axis="axisPage" compact="0" showAll="0" insertBlankRow="1">
      <items count="9">
        <item m="1" x="6"/>
        <item m="1" x="7"/>
        <item m="1" x="5"/>
        <item x="3"/>
        <item x="4"/>
        <item x="0"/>
        <item x="2"/>
        <item x="1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69">
    <i>
      <x v="4"/>
    </i>
    <i r="1">
      <x v="6"/>
    </i>
    <i r="2">
      <x v="45"/>
    </i>
    <i r="2">
      <x v="70"/>
    </i>
    <i t="blank" r="1">
      <x v="6"/>
    </i>
    <i r="1">
      <x v="24"/>
    </i>
    <i r="2">
      <x v="64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1"/>
    </i>
    <i t="blank" r="1">
      <x/>
    </i>
    <i r="1">
      <x v="9"/>
    </i>
    <i r="2">
      <x v="3"/>
    </i>
    <i t="blank" r="1">
      <x v="9"/>
    </i>
    <i r="1">
      <x v="18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2"/>
    </i>
    <i t="blank" r="1">
      <x v="3"/>
    </i>
    <i r="1">
      <x v="6"/>
    </i>
    <i r="2">
      <x v="19"/>
    </i>
    <i r="2">
      <x v="73"/>
    </i>
    <i t="blank" r="1">
      <x v="6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0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16"/>
    </i>
    <i r="2">
      <x v="74"/>
    </i>
    <i t="blank" r="1">
      <x v="3"/>
    </i>
    <i r="1">
      <x v="6"/>
    </i>
    <i r="2">
      <x v="42"/>
    </i>
    <i r="2">
      <x v="48"/>
    </i>
    <i t="blank" r="1">
      <x v="6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1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6"/>
        <item x="7"/>
        <item x="8"/>
        <item m="1" x="10"/>
        <item x="5"/>
        <item m="1" x="9"/>
        <item x="1"/>
        <item x="4"/>
        <item t="default"/>
      </items>
    </pivotField>
    <pivotField compact="0" showAll="0" insertBlankRow="1"/>
    <pivotField axis="axisPage" compact="0" showAll="0" insertBlankRow="1">
      <items count="12">
        <item x="5"/>
        <item m="1" x="8"/>
        <item x="0"/>
        <item x="2"/>
        <item x="1"/>
        <item x="4"/>
        <item m="1" x="10"/>
        <item m="1" x="9"/>
        <item x="3"/>
        <item m="1" x="7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1">
        <item m="1" x="56"/>
        <item x="18"/>
        <item m="1" x="118"/>
        <item m="1" x="45"/>
        <item m="1" x="82"/>
        <item m="1" x="59"/>
        <item m="1" x="84"/>
        <item m="1" x="58"/>
        <item m="1" x="54"/>
        <item m="1" x="75"/>
        <item x="20"/>
        <item m="1" x="51"/>
        <item m="1" x="64"/>
        <item m="1" x="44"/>
        <item m="1" x="39"/>
        <item m="1" x="114"/>
        <item m="1" x="50"/>
        <item m="1" x="80"/>
        <item m="1" x="73"/>
        <item m="1" x="104"/>
        <item m="1" x="95"/>
        <item m="1" x="52"/>
        <item m="1" x="57"/>
        <item m="1" x="101"/>
        <item m="1" x="60"/>
        <item x="24"/>
        <item x="23"/>
        <item m="1" x="62"/>
        <item m="1" x="61"/>
        <item m="1" x="116"/>
        <item m="1" x="105"/>
        <item m="1" x="119"/>
        <item m="1" x="74"/>
        <item x="2"/>
        <item m="1" x="38"/>
        <item m="1" x="48"/>
        <item x="30"/>
        <item m="1" x="110"/>
        <item m="1" x="91"/>
        <item m="1" x="99"/>
        <item x="1"/>
        <item m="1" x="66"/>
        <item m="1" x="103"/>
        <item m="1" x="41"/>
        <item m="1" x="92"/>
        <item x="33"/>
        <item m="1" x="71"/>
        <item m="1" x="113"/>
        <item m="1" x="79"/>
        <item m="1" x="117"/>
        <item m="1" x="94"/>
        <item x="36"/>
        <item m="1" x="63"/>
        <item x="26"/>
        <item m="1" x="65"/>
        <item x="8"/>
        <item m="1" x="86"/>
        <item m="1" x="98"/>
        <item m="1" x="49"/>
        <item m="1" x="108"/>
        <item m="1" x="90"/>
        <item m="1" x="106"/>
        <item m="1" x="46"/>
        <item x="25"/>
        <item m="1" x="115"/>
        <item m="1" x="89"/>
        <item m="1" x="96"/>
        <item m="1" x="69"/>
        <item m="1" x="112"/>
        <item m="1" x="53"/>
        <item x="21"/>
        <item m="1" x="109"/>
        <item m="1" x="68"/>
        <item m="1" x="55"/>
        <item m="1" x="72"/>
        <item m="1" x="47"/>
        <item m="1" x="43"/>
        <item m="1" x="88"/>
        <item m="1" x="107"/>
        <item x="12"/>
        <item m="1" x="100"/>
        <item m="1" x="83"/>
        <item x="9"/>
        <item m="1" x="87"/>
        <item m="1" x="40"/>
        <item m="1" x="93"/>
        <item x="14"/>
        <item m="1" x="81"/>
        <item m="1" x="42"/>
        <item m="1" x="111"/>
        <item m="1" x="97"/>
        <item m="1" x="102"/>
        <item m="1" x="67"/>
        <item x="32"/>
        <item m="1" x="85"/>
        <item m="1" x="78"/>
        <item m="1" x="76"/>
        <item m="1" x="70"/>
        <item m="1" x="77"/>
        <item m="1" x="37"/>
        <item x="0"/>
        <item x="3"/>
        <item x="4"/>
        <item x="5"/>
        <item x="6"/>
        <item x="7"/>
        <item x="10"/>
        <item x="11"/>
        <item x="13"/>
        <item x="15"/>
        <item x="16"/>
        <item x="17"/>
        <item x="19"/>
        <item x="22"/>
        <item x="27"/>
        <item x="28"/>
        <item x="29"/>
        <item x="31"/>
        <item x="34"/>
        <item x="35"/>
        <item t="default"/>
      </items>
    </pivotField>
  </pivotFields>
  <rowFields count="2">
    <field x="7"/>
    <field x="0"/>
  </rowFields>
  <rowItems count="137">
    <i>
      <x v="1"/>
    </i>
    <i r="1">
      <x v="11"/>
    </i>
    <i t="blank">
      <x v="1"/>
    </i>
    <i>
      <x v="10"/>
    </i>
    <i r="1">
      <x v="7"/>
    </i>
    <i r="1">
      <x v="11"/>
    </i>
    <i t="blank">
      <x v="10"/>
    </i>
    <i>
      <x v="25"/>
    </i>
    <i r="1">
      <x v="7"/>
    </i>
    <i t="blank">
      <x v="25"/>
    </i>
    <i>
      <x v="26"/>
    </i>
    <i r="1">
      <x v="7"/>
    </i>
    <i r="1">
      <x v="9"/>
    </i>
    <i t="blank">
      <x v="26"/>
    </i>
    <i>
      <x v="33"/>
    </i>
    <i r="1">
      <x/>
    </i>
    <i r="1">
      <x v="4"/>
    </i>
    <i r="1">
      <x v="7"/>
    </i>
    <i r="1">
      <x v="9"/>
    </i>
    <i t="blank">
      <x v="33"/>
    </i>
    <i>
      <x v="36"/>
    </i>
    <i r="1">
      <x v="9"/>
    </i>
    <i t="blank">
      <x v="36"/>
    </i>
    <i>
      <x v="40"/>
    </i>
    <i r="1">
      <x/>
    </i>
    <i t="blank">
      <x v="40"/>
    </i>
    <i>
      <x v="45"/>
    </i>
    <i r="1">
      <x v="9"/>
    </i>
    <i t="blank">
      <x v="45"/>
    </i>
    <i>
      <x v="51"/>
    </i>
    <i r="1">
      <x v="9"/>
    </i>
    <i t="blank">
      <x v="51"/>
    </i>
    <i>
      <x v="53"/>
    </i>
    <i r="1">
      <x v="7"/>
    </i>
    <i t="blank">
      <x v="53"/>
    </i>
    <i>
      <x v="55"/>
    </i>
    <i r="1">
      <x v="4"/>
    </i>
    <i r="1">
      <x v="9"/>
    </i>
    <i r="1">
      <x v="11"/>
    </i>
    <i t="blank">
      <x v="55"/>
    </i>
    <i>
      <x v="63"/>
    </i>
    <i r="1">
      <x v="7"/>
    </i>
    <i r="1">
      <x v="9"/>
    </i>
    <i t="blank">
      <x v="63"/>
    </i>
    <i>
      <x v="70"/>
    </i>
    <i r="1">
      <x v="7"/>
    </i>
    <i t="blank">
      <x v="70"/>
    </i>
    <i>
      <x v="79"/>
    </i>
    <i r="1">
      <x v="4"/>
    </i>
    <i t="blank">
      <x v="79"/>
    </i>
    <i>
      <x v="82"/>
    </i>
    <i r="1">
      <x v="4"/>
    </i>
    <i r="1">
      <x v="7"/>
    </i>
    <i t="blank">
      <x v="82"/>
    </i>
    <i>
      <x v="86"/>
    </i>
    <i r="1">
      <x v="4"/>
    </i>
    <i r="1">
      <x v="7"/>
    </i>
    <i r="1">
      <x v="9"/>
    </i>
    <i t="blank">
      <x v="86"/>
    </i>
    <i>
      <x v="93"/>
    </i>
    <i r="1">
      <x v="9"/>
    </i>
    <i t="blank">
      <x v="93"/>
    </i>
    <i>
      <x v="100"/>
    </i>
    <i r="1">
      <x/>
    </i>
    <i t="blank">
      <x v="100"/>
    </i>
    <i>
      <x v="101"/>
    </i>
    <i r="1">
      <x v="4"/>
    </i>
    <i r="1">
      <x v="7"/>
    </i>
    <i r="1">
      <x v="8"/>
    </i>
    <i r="1">
      <x v="9"/>
    </i>
    <i r="1">
      <x v="13"/>
    </i>
    <i r="1">
      <x v="14"/>
    </i>
    <i t="blank">
      <x v="101"/>
    </i>
    <i>
      <x v="102"/>
    </i>
    <i r="1">
      <x v="3"/>
    </i>
    <i r="1">
      <x v="4"/>
    </i>
    <i r="1">
      <x v="7"/>
    </i>
    <i r="1">
      <x v="9"/>
    </i>
    <i r="1">
      <x v="11"/>
    </i>
    <i t="blank">
      <x v="102"/>
    </i>
    <i>
      <x v="103"/>
    </i>
    <i r="1">
      <x v="3"/>
    </i>
    <i r="1">
      <x v="4"/>
    </i>
    <i r="1">
      <x v="7"/>
    </i>
    <i r="1">
      <x v="9"/>
    </i>
    <i t="blank">
      <x v="103"/>
    </i>
    <i>
      <x v="104"/>
    </i>
    <i r="1">
      <x v="3"/>
    </i>
    <i r="1">
      <x v="7"/>
    </i>
    <i r="1">
      <x v="9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11"/>
    </i>
    <i t="blank">
      <x v="112"/>
    </i>
    <i>
      <x v="113"/>
    </i>
    <i r="1">
      <x v="7"/>
    </i>
    <i t="blank">
      <x v="113"/>
    </i>
    <i>
      <x v="114"/>
    </i>
    <i r="1">
      <x v="9"/>
    </i>
    <i t="blank">
      <x v="114"/>
    </i>
    <i>
      <x v="115"/>
    </i>
    <i r="1">
      <x v="9"/>
    </i>
    <i t="blank">
      <x v="115"/>
    </i>
    <i>
      <x v="116"/>
    </i>
    <i r="1">
      <x v="9"/>
    </i>
    <i t="blank">
      <x v="116"/>
    </i>
    <i>
      <x v="117"/>
    </i>
    <i r="1">
      <x v="9"/>
    </i>
    <i t="blank">
      <x v="117"/>
    </i>
    <i>
      <x v="118"/>
    </i>
    <i r="1">
      <x v="9"/>
    </i>
    <i t="blank">
      <x v="118"/>
    </i>
    <i>
      <x v="119"/>
    </i>
    <i r="1">
      <x v="9"/>
    </i>
    <i t="blank">
      <x v="11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99" totalsRowShown="0" headerRowDxfId="5">
  <autoFilter ref="A1:J9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21" totalsRowShown="0" headerRowDxfId="4">
  <autoFilter ref="A1:H12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19" totalsRowShown="0" headerRowDxfId="3" headerRowBorderDxfId="2" tableBorderDxfId="1" totalsRowBorderDxfId="0">
  <autoFilter ref="A1:E21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39" t="s">
        <v>4</v>
      </c>
      <c r="B5" s="140"/>
      <c r="C5" s="140"/>
      <c r="D5" s="140"/>
      <c r="E5" s="140"/>
      <c r="F5" s="140"/>
      <c r="G5" s="14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8" t="s">
        <v>40</v>
      </c>
      <c r="B7" s="119">
        <v>38</v>
      </c>
      <c r="C7" s="120">
        <v>17034169.120000001</v>
      </c>
      <c r="D7" s="121">
        <f>B7/$B$14</f>
        <v>0.38775510204081631</v>
      </c>
      <c r="E7" s="121">
        <f>C7/$C$14</f>
        <v>0.3466038325450797</v>
      </c>
      <c r="F7" s="122">
        <v>1</v>
      </c>
      <c r="G7" s="122">
        <v>1</v>
      </c>
    </row>
    <row r="8" spans="1:7">
      <c r="A8" s="66" t="s">
        <v>41</v>
      </c>
      <c r="B8" s="67">
        <v>28</v>
      </c>
      <c r="C8" s="68">
        <v>12072276</v>
      </c>
      <c r="D8" s="23">
        <f>B8/$B$14</f>
        <v>0.2857142857142857</v>
      </c>
      <c r="E8" s="23">
        <f>C8/$C$14</f>
        <v>0.24564139874771798</v>
      </c>
      <c r="F8" s="73">
        <v>2</v>
      </c>
      <c r="G8" s="73">
        <v>2</v>
      </c>
    </row>
    <row r="9" spans="1:7">
      <c r="A9" s="84" t="s">
        <v>39</v>
      </c>
      <c r="B9" s="80">
        <v>17</v>
      </c>
      <c r="C9" s="117">
        <v>7725900</v>
      </c>
      <c r="D9" s="23">
        <f t="shared" ref="D9" si="0">B9/$B$14</f>
        <v>0.17346938775510204</v>
      </c>
      <c r="E9" s="23">
        <f t="shared" ref="E9" si="1">C9/$C$14</f>
        <v>0.1572032384436037</v>
      </c>
      <c r="F9" s="73">
        <v>3</v>
      </c>
      <c r="G9" s="73">
        <v>4</v>
      </c>
    </row>
    <row r="10" spans="1:7">
      <c r="A10" s="66" t="s">
        <v>95</v>
      </c>
      <c r="B10" s="67">
        <v>7</v>
      </c>
      <c r="C10" s="68">
        <v>3550413</v>
      </c>
      <c r="D10" s="23">
        <f>B10/$B$14</f>
        <v>7.1428571428571425E-2</v>
      </c>
      <c r="E10" s="23">
        <f>C10/$C$14</f>
        <v>7.2242252865332243E-2</v>
      </c>
      <c r="F10" s="73">
        <v>4</v>
      </c>
      <c r="G10" s="73">
        <v>5</v>
      </c>
    </row>
    <row r="11" spans="1:7">
      <c r="A11" s="84" t="s">
        <v>42</v>
      </c>
      <c r="B11" s="80">
        <v>5</v>
      </c>
      <c r="C11" s="117">
        <v>8081426</v>
      </c>
      <c r="D11" s="23">
        <f>B11/$B$14</f>
        <v>5.1020408163265307E-2</v>
      </c>
      <c r="E11" s="23">
        <f>C11/$C$14</f>
        <v>0.16443732619401474</v>
      </c>
      <c r="F11" s="73">
        <v>5</v>
      </c>
      <c r="G11" s="73">
        <v>3</v>
      </c>
    </row>
    <row r="12" spans="1:7">
      <c r="A12" s="66" t="s">
        <v>78</v>
      </c>
      <c r="B12" s="67">
        <v>2</v>
      </c>
      <c r="C12" s="68">
        <v>491000</v>
      </c>
      <c r="D12" s="23">
        <f>B12/$B$14</f>
        <v>2.0408163265306121E-2</v>
      </c>
      <c r="E12" s="23">
        <f>C12/$C$14</f>
        <v>9.990653525907587E-3</v>
      </c>
      <c r="F12" s="73">
        <v>6</v>
      </c>
      <c r="G12" s="73">
        <v>6</v>
      </c>
    </row>
    <row r="13" spans="1:7">
      <c r="A13" s="66" t="s">
        <v>54</v>
      </c>
      <c r="B13" s="67">
        <v>1</v>
      </c>
      <c r="C13" s="68">
        <v>190750</v>
      </c>
      <c r="D13" s="23">
        <f>B13/$B$14</f>
        <v>1.020408163265306E-2</v>
      </c>
      <c r="E13" s="23">
        <f>C13/$C$14</f>
        <v>3.881297678343935E-3</v>
      </c>
      <c r="F13" s="73">
        <v>7</v>
      </c>
      <c r="G13" s="73">
        <v>7</v>
      </c>
    </row>
    <row r="14" spans="1:7">
      <c r="A14" s="81" t="s">
        <v>23</v>
      </c>
      <c r="B14" s="82">
        <f>SUM(B7:B13)</f>
        <v>98</v>
      </c>
      <c r="C14" s="83">
        <f>SUM(C7:C13)</f>
        <v>49145934.120000005</v>
      </c>
      <c r="D14" s="30">
        <f>SUM(D7:D13)</f>
        <v>0.99999999999999989</v>
      </c>
      <c r="E14" s="30">
        <f>SUM(E7:E13)</f>
        <v>0.99999999999999989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42" t="s">
        <v>10</v>
      </c>
      <c r="B16" s="143"/>
      <c r="C16" s="143"/>
      <c r="D16" s="143"/>
      <c r="E16" s="143"/>
      <c r="F16" s="143"/>
      <c r="G16" s="14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8" t="s">
        <v>41</v>
      </c>
      <c r="B19" s="119">
        <v>42</v>
      </c>
      <c r="C19" s="120">
        <v>10983919</v>
      </c>
      <c r="D19" s="123">
        <f t="shared" ref="D19:D24" si="2">B19/$B$28</f>
        <v>0.35</v>
      </c>
      <c r="E19" s="123">
        <f t="shared" ref="E19:E24" si="3">C19/$C$28</f>
        <v>0.35492948471122859</v>
      </c>
      <c r="F19" s="124">
        <v>1</v>
      </c>
      <c r="G19" s="124">
        <v>1</v>
      </c>
    </row>
    <row r="20" spans="1:7">
      <c r="A20" s="118" t="s">
        <v>40</v>
      </c>
      <c r="B20" s="119">
        <v>32</v>
      </c>
      <c r="C20" s="120">
        <v>8616852</v>
      </c>
      <c r="D20" s="123">
        <f t="shared" si="2"/>
        <v>0.26666666666666666</v>
      </c>
      <c r="E20" s="123">
        <f t="shared" si="3"/>
        <v>0.2784411320033332</v>
      </c>
      <c r="F20" s="124">
        <v>2</v>
      </c>
      <c r="G20" s="124">
        <v>2</v>
      </c>
    </row>
    <row r="21" spans="1:7">
      <c r="A21" s="66" t="s">
        <v>39</v>
      </c>
      <c r="B21" s="67">
        <v>27</v>
      </c>
      <c r="C21" s="68">
        <v>6368669</v>
      </c>
      <c r="D21" s="23">
        <f t="shared" si="2"/>
        <v>0.22500000000000001</v>
      </c>
      <c r="E21" s="23">
        <f t="shared" si="3"/>
        <v>0.20579434411946917</v>
      </c>
      <c r="F21" s="73">
        <v>3</v>
      </c>
      <c r="G21" s="73">
        <v>3</v>
      </c>
    </row>
    <row r="22" spans="1:7">
      <c r="A22" s="66" t="s">
        <v>78</v>
      </c>
      <c r="B22" s="67">
        <v>7</v>
      </c>
      <c r="C22" s="68">
        <v>2065620</v>
      </c>
      <c r="D22" s="23">
        <f t="shared" si="2"/>
        <v>5.8333333333333334E-2</v>
      </c>
      <c r="E22" s="23">
        <f t="shared" si="3"/>
        <v>6.674752810988574E-2</v>
      </c>
      <c r="F22" s="73">
        <v>4</v>
      </c>
      <c r="G22" s="73">
        <v>4</v>
      </c>
    </row>
    <row r="23" spans="1:7">
      <c r="A23" s="66" t="s">
        <v>42</v>
      </c>
      <c r="B23" s="67">
        <v>6</v>
      </c>
      <c r="C23" s="68">
        <v>1231735</v>
      </c>
      <c r="D23" s="23">
        <f t="shared" si="2"/>
        <v>0.05</v>
      </c>
      <c r="E23" s="23">
        <f t="shared" si="3"/>
        <v>3.9801738236669916E-2</v>
      </c>
      <c r="F23" s="73">
        <v>5</v>
      </c>
      <c r="G23" s="73">
        <v>5</v>
      </c>
    </row>
    <row r="24" spans="1:7">
      <c r="A24" s="66" t="s">
        <v>175</v>
      </c>
      <c r="B24" s="67">
        <v>3</v>
      </c>
      <c r="C24" s="68">
        <v>937950</v>
      </c>
      <c r="D24" s="23">
        <f t="shared" si="2"/>
        <v>2.5000000000000001E-2</v>
      </c>
      <c r="E24" s="23">
        <f t="shared" si="3"/>
        <v>3.0308500106828618E-2</v>
      </c>
      <c r="F24" s="73">
        <v>6</v>
      </c>
      <c r="G24" s="73">
        <v>6</v>
      </c>
    </row>
    <row r="25" spans="1:7">
      <c r="A25" s="66" t="s">
        <v>191</v>
      </c>
      <c r="B25" s="67">
        <v>1</v>
      </c>
      <c r="C25" s="68">
        <v>329252</v>
      </c>
      <c r="D25" s="23">
        <f>B25/$B$28</f>
        <v>8.3333333333333332E-3</v>
      </c>
      <c r="E25" s="23">
        <f>C25/$C$28</f>
        <v>1.0639303030197276E-2</v>
      </c>
      <c r="F25" s="73">
        <v>7</v>
      </c>
      <c r="G25" s="73">
        <v>7</v>
      </c>
    </row>
    <row r="26" spans="1:7">
      <c r="A26" s="66" t="s">
        <v>54</v>
      </c>
      <c r="B26" s="67">
        <v>1</v>
      </c>
      <c r="C26" s="68">
        <v>254767</v>
      </c>
      <c r="D26" s="23">
        <f>B26/$B$28</f>
        <v>8.3333333333333332E-3</v>
      </c>
      <c r="E26" s="23">
        <f>C26/$C$28</f>
        <v>8.232427791157744E-3</v>
      </c>
      <c r="F26" s="73">
        <v>7</v>
      </c>
      <c r="G26" s="73">
        <v>8</v>
      </c>
    </row>
    <row r="27" spans="1:7">
      <c r="A27" s="66" t="s">
        <v>64</v>
      </c>
      <c r="B27" s="67">
        <v>1</v>
      </c>
      <c r="C27" s="68">
        <v>158000</v>
      </c>
      <c r="D27" s="23">
        <f>B27/$B$28</f>
        <v>8.3333333333333332E-3</v>
      </c>
      <c r="E27" s="23">
        <f>C27/$C$28</f>
        <v>5.1055418912297262E-3</v>
      </c>
      <c r="F27" s="73">
        <v>7</v>
      </c>
      <c r="G27" s="73">
        <v>9</v>
      </c>
    </row>
    <row r="28" spans="1:7">
      <c r="A28" s="32" t="s">
        <v>23</v>
      </c>
      <c r="B28" s="46">
        <f>SUM(B19:B27)</f>
        <v>120</v>
      </c>
      <c r="C28" s="33">
        <f>SUM(C19:C27)</f>
        <v>30946764</v>
      </c>
      <c r="D28" s="30">
        <f>SUM(D19:D27)</f>
        <v>1</v>
      </c>
      <c r="E28" s="30">
        <f>SUM(E19:E27)</f>
        <v>0.99999999999999989</v>
      </c>
      <c r="F28" s="31"/>
      <c r="G28" s="31"/>
    </row>
    <row r="29" spans="1:7" ht="13.5" thickBot="1"/>
    <row r="30" spans="1:7" ht="16.5" thickBot="1">
      <c r="A30" s="139" t="s">
        <v>12</v>
      </c>
      <c r="B30" s="140"/>
      <c r="C30" s="140"/>
      <c r="D30" s="140"/>
      <c r="E30" s="140"/>
      <c r="F30" s="140"/>
      <c r="G30" s="141"/>
    </row>
    <row r="31" spans="1:7">
      <c r="A31" s="3"/>
      <c r="B31" s="44"/>
      <c r="C31" s="39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5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18" t="s">
        <v>40</v>
      </c>
      <c r="B33" s="119">
        <v>70</v>
      </c>
      <c r="C33" s="120">
        <v>25651021.120000001</v>
      </c>
      <c r="D33" s="123">
        <f t="shared" ref="D33:D40" si="4">B33/$B$42</f>
        <v>0.32258064516129031</v>
      </c>
      <c r="E33" s="123">
        <f t="shared" ref="E33:E40" si="5">C33/$C$42</f>
        <v>0.32158867711670025</v>
      </c>
      <c r="F33" s="124">
        <v>1</v>
      </c>
      <c r="G33" s="124">
        <v>1</v>
      </c>
    </row>
    <row r="34" spans="1:7">
      <c r="A34" s="118" t="s">
        <v>41</v>
      </c>
      <c r="B34" s="119">
        <v>70</v>
      </c>
      <c r="C34" s="68">
        <v>23056195</v>
      </c>
      <c r="D34" s="123">
        <f t="shared" si="4"/>
        <v>0.32258064516129031</v>
      </c>
      <c r="E34" s="23">
        <f t="shared" si="5"/>
        <v>0.28905715740156385</v>
      </c>
      <c r="F34" s="124">
        <v>1</v>
      </c>
      <c r="G34" s="73">
        <v>2</v>
      </c>
    </row>
    <row r="35" spans="1:7">
      <c r="A35" s="66" t="s">
        <v>39</v>
      </c>
      <c r="B35" s="67">
        <v>44</v>
      </c>
      <c r="C35" s="68">
        <v>14094569</v>
      </c>
      <c r="D35" s="23">
        <f t="shared" si="4"/>
        <v>0.20276497695852536</v>
      </c>
      <c r="E35" s="23">
        <f t="shared" si="5"/>
        <v>0.17670461452725406</v>
      </c>
      <c r="F35" s="73">
        <v>2</v>
      </c>
      <c r="G35" s="73">
        <v>3</v>
      </c>
    </row>
    <row r="36" spans="1:7">
      <c r="A36" s="66" t="s">
        <v>42</v>
      </c>
      <c r="B36" s="67">
        <v>11</v>
      </c>
      <c r="C36" s="68">
        <v>9313161</v>
      </c>
      <c r="D36" s="23">
        <f t="shared" ref="D36" si="6">B36/$B$42</f>
        <v>5.0691244239631339E-2</v>
      </c>
      <c r="E36" s="23">
        <f t="shared" ref="E36" si="7">C36/$C$42</f>
        <v>0.11675976218465822</v>
      </c>
      <c r="F36" s="73">
        <v>3</v>
      </c>
      <c r="G36" s="73">
        <v>4</v>
      </c>
    </row>
    <row r="37" spans="1:7">
      <c r="A37" s="66" t="s">
        <v>78</v>
      </c>
      <c r="B37" s="67">
        <v>9</v>
      </c>
      <c r="C37" s="68">
        <v>2556620</v>
      </c>
      <c r="D37" s="23">
        <f t="shared" si="4"/>
        <v>4.1474654377880185E-2</v>
      </c>
      <c r="E37" s="23">
        <f t="shared" si="5"/>
        <v>3.2052526869936093E-2</v>
      </c>
      <c r="F37" s="73">
        <v>4</v>
      </c>
      <c r="G37" s="73">
        <v>6</v>
      </c>
    </row>
    <row r="38" spans="1:7">
      <c r="A38" s="66" t="s">
        <v>95</v>
      </c>
      <c r="B38" s="67">
        <v>7</v>
      </c>
      <c r="C38" s="68">
        <v>3550413</v>
      </c>
      <c r="D38" s="23">
        <f t="shared" si="4"/>
        <v>3.2258064516129031E-2</v>
      </c>
      <c r="E38" s="23">
        <f t="shared" si="5"/>
        <v>4.4511780429579061E-2</v>
      </c>
      <c r="F38" s="73">
        <v>5</v>
      </c>
      <c r="G38" s="73">
        <v>5</v>
      </c>
    </row>
    <row r="39" spans="1:7">
      <c r="A39" s="66" t="s">
        <v>175</v>
      </c>
      <c r="B39" s="67">
        <v>3</v>
      </c>
      <c r="C39" s="68">
        <v>937950</v>
      </c>
      <c r="D39" s="23">
        <f t="shared" si="4"/>
        <v>1.3824884792626729E-2</v>
      </c>
      <c r="E39" s="23">
        <f t="shared" si="5"/>
        <v>1.175914589483637E-2</v>
      </c>
      <c r="F39" s="73">
        <v>6</v>
      </c>
      <c r="G39" s="73">
        <v>7</v>
      </c>
    </row>
    <row r="40" spans="1:7">
      <c r="A40" s="66" t="s">
        <v>54</v>
      </c>
      <c r="B40" s="67">
        <v>2</v>
      </c>
      <c r="C40" s="68">
        <v>445517</v>
      </c>
      <c r="D40" s="23">
        <f t="shared" si="4"/>
        <v>9.2165898617511521E-3</v>
      </c>
      <c r="E40" s="23">
        <f t="shared" si="5"/>
        <v>5.5854783321390425E-3</v>
      </c>
      <c r="F40" s="73">
        <v>7</v>
      </c>
      <c r="G40" s="73">
        <v>8</v>
      </c>
    </row>
    <row r="41" spans="1:7">
      <c r="A41" s="66" t="s">
        <v>64</v>
      </c>
      <c r="B41" s="67">
        <v>1</v>
      </c>
      <c r="C41" s="68">
        <v>158000</v>
      </c>
      <c r="D41" s="23">
        <f>B41/$B$42</f>
        <v>4.608294930875576E-3</v>
      </c>
      <c r="E41" s="23">
        <f>C41/$C$42</f>
        <v>1.9808572433329561E-3</v>
      </c>
      <c r="F41" s="73">
        <v>8</v>
      </c>
      <c r="G41" s="73">
        <v>9</v>
      </c>
    </row>
    <row r="42" spans="1:7">
      <c r="A42" s="32" t="s">
        <v>23</v>
      </c>
      <c r="B42" s="47">
        <f>SUM(B33:B41)</f>
        <v>217</v>
      </c>
      <c r="C42" s="37">
        <f>SUM(C33:C41)</f>
        <v>79763446.120000005</v>
      </c>
      <c r="D42" s="30">
        <f>SUM(D33:D41)</f>
        <v>1</v>
      </c>
      <c r="E42" s="30">
        <f>SUM(E33:E41)</f>
        <v>1</v>
      </c>
      <c r="F42" s="31"/>
      <c r="G42" s="31"/>
    </row>
    <row r="44" spans="1:7">
      <c r="A44" s="145" t="s">
        <v>24</v>
      </c>
      <c r="B44" s="145"/>
      <c r="C44" s="145"/>
      <c r="D44" s="104" t="s">
        <v>55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2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66</v>
      </c>
    </row>
    <row r="2" spans="1:7">
      <c r="A2" s="2" t="str">
        <f>'OVERALL STATS'!A2</f>
        <v>Reporting Period: MARCH, 2021</v>
      </c>
    </row>
    <row r="3" spans="1:7" ht="13.5" thickBot="1"/>
    <row r="4" spans="1:7" ht="16.5" thickBot="1">
      <c r="A4" s="139" t="s">
        <v>13</v>
      </c>
      <c r="B4" s="140"/>
      <c r="C4" s="140"/>
      <c r="D4" s="140"/>
      <c r="E4" s="140"/>
      <c r="F4" s="140"/>
      <c r="G4" s="141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5" t="s">
        <v>40</v>
      </c>
      <c r="B7" s="126">
        <v>31</v>
      </c>
      <c r="C7" s="127">
        <v>14172020.119999999</v>
      </c>
      <c r="D7" s="128">
        <f>B7/$B$14</f>
        <v>0.36470588235294116</v>
      </c>
      <c r="E7" s="123">
        <f>C7/$C$14</f>
        <v>0.32818108624632275</v>
      </c>
      <c r="F7" s="124">
        <v>1</v>
      </c>
      <c r="G7" s="124">
        <v>1</v>
      </c>
    </row>
    <row r="8" spans="1:7">
      <c r="A8" s="35" t="s">
        <v>41</v>
      </c>
      <c r="B8" s="36">
        <v>28</v>
      </c>
      <c r="C8" s="96">
        <v>12072276</v>
      </c>
      <c r="D8" s="27">
        <f>B8/$B$14</f>
        <v>0.32941176470588235</v>
      </c>
      <c r="E8" s="23">
        <f>C8/$C$14</f>
        <v>0.27955736850487989</v>
      </c>
      <c r="F8" s="73">
        <v>2</v>
      </c>
      <c r="G8" s="73">
        <v>2</v>
      </c>
    </row>
    <row r="9" spans="1:7">
      <c r="A9" s="35" t="s">
        <v>39</v>
      </c>
      <c r="B9" s="36">
        <v>17</v>
      </c>
      <c r="C9" s="96">
        <v>7725900</v>
      </c>
      <c r="D9" s="27">
        <f t="shared" ref="D9" si="0">B9/$B$14</f>
        <v>0.2</v>
      </c>
      <c r="E9" s="23">
        <f t="shared" ref="E9" si="1">C9/$C$14</f>
        <v>0.17890845714029829</v>
      </c>
      <c r="F9" s="73">
        <v>3</v>
      </c>
      <c r="G9" s="73">
        <v>4</v>
      </c>
    </row>
    <row r="10" spans="1:7">
      <c r="A10" s="35" t="s">
        <v>42</v>
      </c>
      <c r="B10" s="36">
        <v>5</v>
      </c>
      <c r="C10" s="96">
        <v>8081426</v>
      </c>
      <c r="D10" s="27">
        <f>B10/$B$14</f>
        <v>5.8823529411764705E-2</v>
      </c>
      <c r="E10" s="23">
        <f>C10/$C$14</f>
        <v>0.18714136309730806</v>
      </c>
      <c r="F10" s="73">
        <v>4</v>
      </c>
      <c r="G10" s="73">
        <v>3</v>
      </c>
    </row>
    <row r="11" spans="1:7">
      <c r="A11" s="35" t="s">
        <v>78</v>
      </c>
      <c r="B11" s="36">
        <v>2</v>
      </c>
      <c r="C11" s="96">
        <v>491000</v>
      </c>
      <c r="D11" s="27">
        <f>B11/$B$14</f>
        <v>2.3529411764705882E-2</v>
      </c>
      <c r="E11" s="23">
        <f>C11/$C$14</f>
        <v>1.1370073707385089E-2</v>
      </c>
      <c r="F11" s="73">
        <v>5</v>
      </c>
      <c r="G11" s="73">
        <v>5</v>
      </c>
    </row>
    <row r="12" spans="1:7">
      <c r="A12" s="35" t="s">
        <v>95</v>
      </c>
      <c r="B12" s="36">
        <v>1</v>
      </c>
      <c r="C12" s="96">
        <v>450165</v>
      </c>
      <c r="D12" s="27">
        <f>B12/$B$14</f>
        <v>1.1764705882352941E-2</v>
      </c>
      <c r="E12" s="23">
        <f>C12/$C$14</f>
        <v>1.0424458717892075E-2</v>
      </c>
      <c r="F12" s="73">
        <v>6</v>
      </c>
      <c r="G12" s="73">
        <v>6</v>
      </c>
    </row>
    <row r="13" spans="1:7">
      <c r="A13" s="35" t="s">
        <v>54</v>
      </c>
      <c r="B13" s="36">
        <v>1</v>
      </c>
      <c r="C13" s="96">
        <v>190750</v>
      </c>
      <c r="D13" s="27">
        <f>B13/$B$14</f>
        <v>1.1764705882352941E-2</v>
      </c>
      <c r="E13" s="23">
        <f>C13/$C$14</f>
        <v>4.4171925859138612E-3</v>
      </c>
      <c r="F13" s="73">
        <v>6</v>
      </c>
      <c r="G13" s="73">
        <v>7</v>
      </c>
    </row>
    <row r="14" spans="1:7">
      <c r="A14" s="28" t="s">
        <v>23</v>
      </c>
      <c r="B14" s="29">
        <f>SUM(B7:B13)</f>
        <v>85</v>
      </c>
      <c r="C14" s="97">
        <f>SUM(C7:C13)</f>
        <v>43183537.119999997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39" t="s">
        <v>14</v>
      </c>
      <c r="B16" s="140"/>
      <c r="C16" s="140"/>
      <c r="D16" s="140"/>
      <c r="E16" s="140"/>
      <c r="F16" s="140"/>
      <c r="G16" s="141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29" t="s">
        <v>40</v>
      </c>
      <c r="B19" s="126">
        <v>7</v>
      </c>
      <c r="C19" s="98">
        <v>2862149</v>
      </c>
      <c r="D19" s="128">
        <f>B19/$B$21</f>
        <v>0.53846153846153844</v>
      </c>
      <c r="E19" s="23">
        <f>C19/$C$21</f>
        <v>0.48003328191665195</v>
      </c>
      <c r="F19" s="124">
        <v>1</v>
      </c>
      <c r="G19" s="73">
        <v>2</v>
      </c>
    </row>
    <row r="20" spans="1:7">
      <c r="A20" s="129" t="s">
        <v>95</v>
      </c>
      <c r="B20" s="48">
        <v>6</v>
      </c>
      <c r="C20" s="127">
        <v>3100248</v>
      </c>
      <c r="D20" s="27">
        <f>B20/$B$21</f>
        <v>0.46153846153846156</v>
      </c>
      <c r="E20" s="123">
        <f>C20/$C$21</f>
        <v>0.51996671808334805</v>
      </c>
      <c r="F20" s="73">
        <v>2</v>
      </c>
      <c r="G20" s="124">
        <v>1</v>
      </c>
    </row>
    <row r="21" spans="1:7">
      <c r="A21" s="28" t="s">
        <v>23</v>
      </c>
      <c r="B21" s="29">
        <f>SUM(B19:B20)</f>
        <v>13</v>
      </c>
      <c r="C21" s="97">
        <f>SUM(C19:C20)</f>
        <v>5962397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39" t="s">
        <v>15</v>
      </c>
      <c r="B23" s="140"/>
      <c r="C23" s="140"/>
      <c r="D23" s="140"/>
      <c r="E23" s="140"/>
      <c r="F23" s="140"/>
      <c r="G23" s="141"/>
    </row>
    <row r="24" spans="1:7">
      <c r="A24" s="3"/>
      <c r="B24" s="102"/>
      <c r="C24" s="94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5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5" t="s">
        <v>40</v>
      </c>
      <c r="B26" s="126">
        <v>29</v>
      </c>
      <c r="C26" s="127">
        <v>13037020.119999999</v>
      </c>
      <c r="D26" s="128">
        <f t="shared" ref="D26:D31" si="2">B26/$B$33</f>
        <v>0.41428571428571431</v>
      </c>
      <c r="E26" s="123">
        <f t="shared" ref="E26:E31" si="3">C26/$C$33</f>
        <v>0.4337921345939077</v>
      </c>
      <c r="F26" s="124">
        <v>1</v>
      </c>
      <c r="G26" s="124">
        <v>1</v>
      </c>
    </row>
    <row r="27" spans="1:7">
      <c r="A27" s="35" t="s">
        <v>41</v>
      </c>
      <c r="B27" s="36">
        <v>25</v>
      </c>
      <c r="C27" s="96">
        <v>11412276</v>
      </c>
      <c r="D27" s="27">
        <f t="shared" si="2"/>
        <v>0.35714285714285715</v>
      </c>
      <c r="E27" s="23">
        <f t="shared" si="3"/>
        <v>0.37973060722827379</v>
      </c>
      <c r="F27" s="105">
        <v>2</v>
      </c>
      <c r="G27" s="105">
        <v>2</v>
      </c>
    </row>
    <row r="28" spans="1:7">
      <c r="A28" s="35" t="s">
        <v>39</v>
      </c>
      <c r="B28" s="36">
        <v>10</v>
      </c>
      <c r="C28" s="96">
        <v>3218400</v>
      </c>
      <c r="D28" s="27">
        <f t="shared" si="2"/>
        <v>0.14285714285714285</v>
      </c>
      <c r="E28" s="23">
        <f t="shared" si="3"/>
        <v>0.10708862862267582</v>
      </c>
      <c r="F28" s="105">
        <v>3</v>
      </c>
      <c r="G28" s="105">
        <v>3</v>
      </c>
    </row>
    <row r="29" spans="1:7">
      <c r="A29" s="35" t="s">
        <v>42</v>
      </c>
      <c r="B29" s="36">
        <v>3</v>
      </c>
      <c r="C29" s="96">
        <v>1425000</v>
      </c>
      <c r="D29" s="27">
        <f t="shared" si="2"/>
        <v>4.2857142857142858E-2</v>
      </c>
      <c r="E29" s="23">
        <f t="shared" si="3"/>
        <v>4.7415267147437559E-2</v>
      </c>
      <c r="F29" s="73">
        <v>4</v>
      </c>
      <c r="G29" s="73">
        <v>4</v>
      </c>
    </row>
    <row r="30" spans="1:7">
      <c r="A30" s="35" t="s">
        <v>95</v>
      </c>
      <c r="B30" s="36">
        <v>1</v>
      </c>
      <c r="C30" s="96">
        <v>450165</v>
      </c>
      <c r="D30" s="27">
        <f t="shared" si="2"/>
        <v>1.4285714285714285E-2</v>
      </c>
      <c r="E30" s="23">
        <f t="shared" si="3"/>
        <v>1.4978732445913143E-2</v>
      </c>
      <c r="F30" s="105">
        <v>5</v>
      </c>
      <c r="G30" s="73">
        <v>5</v>
      </c>
    </row>
    <row r="31" spans="1:7">
      <c r="A31" s="35" t="s">
        <v>78</v>
      </c>
      <c r="B31" s="36">
        <v>1</v>
      </c>
      <c r="C31" s="96">
        <v>320000</v>
      </c>
      <c r="D31" s="27">
        <f t="shared" si="2"/>
        <v>1.4285714285714285E-2</v>
      </c>
      <c r="E31" s="23">
        <f t="shared" si="3"/>
        <v>1.0647638938371944E-2</v>
      </c>
      <c r="F31" s="73">
        <v>5</v>
      </c>
      <c r="G31" s="73">
        <v>6</v>
      </c>
    </row>
    <row r="32" spans="1:7">
      <c r="A32" s="35" t="s">
        <v>54</v>
      </c>
      <c r="B32" s="36">
        <v>1</v>
      </c>
      <c r="C32" s="96">
        <v>190750</v>
      </c>
      <c r="D32" s="27">
        <f>B32/$B$33</f>
        <v>1.4285714285714285E-2</v>
      </c>
      <c r="E32" s="23">
        <f>C32/$C$33</f>
        <v>6.346991023420151E-3</v>
      </c>
      <c r="F32" s="73">
        <v>5</v>
      </c>
      <c r="G32" s="73">
        <v>7</v>
      </c>
    </row>
    <row r="33" spans="1:7">
      <c r="A33" s="28" t="s">
        <v>23</v>
      </c>
      <c r="B33" s="40">
        <f>SUM(B26:B32)</f>
        <v>70</v>
      </c>
      <c r="C33" s="99">
        <f>SUM(C26:C32)</f>
        <v>30053611.119999997</v>
      </c>
      <c r="D33" s="30">
        <f>SUM(D26:D32)</f>
        <v>0.99999999999999989</v>
      </c>
      <c r="E33" s="30">
        <f>SUM(E26:E32)</f>
        <v>1.0000000000000002</v>
      </c>
      <c r="F33" s="31"/>
      <c r="G33" s="31"/>
    </row>
    <row r="34" spans="1:7" ht="13.5" thickBot="1"/>
    <row r="35" spans="1:7" ht="16.5" thickBot="1">
      <c r="A35" s="139" t="s">
        <v>16</v>
      </c>
      <c r="B35" s="140"/>
      <c r="C35" s="140"/>
      <c r="D35" s="140"/>
      <c r="E35" s="140"/>
      <c r="F35" s="140"/>
      <c r="G35" s="141"/>
    </row>
    <row r="36" spans="1:7">
      <c r="A36" s="18"/>
      <c r="B36" s="103"/>
      <c r="C36" s="100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5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0" t="s">
        <v>39</v>
      </c>
      <c r="B38" s="131">
        <v>4</v>
      </c>
      <c r="C38" s="101">
        <v>3992500</v>
      </c>
      <c r="D38" s="123">
        <f>B38/$B$41</f>
        <v>0.66666666666666663</v>
      </c>
      <c r="E38" s="23">
        <f>C38/$C$41</f>
        <v>0.35853156963639465</v>
      </c>
      <c r="F38" s="124">
        <v>1</v>
      </c>
      <c r="G38" s="73">
        <v>2</v>
      </c>
    </row>
    <row r="39" spans="1:7">
      <c r="A39" s="130" t="s">
        <v>42</v>
      </c>
      <c r="B39" s="92">
        <v>1</v>
      </c>
      <c r="C39" s="132">
        <v>6443200</v>
      </c>
      <c r="D39" s="23">
        <f>B39/$B$41</f>
        <v>0.16666666666666666</v>
      </c>
      <c r="E39" s="123">
        <f>C39/$C$41</f>
        <v>0.57860754151063698</v>
      </c>
      <c r="F39" s="73">
        <v>2</v>
      </c>
      <c r="G39" s="124">
        <v>1</v>
      </c>
    </row>
    <row r="40" spans="1:7">
      <c r="A40" s="91" t="s">
        <v>40</v>
      </c>
      <c r="B40" s="92">
        <v>1</v>
      </c>
      <c r="C40" s="101">
        <v>700000</v>
      </c>
      <c r="D40" s="23">
        <f>B40/$B$41</f>
        <v>0.16666666666666666</v>
      </c>
      <c r="E40" s="23">
        <f>C40/$C$41</f>
        <v>6.286088885296838E-2</v>
      </c>
      <c r="F40" s="73">
        <v>2</v>
      </c>
      <c r="G40" s="73">
        <v>3</v>
      </c>
    </row>
    <row r="41" spans="1:7">
      <c r="A41" s="28" t="s">
        <v>23</v>
      </c>
      <c r="B41" s="40">
        <f>SUM(B38:B40)</f>
        <v>6</v>
      </c>
      <c r="C41" s="99">
        <f>SUM(C38:C40)</f>
        <v>11135700</v>
      </c>
      <c r="D41" s="30">
        <f>SUM(D38:D40)</f>
        <v>0.99999999999999989</v>
      </c>
      <c r="E41" s="30">
        <f>SUM(E38:E40)</f>
        <v>1</v>
      </c>
      <c r="F41" s="31"/>
      <c r="G41" s="31"/>
    </row>
    <row r="42" spans="1:7" ht="13.5" thickBot="1"/>
    <row r="43" spans="1:7" ht="16.5" thickBot="1">
      <c r="A43" s="139" t="s">
        <v>17</v>
      </c>
      <c r="B43" s="140"/>
      <c r="C43" s="140"/>
      <c r="D43" s="140"/>
      <c r="E43" s="140"/>
      <c r="F43" s="140"/>
      <c r="G43" s="141"/>
    </row>
    <row r="44" spans="1:7">
      <c r="A44" s="18"/>
      <c r="B44" s="103"/>
      <c r="C44" s="100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5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5" t="s">
        <v>41</v>
      </c>
      <c r="B46" s="126">
        <v>3</v>
      </c>
      <c r="C46" s="127">
        <v>660000</v>
      </c>
      <c r="D46" s="128">
        <f>B46/$B$52</f>
        <v>0.3</v>
      </c>
      <c r="E46" s="123">
        <f>C46/$C$52</f>
        <v>0.30481806518118665</v>
      </c>
      <c r="F46" s="124">
        <v>1</v>
      </c>
      <c r="G46" s="124">
        <v>1</v>
      </c>
    </row>
    <row r="47" spans="1:7">
      <c r="A47" s="125" t="s">
        <v>39</v>
      </c>
      <c r="B47" s="126">
        <v>3</v>
      </c>
      <c r="C47" s="96">
        <v>515000</v>
      </c>
      <c r="D47" s="128">
        <f>B47/$B$52</f>
        <v>0.3</v>
      </c>
      <c r="E47" s="23">
        <f>C47/$C$52</f>
        <v>0.23785045995198653</v>
      </c>
      <c r="F47" s="124">
        <v>1</v>
      </c>
      <c r="G47" s="73">
        <v>2</v>
      </c>
    </row>
    <row r="48" spans="1:7">
      <c r="A48" s="35" t="s">
        <v>40</v>
      </c>
      <c r="B48" s="36">
        <v>1</v>
      </c>
      <c r="C48" s="96">
        <v>435000</v>
      </c>
      <c r="D48" s="27">
        <f t="shared" ref="D48" si="4">B48/$B$52</f>
        <v>0.1</v>
      </c>
      <c r="E48" s="23">
        <f t="shared" ref="E48" si="5">C48/$C$52</f>
        <v>0.20090281568760027</v>
      </c>
      <c r="F48" s="73">
        <v>2</v>
      </c>
      <c r="G48" s="73">
        <v>3</v>
      </c>
    </row>
    <row r="49" spans="1:7">
      <c r="A49" s="35" t="s">
        <v>42</v>
      </c>
      <c r="B49" s="36">
        <v>1</v>
      </c>
      <c r="C49" s="96">
        <v>213226</v>
      </c>
      <c r="D49" s="27">
        <f>B49/$B$52</f>
        <v>0.1</v>
      </c>
      <c r="E49" s="23">
        <f>C49/$C$52</f>
        <v>9.8477479948975308E-2</v>
      </c>
      <c r="F49" s="73">
        <v>2</v>
      </c>
      <c r="G49" s="73">
        <v>4</v>
      </c>
    </row>
    <row r="50" spans="1:7">
      <c r="A50" s="35" t="s">
        <v>78</v>
      </c>
      <c r="B50" s="36">
        <v>1</v>
      </c>
      <c r="C50" s="96">
        <v>171000</v>
      </c>
      <c r="D50" s="27">
        <f>B50/$B$52</f>
        <v>0.1</v>
      </c>
      <c r="E50" s="23">
        <f>C50/$C$52</f>
        <v>7.897558961512563E-2</v>
      </c>
      <c r="F50" s="73">
        <v>2</v>
      </c>
      <c r="G50" s="73">
        <v>5</v>
      </c>
    </row>
    <row r="51" spans="1:7">
      <c r="A51" s="35" t="s">
        <v>277</v>
      </c>
      <c r="B51" s="36">
        <v>1</v>
      </c>
      <c r="C51" s="96">
        <v>171000</v>
      </c>
      <c r="D51" s="27">
        <f>B51/$B$52</f>
        <v>0.1</v>
      </c>
      <c r="E51" s="23">
        <f>C51/$C$52</f>
        <v>7.897558961512563E-2</v>
      </c>
      <c r="F51" s="73">
        <v>2</v>
      </c>
      <c r="G51" s="73">
        <v>5</v>
      </c>
    </row>
    <row r="52" spans="1:7">
      <c r="A52" s="28" t="s">
        <v>23</v>
      </c>
      <c r="B52" s="29">
        <f>SUM(B46:B51)</f>
        <v>10</v>
      </c>
      <c r="C52" s="97">
        <f>SUM(C46:C51)</f>
        <v>2165226</v>
      </c>
      <c r="D52" s="30">
        <f>SUM(D46:D51)</f>
        <v>0.99999999999999989</v>
      </c>
      <c r="E52" s="30">
        <f>SUM(E46:E51)</f>
        <v>1</v>
      </c>
      <c r="F52" s="31"/>
      <c r="G52" s="31"/>
    </row>
    <row r="55" spans="1:7">
      <c r="A55" s="145" t="s">
        <v>24</v>
      </c>
      <c r="B55" s="145"/>
      <c r="C55" s="145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3:G23"/>
    <mergeCell ref="A35:G35"/>
    <mergeCell ref="A43:G43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2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2" customWidth="1"/>
    <col min="7" max="7" width="16.28515625" style="62" customWidth="1"/>
  </cols>
  <sheetData>
    <row r="1" spans="1:7" ht="15.75">
      <c r="A1" s="54" t="s">
        <v>67</v>
      </c>
    </row>
    <row r="2" spans="1:7">
      <c r="A2" s="55" t="str">
        <f>'OVERALL STATS'!A2</f>
        <v>Reporting Period: MARCH, 2021</v>
      </c>
    </row>
    <row r="3" spans="1:7" ht="13.5" thickBot="1"/>
    <row r="4" spans="1:7" ht="16.5" thickBot="1">
      <c r="A4" s="139" t="s">
        <v>18</v>
      </c>
      <c r="B4" s="140"/>
      <c r="C4" s="140"/>
      <c r="D4" s="140"/>
      <c r="E4" s="140"/>
      <c r="F4" s="140"/>
      <c r="G4" s="141"/>
    </row>
    <row r="5" spans="1:7">
      <c r="A5" s="56"/>
      <c r="B5" s="64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4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41</v>
      </c>
      <c r="B7" s="134">
        <v>41</v>
      </c>
      <c r="C7" s="135">
        <v>10883919</v>
      </c>
      <c r="D7" s="128">
        <f>B7/$B$16</f>
        <v>0.36936936936936937</v>
      </c>
      <c r="E7" s="136">
        <f>C7/$C$16</f>
        <v>0.36508958799615143</v>
      </c>
      <c r="F7" s="124">
        <v>1</v>
      </c>
      <c r="G7" s="124">
        <v>1</v>
      </c>
    </row>
    <row r="8" spans="1:7">
      <c r="A8" s="59" t="s">
        <v>40</v>
      </c>
      <c r="B8" s="52">
        <v>28</v>
      </c>
      <c r="C8" s="53">
        <v>7896227</v>
      </c>
      <c r="D8" s="27">
        <f t="shared" ref="D8:D13" si="0">B8/$B$16</f>
        <v>0.25225225225225223</v>
      </c>
      <c r="E8" s="65">
        <f t="shared" ref="E8:E13" si="1">C8/$C$16</f>
        <v>0.26487060976419313</v>
      </c>
      <c r="F8" s="73">
        <v>2</v>
      </c>
      <c r="G8" s="73">
        <v>2</v>
      </c>
    </row>
    <row r="9" spans="1:7">
      <c r="A9" s="59" t="s">
        <v>39</v>
      </c>
      <c r="B9" s="52">
        <v>24</v>
      </c>
      <c r="C9" s="53">
        <v>6129169</v>
      </c>
      <c r="D9" s="27">
        <f t="shared" ref="D9" si="2">B9/$B$16</f>
        <v>0.21621621621621623</v>
      </c>
      <c r="E9" s="65">
        <f t="shared" ref="E9" si="3">C9/$C$16</f>
        <v>0.20559651215419589</v>
      </c>
      <c r="F9" s="73">
        <v>3</v>
      </c>
      <c r="G9" s="73">
        <v>3</v>
      </c>
    </row>
    <row r="10" spans="1:7">
      <c r="A10" s="59" t="s">
        <v>78</v>
      </c>
      <c r="B10" s="52">
        <v>7</v>
      </c>
      <c r="C10" s="53">
        <v>2065620</v>
      </c>
      <c r="D10" s="27">
        <f t="shared" si="0"/>
        <v>6.3063063063063057E-2</v>
      </c>
      <c r="E10" s="65">
        <f t="shared" si="1"/>
        <v>6.9289045127642931E-2</v>
      </c>
      <c r="F10" s="73">
        <v>4</v>
      </c>
      <c r="G10" s="73">
        <v>4</v>
      </c>
    </row>
    <row r="11" spans="1:7">
      <c r="A11" s="59" t="s">
        <v>42</v>
      </c>
      <c r="B11" s="52">
        <v>5</v>
      </c>
      <c r="C11" s="53">
        <v>1156735</v>
      </c>
      <c r="D11" s="27">
        <f t="shared" si="0"/>
        <v>4.5045045045045043E-2</v>
      </c>
      <c r="E11" s="65">
        <f t="shared" si="1"/>
        <v>3.8801456035342435E-2</v>
      </c>
      <c r="F11" s="73">
        <v>5</v>
      </c>
      <c r="G11" s="73">
        <v>5</v>
      </c>
    </row>
    <row r="12" spans="1:7">
      <c r="A12" s="59" t="s">
        <v>175</v>
      </c>
      <c r="B12" s="52">
        <v>3</v>
      </c>
      <c r="C12" s="53">
        <v>937950</v>
      </c>
      <c r="D12" s="27">
        <f t="shared" si="0"/>
        <v>2.7027027027027029E-2</v>
      </c>
      <c r="E12" s="65">
        <f t="shared" si="1"/>
        <v>3.1462543874223085E-2</v>
      </c>
      <c r="F12" s="73">
        <v>6</v>
      </c>
      <c r="G12" s="73">
        <v>6</v>
      </c>
    </row>
    <row r="13" spans="1:7">
      <c r="A13" s="59" t="s">
        <v>191</v>
      </c>
      <c r="B13" s="52">
        <v>1</v>
      </c>
      <c r="C13" s="53">
        <v>329252</v>
      </c>
      <c r="D13" s="27">
        <f t="shared" si="0"/>
        <v>9.0090090090090089E-3</v>
      </c>
      <c r="E13" s="65">
        <f t="shared" si="1"/>
        <v>1.1044411211339302E-2</v>
      </c>
      <c r="F13" s="73">
        <v>7</v>
      </c>
      <c r="G13" s="73">
        <v>7</v>
      </c>
    </row>
    <row r="14" spans="1:7">
      <c r="A14" s="59" t="s">
        <v>54</v>
      </c>
      <c r="B14" s="52">
        <v>1</v>
      </c>
      <c r="C14" s="53">
        <v>254767</v>
      </c>
      <c r="D14" s="27">
        <f>B14/$B$16</f>
        <v>9.0090090090090089E-3</v>
      </c>
      <c r="E14" s="23">
        <f>C14/$C$16</f>
        <v>8.5458904154850392E-3</v>
      </c>
      <c r="F14" s="73">
        <v>7</v>
      </c>
      <c r="G14" s="73">
        <v>8</v>
      </c>
    </row>
    <row r="15" spans="1:7">
      <c r="A15" s="59" t="s">
        <v>64</v>
      </c>
      <c r="B15" s="52">
        <v>1</v>
      </c>
      <c r="C15" s="53">
        <v>158000</v>
      </c>
      <c r="D15" s="27">
        <f>B15/$B$16</f>
        <v>9.0090090090090089E-3</v>
      </c>
      <c r="E15" s="23">
        <f>C15/$C$16</f>
        <v>5.2999434214267786E-3</v>
      </c>
      <c r="F15" s="73">
        <v>7</v>
      </c>
      <c r="G15" s="73">
        <v>9</v>
      </c>
    </row>
    <row r="16" spans="1:7">
      <c r="A16" s="58" t="s">
        <v>23</v>
      </c>
      <c r="B16" s="34">
        <f>SUM(B7:B15)</f>
        <v>111</v>
      </c>
      <c r="C16" s="50">
        <f>SUM(C7:C15)</f>
        <v>29811639</v>
      </c>
      <c r="D16" s="30">
        <f>SUM(D7:D15)</f>
        <v>1</v>
      </c>
      <c r="E16" s="30">
        <f>SUM(E7:E15)</f>
        <v>1</v>
      </c>
      <c r="F16" s="40"/>
      <c r="G16" s="40"/>
    </row>
    <row r="17" spans="1:7" ht="13.5" thickBot="1"/>
    <row r="18" spans="1:7" ht="16.5" thickBot="1">
      <c r="A18" s="139" t="s">
        <v>19</v>
      </c>
      <c r="B18" s="140"/>
      <c r="C18" s="140"/>
      <c r="D18" s="140"/>
      <c r="E18" s="140"/>
      <c r="F18" s="140"/>
      <c r="G18" s="141"/>
    </row>
    <row r="19" spans="1:7">
      <c r="A19" s="56"/>
      <c r="B19" s="64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7" t="s">
        <v>11</v>
      </c>
      <c r="B20" s="19" t="s">
        <v>8</v>
      </c>
      <c r="C20" s="49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7" t="s">
        <v>40</v>
      </c>
      <c r="B21" s="124">
        <v>1</v>
      </c>
      <c r="C21" s="138">
        <v>200000</v>
      </c>
      <c r="D21" s="128">
        <f>B21/$B$22</f>
        <v>1</v>
      </c>
      <c r="E21" s="136">
        <f>C21/$C$22</f>
        <v>1</v>
      </c>
      <c r="F21" s="124">
        <v>1</v>
      </c>
      <c r="G21" s="124">
        <v>1</v>
      </c>
    </row>
    <row r="22" spans="1:7">
      <c r="A22" s="58" t="s">
        <v>23</v>
      </c>
      <c r="B22" s="40">
        <f>SUM(B21:B21)</f>
        <v>1</v>
      </c>
      <c r="C22" s="37">
        <f>SUM(C21:C21)</f>
        <v>200000</v>
      </c>
      <c r="D22" s="30">
        <f>SUM(D21:D21)</f>
        <v>1</v>
      </c>
      <c r="E22" s="30">
        <f>SUM(E21:E21)</f>
        <v>1</v>
      </c>
      <c r="F22" s="40"/>
      <c r="G22" s="40"/>
    </row>
    <row r="23" spans="1:7" ht="13.5" thickBot="1"/>
    <row r="24" spans="1:7" ht="16.5" thickBot="1">
      <c r="A24" s="139" t="s">
        <v>20</v>
      </c>
      <c r="B24" s="140"/>
      <c r="C24" s="140"/>
      <c r="D24" s="140"/>
      <c r="E24" s="140"/>
      <c r="F24" s="140"/>
      <c r="G24" s="141"/>
    </row>
    <row r="25" spans="1:7">
      <c r="A25" s="56"/>
      <c r="B25" s="64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7" t="s">
        <v>11</v>
      </c>
      <c r="B26" s="19" t="s">
        <v>8</v>
      </c>
      <c r="C26" s="49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3" t="s">
        <v>41</v>
      </c>
      <c r="B27" s="134">
        <v>1</v>
      </c>
      <c r="C27" s="135">
        <v>100000</v>
      </c>
      <c r="D27" s="128">
        <f t="shared" ref="D27" si="4">B27/$B$30</f>
        <v>0.33333333333333331</v>
      </c>
      <c r="E27" s="136">
        <f t="shared" ref="E27" si="5">C27/$C$30</f>
        <v>0.44662795891022777</v>
      </c>
      <c r="F27" s="124">
        <v>1</v>
      </c>
      <c r="G27" s="124">
        <v>1</v>
      </c>
    </row>
    <row r="28" spans="1:7">
      <c r="A28" s="133" t="s">
        <v>42</v>
      </c>
      <c r="B28" s="134">
        <v>1</v>
      </c>
      <c r="C28" s="72">
        <v>75000</v>
      </c>
      <c r="D28" s="128">
        <f>B28/$B$30</f>
        <v>0.33333333333333331</v>
      </c>
      <c r="E28" s="65">
        <f>C28/$C$30</f>
        <v>0.33497096918267083</v>
      </c>
      <c r="F28" s="124">
        <v>1</v>
      </c>
      <c r="G28" s="73">
        <v>2</v>
      </c>
    </row>
    <row r="29" spans="1:7">
      <c r="A29" s="133" t="s">
        <v>40</v>
      </c>
      <c r="B29" s="134">
        <v>1</v>
      </c>
      <c r="C29" s="72">
        <v>48900</v>
      </c>
      <c r="D29" s="128">
        <f>B29/$B$30</f>
        <v>0.33333333333333331</v>
      </c>
      <c r="E29" s="65">
        <f>C29/$C$30</f>
        <v>0.2184010719071014</v>
      </c>
      <c r="F29" s="124">
        <v>1</v>
      </c>
      <c r="G29" s="73">
        <v>3</v>
      </c>
    </row>
    <row r="30" spans="1:7">
      <c r="A30" s="58" t="s">
        <v>23</v>
      </c>
      <c r="B30" s="40">
        <f>SUM(B27:B29)</f>
        <v>3</v>
      </c>
      <c r="C30" s="37">
        <f>SUM(C27:C29)</f>
        <v>223900</v>
      </c>
      <c r="D30" s="30">
        <f>SUM(D27:D29)</f>
        <v>1</v>
      </c>
      <c r="E30" s="30">
        <f>SUM(E27:E29)</f>
        <v>1</v>
      </c>
      <c r="F30" s="40"/>
      <c r="G30" s="40"/>
    </row>
    <row r="31" spans="1:7" ht="13.5" thickBot="1"/>
    <row r="32" spans="1:7" ht="16.5" thickBot="1">
      <c r="A32" s="139" t="s">
        <v>21</v>
      </c>
      <c r="B32" s="140"/>
      <c r="C32" s="140"/>
      <c r="D32" s="140"/>
      <c r="E32" s="140"/>
      <c r="F32" s="140"/>
      <c r="G32" s="141"/>
    </row>
    <row r="33" spans="1:7">
      <c r="A33" s="56"/>
      <c r="B33" s="64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7" t="s">
        <v>11</v>
      </c>
      <c r="B34" s="19" t="s">
        <v>8</v>
      </c>
      <c r="C34" s="49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70" t="s">
        <v>278</v>
      </c>
      <c r="B35" s="73"/>
      <c r="C35" s="74"/>
      <c r="D35" s="23"/>
      <c r="E35" s="65"/>
      <c r="F35" s="73"/>
      <c r="G35" s="73"/>
    </row>
    <row r="36" spans="1:7">
      <c r="A36" s="58" t="s">
        <v>23</v>
      </c>
      <c r="B36" s="34">
        <f>SUM(B35:B35)</f>
        <v>0</v>
      </c>
      <c r="C36" s="50">
        <f>SUM(C35:C35)</f>
        <v>0</v>
      </c>
      <c r="D36" s="30"/>
      <c r="E36" s="30"/>
      <c r="F36" s="40"/>
      <c r="G36" s="40"/>
    </row>
    <row r="37" spans="1:7" ht="13.5" thickBot="1"/>
    <row r="38" spans="1:7" ht="16.5" thickBot="1">
      <c r="A38" s="139" t="s">
        <v>22</v>
      </c>
      <c r="B38" s="140"/>
      <c r="C38" s="140"/>
      <c r="D38" s="140"/>
      <c r="E38" s="140"/>
      <c r="F38" s="140"/>
      <c r="G38" s="141"/>
    </row>
    <row r="39" spans="1:7">
      <c r="A39" s="56"/>
      <c r="B39" s="64"/>
      <c r="C39" s="39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7" t="s">
        <v>11</v>
      </c>
      <c r="B40" s="19" t="s">
        <v>8</v>
      </c>
      <c r="C40" s="49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3" t="s">
        <v>39</v>
      </c>
      <c r="B41" s="134">
        <v>3</v>
      </c>
      <c r="C41" s="135">
        <v>239500</v>
      </c>
      <c r="D41" s="123">
        <f t="shared" ref="D41" si="6">B41/$B$43</f>
        <v>0.75</v>
      </c>
      <c r="E41" s="123">
        <f t="shared" ref="E41" si="7">C41/$C$43</f>
        <v>0.65706447187928674</v>
      </c>
      <c r="F41" s="124">
        <v>1</v>
      </c>
      <c r="G41" s="124">
        <v>1</v>
      </c>
    </row>
    <row r="42" spans="1:7">
      <c r="A42" s="69" t="s">
        <v>40</v>
      </c>
      <c r="B42" s="71">
        <v>1</v>
      </c>
      <c r="C42" s="72">
        <v>125000</v>
      </c>
      <c r="D42" s="23">
        <f>B42/$B$43</f>
        <v>0.25</v>
      </c>
      <c r="E42" s="23">
        <f>C42/$C$43</f>
        <v>0.34293552812071332</v>
      </c>
      <c r="F42" s="73">
        <v>2</v>
      </c>
      <c r="G42" s="73">
        <v>2</v>
      </c>
    </row>
    <row r="43" spans="1:7">
      <c r="A43" s="58" t="s">
        <v>23</v>
      </c>
      <c r="B43" s="34">
        <f>SUM(B41:B42)</f>
        <v>4</v>
      </c>
      <c r="C43" s="50">
        <f>SUM(C41:C42)</f>
        <v>364500</v>
      </c>
      <c r="D43" s="30">
        <f>SUM(D41:D42)</f>
        <v>1</v>
      </c>
      <c r="E43" s="30">
        <f>SUM(E41:E42)</f>
        <v>1</v>
      </c>
      <c r="F43" s="40"/>
      <c r="G43" s="40"/>
    </row>
    <row r="44" spans="1:7">
      <c r="A44" s="60"/>
      <c r="B44" s="24"/>
      <c r="C44" s="51"/>
      <c r="D44" s="42"/>
      <c r="E44" s="42"/>
      <c r="F44" s="63"/>
      <c r="G44" s="63"/>
    </row>
    <row r="45" spans="1:7">
      <c r="A45" s="60"/>
      <c r="B45" s="24"/>
      <c r="C45" s="51"/>
      <c r="D45" s="42"/>
      <c r="E45" s="42"/>
      <c r="F45" s="63"/>
      <c r="G45" s="63"/>
    </row>
    <row r="47" spans="1:7">
      <c r="A47" s="145" t="s">
        <v>24</v>
      </c>
      <c r="B47" s="145"/>
      <c r="C47" s="145"/>
    </row>
    <row r="48" spans="1:7">
      <c r="A48" s="61" t="s">
        <v>25</v>
      </c>
    </row>
  </sheetData>
  <sortState ref="A107:C126">
    <sortCondition descending="1" ref="B107"/>
    <sortCondition descending="1" ref="C107"/>
  </sortState>
  <mergeCells count="6">
    <mergeCell ref="A47:C47"/>
    <mergeCell ref="A4:G4"/>
    <mergeCell ref="A18:G18"/>
    <mergeCell ref="A24:G24"/>
    <mergeCell ref="A32:G32"/>
    <mergeCell ref="A38:G38"/>
  </mergeCells>
  <phoneticPr fontId="2" type="noConversion"/>
  <hyperlinks>
    <hyperlink ref="A4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56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51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42</v>
      </c>
      <c r="D6" s="76">
        <v>5</v>
      </c>
      <c r="E6" s="25">
        <v>8081426</v>
      </c>
      <c r="F6" s="9">
        <v>5.1020408163265307E-2</v>
      </c>
      <c r="G6" s="9">
        <v>0.16443732619401477</v>
      </c>
    </row>
    <row r="7" spans="1:7">
      <c r="B7" t="s">
        <v>27</v>
      </c>
      <c r="D7" s="76">
        <v>2</v>
      </c>
      <c r="E7" s="25">
        <v>838226</v>
      </c>
      <c r="F7" s="9">
        <v>2.0408163265306121E-2</v>
      </c>
      <c r="G7" s="9">
        <v>1.7055856501848092E-2</v>
      </c>
    </row>
    <row r="8" spans="1:7">
      <c r="C8" t="s">
        <v>84</v>
      </c>
      <c r="D8" s="76">
        <v>1</v>
      </c>
      <c r="E8" s="25">
        <v>213226</v>
      </c>
      <c r="F8" s="9">
        <v>1.020408163265306E-2</v>
      </c>
      <c r="G8" s="9">
        <v>4.3386295085848705E-3</v>
      </c>
    </row>
    <row r="9" spans="1:7">
      <c r="C9" t="s">
        <v>92</v>
      </c>
      <c r="D9" s="76">
        <v>1</v>
      </c>
      <c r="E9" s="25">
        <v>625000</v>
      </c>
      <c r="F9" s="9">
        <v>1.020408163265306E-2</v>
      </c>
      <c r="G9" s="9">
        <v>1.2717226993263223E-2</v>
      </c>
    </row>
    <row r="10" spans="1:7">
      <c r="D10" s="76"/>
      <c r="E10" s="25"/>
      <c r="F10" s="9"/>
      <c r="G10" s="9"/>
    </row>
    <row r="11" spans="1:7">
      <c r="B11" t="s">
        <v>57</v>
      </c>
      <c r="D11" s="76">
        <v>2</v>
      </c>
      <c r="E11" s="25">
        <v>800000</v>
      </c>
      <c r="F11" s="9">
        <v>2.0408163265306121E-2</v>
      </c>
      <c r="G11" s="9">
        <v>1.6278050551376926E-2</v>
      </c>
    </row>
    <row r="12" spans="1:7">
      <c r="C12" t="s">
        <v>58</v>
      </c>
      <c r="D12" s="76">
        <v>2</v>
      </c>
      <c r="E12" s="25">
        <v>800000</v>
      </c>
      <c r="F12" s="9">
        <v>2.0408163265306121E-2</v>
      </c>
      <c r="G12" s="9">
        <v>1.6278050551376926E-2</v>
      </c>
    </row>
    <row r="13" spans="1:7">
      <c r="D13" s="76"/>
      <c r="E13" s="25"/>
      <c r="F13" s="9"/>
      <c r="G13" s="9"/>
    </row>
    <row r="14" spans="1:7">
      <c r="B14" t="s">
        <v>75</v>
      </c>
      <c r="D14" s="76">
        <v>1</v>
      </c>
      <c r="E14" s="25">
        <v>6443200</v>
      </c>
      <c r="F14" s="9">
        <v>1.020408163265306E-2</v>
      </c>
      <c r="G14" s="9">
        <v>0.13110341914078977</v>
      </c>
    </row>
    <row r="15" spans="1:7">
      <c r="C15" t="s">
        <v>76</v>
      </c>
      <c r="D15" s="76">
        <v>1</v>
      </c>
      <c r="E15" s="25">
        <v>6443200</v>
      </c>
      <c r="F15" s="9">
        <v>1.020408163265306E-2</v>
      </c>
      <c r="G15" s="9">
        <v>0.13110341914078977</v>
      </c>
    </row>
    <row r="16" spans="1:7">
      <c r="D16" s="76"/>
      <c r="E16" s="25"/>
      <c r="F16" s="9"/>
      <c r="G16" s="9"/>
    </row>
    <row r="17" spans="1:7">
      <c r="A17" t="s">
        <v>39</v>
      </c>
      <c r="D17" s="76">
        <v>17</v>
      </c>
      <c r="E17" s="25">
        <v>7725900</v>
      </c>
      <c r="F17" s="9">
        <v>0.17346938775510204</v>
      </c>
      <c r="G17" s="9">
        <v>0.15720323844360373</v>
      </c>
    </row>
    <row r="18" spans="1:7">
      <c r="B18" t="s">
        <v>59</v>
      </c>
      <c r="D18" s="76">
        <v>11</v>
      </c>
      <c r="E18" s="25">
        <v>3981000</v>
      </c>
      <c r="F18" s="9">
        <v>0.11224489795918367</v>
      </c>
      <c r="G18" s="9">
        <v>8.1003649056289428E-2</v>
      </c>
    </row>
    <row r="19" spans="1:7">
      <c r="C19" t="s">
        <v>85</v>
      </c>
      <c r="D19" s="76">
        <v>4</v>
      </c>
      <c r="E19" s="25">
        <v>1140000</v>
      </c>
      <c r="F19" s="9">
        <v>4.0816326530612242E-2</v>
      </c>
      <c r="G19" s="9">
        <v>2.319622203571212E-2</v>
      </c>
    </row>
    <row r="20" spans="1:7">
      <c r="C20" t="s">
        <v>60</v>
      </c>
      <c r="D20" s="76">
        <v>6</v>
      </c>
      <c r="E20" s="25">
        <v>2210500</v>
      </c>
      <c r="F20" s="9">
        <v>6.1224489795918366E-2</v>
      </c>
      <c r="G20" s="9">
        <v>4.4978288429773368E-2</v>
      </c>
    </row>
    <row r="21" spans="1:7">
      <c r="C21" t="s">
        <v>101</v>
      </c>
      <c r="D21" s="76">
        <v>1</v>
      </c>
      <c r="E21" s="25">
        <v>630500</v>
      </c>
      <c r="F21" s="9">
        <v>1.020408163265306E-2</v>
      </c>
      <c r="G21" s="9">
        <v>1.2829138590803939E-2</v>
      </c>
    </row>
    <row r="22" spans="1:7">
      <c r="D22" s="76"/>
      <c r="E22" s="25"/>
      <c r="F22" s="9"/>
      <c r="G22" s="9"/>
    </row>
    <row r="23" spans="1:7">
      <c r="B23" t="s">
        <v>47</v>
      </c>
      <c r="D23" s="76">
        <v>1</v>
      </c>
      <c r="E23" s="25">
        <v>279900</v>
      </c>
      <c r="F23" s="9">
        <v>1.020408163265306E-2</v>
      </c>
      <c r="G23" s="9">
        <v>5.6952829366630018E-3</v>
      </c>
    </row>
    <row r="24" spans="1:7">
      <c r="C24" t="s">
        <v>48</v>
      </c>
      <c r="D24" s="76">
        <v>1</v>
      </c>
      <c r="E24" s="25">
        <v>279900</v>
      </c>
      <c r="F24" s="9">
        <v>1.020408163265306E-2</v>
      </c>
      <c r="G24" s="9">
        <v>5.6952829366630018E-3</v>
      </c>
    </row>
    <row r="25" spans="1:7">
      <c r="D25" s="76"/>
      <c r="E25" s="25"/>
      <c r="F25" s="9"/>
      <c r="G25" s="9"/>
    </row>
    <row r="26" spans="1:7">
      <c r="B26" t="s">
        <v>28</v>
      </c>
      <c r="D26" s="76">
        <v>5</v>
      </c>
      <c r="E26" s="25">
        <v>3465000</v>
      </c>
      <c r="F26" s="9">
        <v>5.1020408163265307E-2</v>
      </c>
      <c r="G26" s="9">
        <v>7.0504306450651311E-2</v>
      </c>
    </row>
    <row r="27" spans="1:7">
      <c r="C27" t="s">
        <v>93</v>
      </c>
      <c r="D27" s="76">
        <v>3</v>
      </c>
      <c r="E27" s="25">
        <v>3075000</v>
      </c>
      <c r="F27" s="9">
        <v>3.0612244897959183E-2</v>
      </c>
      <c r="G27" s="9">
        <v>6.2568756806855058E-2</v>
      </c>
    </row>
    <row r="28" spans="1:7">
      <c r="C28" t="s">
        <v>49</v>
      </c>
      <c r="D28" s="76">
        <v>2</v>
      </c>
      <c r="E28" s="25">
        <v>390000</v>
      </c>
      <c r="F28" s="9">
        <v>2.0408163265306121E-2</v>
      </c>
      <c r="G28" s="9">
        <v>7.9355496437962508E-3</v>
      </c>
    </row>
    <row r="29" spans="1:7">
      <c r="D29" s="76"/>
      <c r="E29" s="25"/>
      <c r="F29" s="9"/>
      <c r="G29" s="9"/>
    </row>
    <row r="30" spans="1:7">
      <c r="A30" t="s">
        <v>41</v>
      </c>
      <c r="D30" s="76">
        <v>28</v>
      </c>
      <c r="E30" s="25">
        <v>12072276</v>
      </c>
      <c r="F30" s="9">
        <v>0.2857142857142857</v>
      </c>
      <c r="G30" s="9">
        <v>0.24564139874771804</v>
      </c>
    </row>
    <row r="31" spans="1:7">
      <c r="B31" t="s">
        <v>59</v>
      </c>
      <c r="D31" s="76">
        <v>20</v>
      </c>
      <c r="E31" s="25">
        <v>7139276</v>
      </c>
      <c r="F31" s="9">
        <v>0.20408163265306123</v>
      </c>
      <c r="G31" s="9">
        <v>0.14526686953529006</v>
      </c>
    </row>
    <row r="32" spans="1:7">
      <c r="C32" t="s">
        <v>86</v>
      </c>
      <c r="D32" s="76">
        <v>12</v>
      </c>
      <c r="E32" s="25">
        <v>4349276</v>
      </c>
      <c r="F32" s="9">
        <v>0.12244897959183673</v>
      </c>
      <c r="G32" s="9">
        <v>8.8497168237363033E-2</v>
      </c>
    </row>
    <row r="33" spans="1:7">
      <c r="C33" t="s">
        <v>61</v>
      </c>
      <c r="D33" s="76">
        <v>8</v>
      </c>
      <c r="E33" s="25">
        <v>2790000</v>
      </c>
      <c r="F33" s="9">
        <v>8.1632653061224483E-2</v>
      </c>
      <c r="G33" s="9">
        <v>5.6769701297927029E-2</v>
      </c>
    </row>
    <row r="34" spans="1:7">
      <c r="D34" s="76"/>
      <c r="E34" s="25"/>
      <c r="F34" s="9"/>
      <c r="G34" s="9"/>
    </row>
    <row r="35" spans="1:7">
      <c r="B35" t="s">
        <v>81</v>
      </c>
      <c r="D35" s="76">
        <v>5</v>
      </c>
      <c r="E35" s="25">
        <v>3605000</v>
      </c>
      <c r="F35" s="9">
        <v>5.1020408163265307E-2</v>
      </c>
      <c r="G35" s="9">
        <v>7.3352965297142275E-2</v>
      </c>
    </row>
    <row r="36" spans="1:7">
      <c r="C36" t="s">
        <v>89</v>
      </c>
      <c r="D36" s="76">
        <v>5</v>
      </c>
      <c r="E36" s="25">
        <v>3605000</v>
      </c>
      <c r="F36" s="9">
        <v>5.1020408163265307E-2</v>
      </c>
      <c r="G36" s="9">
        <v>7.3352965297142275E-2</v>
      </c>
    </row>
    <row r="37" spans="1:7">
      <c r="D37" s="76"/>
      <c r="E37" s="25"/>
      <c r="F37" s="9"/>
      <c r="G37" s="9"/>
    </row>
    <row r="38" spans="1:7">
      <c r="B38" t="s">
        <v>27</v>
      </c>
      <c r="D38" s="76">
        <v>2</v>
      </c>
      <c r="E38" s="25">
        <v>718000</v>
      </c>
      <c r="F38" s="9">
        <v>2.0408163265306121E-2</v>
      </c>
      <c r="G38" s="9">
        <v>1.460955036986079E-2</v>
      </c>
    </row>
    <row r="39" spans="1:7">
      <c r="C39" t="s">
        <v>34</v>
      </c>
      <c r="D39" s="76">
        <v>1</v>
      </c>
      <c r="E39" s="25">
        <v>250000</v>
      </c>
      <c r="F39" s="9">
        <v>1.020408163265306E-2</v>
      </c>
      <c r="G39" s="9">
        <v>5.0868907973052888E-3</v>
      </c>
    </row>
    <row r="40" spans="1:7">
      <c r="C40" t="s">
        <v>91</v>
      </c>
      <c r="D40" s="76">
        <v>1</v>
      </c>
      <c r="E40" s="25">
        <v>468000</v>
      </c>
      <c r="F40" s="9">
        <v>1.020408163265306E-2</v>
      </c>
      <c r="G40" s="9">
        <v>9.5226595725555006E-3</v>
      </c>
    </row>
    <row r="41" spans="1:7">
      <c r="D41" s="76"/>
      <c r="E41" s="25"/>
      <c r="F41" s="9"/>
      <c r="G41" s="9"/>
    </row>
    <row r="42" spans="1:7">
      <c r="B42" t="s">
        <v>70</v>
      </c>
      <c r="D42" s="76">
        <v>1</v>
      </c>
      <c r="E42" s="25">
        <v>610000</v>
      </c>
      <c r="F42" s="9">
        <v>1.020408163265306E-2</v>
      </c>
      <c r="G42" s="9">
        <v>1.2412013545424906E-2</v>
      </c>
    </row>
    <row r="43" spans="1:7">
      <c r="C43" t="s">
        <v>71</v>
      </c>
      <c r="D43" s="76">
        <v>1</v>
      </c>
      <c r="E43" s="25">
        <v>610000</v>
      </c>
      <c r="F43" s="9">
        <v>1.020408163265306E-2</v>
      </c>
      <c r="G43" s="9">
        <v>1.2412013545424906E-2</v>
      </c>
    </row>
    <row r="44" spans="1:7">
      <c r="D44" s="76"/>
      <c r="E44" s="25"/>
      <c r="F44" s="9"/>
      <c r="G44" s="9"/>
    </row>
    <row r="45" spans="1:7">
      <c r="A45" t="s">
        <v>54</v>
      </c>
      <c r="D45" s="76">
        <v>1</v>
      </c>
      <c r="E45" s="25">
        <v>190750</v>
      </c>
      <c r="F45" s="9">
        <v>1.020408163265306E-2</v>
      </c>
      <c r="G45" s="9">
        <v>3.8812976783439354E-3</v>
      </c>
    </row>
    <row r="46" spans="1:7">
      <c r="B46" t="s">
        <v>35</v>
      </c>
      <c r="D46" s="76">
        <v>1</v>
      </c>
      <c r="E46" s="25">
        <v>190750</v>
      </c>
      <c r="F46" s="9">
        <v>1.020408163265306E-2</v>
      </c>
      <c r="G46" s="9">
        <v>3.8812976783439354E-3</v>
      </c>
    </row>
    <row r="47" spans="1:7">
      <c r="C47" t="s">
        <v>100</v>
      </c>
      <c r="D47" s="76">
        <v>1</v>
      </c>
      <c r="E47" s="25">
        <v>190750</v>
      </c>
      <c r="F47" s="9">
        <v>1.020408163265306E-2</v>
      </c>
      <c r="G47" s="9">
        <v>3.8812976783439354E-3</v>
      </c>
    </row>
    <row r="48" spans="1:7">
      <c r="D48" s="76"/>
      <c r="E48" s="25"/>
      <c r="F48" s="9"/>
      <c r="G48" s="9"/>
    </row>
    <row r="49" spans="1:7">
      <c r="A49" t="s">
        <v>40</v>
      </c>
      <c r="D49" s="76">
        <v>38</v>
      </c>
      <c r="E49" s="25">
        <v>17034169.120000001</v>
      </c>
      <c r="F49" s="9">
        <v>0.38775510204081631</v>
      </c>
      <c r="G49" s="9">
        <v>0.34660383254507976</v>
      </c>
    </row>
    <row r="50" spans="1:7">
      <c r="B50" t="s">
        <v>59</v>
      </c>
      <c r="D50" s="76">
        <v>34</v>
      </c>
      <c r="E50" s="25">
        <v>14914169.120000001</v>
      </c>
      <c r="F50" s="9">
        <v>0.34693877551020408</v>
      </c>
      <c r="G50" s="9">
        <v>0.30346699858393089</v>
      </c>
    </row>
    <row r="51" spans="1:7">
      <c r="C51" t="s">
        <v>62</v>
      </c>
      <c r="D51" s="76">
        <v>15</v>
      </c>
      <c r="E51" s="25">
        <v>4929914</v>
      </c>
      <c r="F51" s="9">
        <v>0.15306122448979592</v>
      </c>
      <c r="G51" s="9">
        <v>0.10031173663242603</v>
      </c>
    </row>
    <row r="52" spans="1:7">
      <c r="C52" t="s">
        <v>80</v>
      </c>
      <c r="D52" s="76">
        <v>2</v>
      </c>
      <c r="E52" s="25">
        <v>1230000</v>
      </c>
      <c r="F52" s="9">
        <v>2.0408163265306121E-2</v>
      </c>
      <c r="G52" s="9">
        <v>2.5027502722742023E-2</v>
      </c>
    </row>
    <row r="53" spans="1:7">
      <c r="C53" t="s">
        <v>63</v>
      </c>
      <c r="D53" s="76">
        <v>17</v>
      </c>
      <c r="E53" s="25">
        <v>8754255.120000001</v>
      </c>
      <c r="F53" s="9">
        <v>0.17346938775510204</v>
      </c>
      <c r="G53" s="9">
        <v>0.17812775922876287</v>
      </c>
    </row>
    <row r="54" spans="1:7">
      <c r="D54" s="76"/>
      <c r="E54" s="25"/>
      <c r="F54" s="9"/>
      <c r="G54" s="9"/>
    </row>
    <row r="55" spans="1:7">
      <c r="B55" t="s">
        <v>81</v>
      </c>
      <c r="D55" s="76">
        <v>2</v>
      </c>
      <c r="E55" s="25">
        <v>1025000</v>
      </c>
      <c r="F55" s="9">
        <v>2.0408163265306121E-2</v>
      </c>
      <c r="G55" s="9">
        <v>2.0856252268951686E-2</v>
      </c>
    </row>
    <row r="56" spans="1:7">
      <c r="C56" t="s">
        <v>82</v>
      </c>
      <c r="D56" s="76">
        <v>1</v>
      </c>
      <c r="E56" s="25">
        <v>495000</v>
      </c>
      <c r="F56" s="9">
        <v>1.020408163265306E-2</v>
      </c>
      <c r="G56" s="9">
        <v>1.0072043778664472E-2</v>
      </c>
    </row>
    <row r="57" spans="1:7">
      <c r="C57" t="s">
        <v>102</v>
      </c>
      <c r="D57" s="76">
        <v>1</v>
      </c>
      <c r="E57" s="25">
        <v>530000</v>
      </c>
      <c r="F57" s="9">
        <v>1.020408163265306E-2</v>
      </c>
      <c r="G57" s="9">
        <v>1.0784208490287214E-2</v>
      </c>
    </row>
    <row r="58" spans="1:7">
      <c r="D58" s="76"/>
      <c r="E58" s="25"/>
      <c r="F58" s="9"/>
      <c r="G58" s="9"/>
    </row>
    <row r="59" spans="1:7">
      <c r="B59" t="s">
        <v>27</v>
      </c>
      <c r="D59" s="76">
        <v>2</v>
      </c>
      <c r="E59" s="25">
        <v>1095000</v>
      </c>
      <c r="F59" s="9">
        <v>2.0408163265306121E-2</v>
      </c>
      <c r="G59" s="9">
        <v>2.2280581692197165E-2</v>
      </c>
    </row>
    <row r="60" spans="1:7">
      <c r="C60" t="s">
        <v>94</v>
      </c>
      <c r="D60" s="76">
        <v>1</v>
      </c>
      <c r="E60" s="25">
        <v>395000</v>
      </c>
      <c r="F60" s="9">
        <v>1.020408163265306E-2</v>
      </c>
      <c r="G60" s="9">
        <v>8.0372874597423576E-3</v>
      </c>
    </row>
    <row r="61" spans="1:7">
      <c r="C61" t="s">
        <v>74</v>
      </c>
      <c r="D61" s="76">
        <v>1</v>
      </c>
      <c r="E61" s="25">
        <v>700000</v>
      </c>
      <c r="F61" s="9">
        <v>1.020408163265306E-2</v>
      </c>
      <c r="G61" s="9">
        <v>1.4243294232454809E-2</v>
      </c>
    </row>
    <row r="62" spans="1:7">
      <c r="D62" s="76"/>
      <c r="E62" s="25"/>
      <c r="F62" s="9"/>
      <c r="G62" s="9"/>
    </row>
    <row r="63" spans="1:7">
      <c r="A63" t="s">
        <v>78</v>
      </c>
      <c r="D63" s="76">
        <v>2</v>
      </c>
      <c r="E63" s="25">
        <v>491000</v>
      </c>
      <c r="F63" s="9">
        <v>2.0408163265306121E-2</v>
      </c>
      <c r="G63" s="9">
        <v>9.9906535259075887E-3</v>
      </c>
    </row>
    <row r="64" spans="1:7">
      <c r="B64" t="s">
        <v>99</v>
      </c>
      <c r="D64" s="76">
        <v>1</v>
      </c>
      <c r="E64" s="25">
        <v>171000</v>
      </c>
      <c r="F64" s="9">
        <v>1.020408163265306E-2</v>
      </c>
      <c r="G64" s="9">
        <v>3.4794333053568176E-3</v>
      </c>
    </row>
    <row r="65" spans="1:7">
      <c r="C65" t="s">
        <v>80</v>
      </c>
      <c r="D65" s="76">
        <v>1</v>
      </c>
      <c r="E65" s="25">
        <v>171000</v>
      </c>
      <c r="F65" s="9">
        <v>1.020408163265306E-2</v>
      </c>
      <c r="G65" s="9">
        <v>3.4794333053568176E-3</v>
      </c>
    </row>
    <row r="66" spans="1:7">
      <c r="D66" s="76"/>
      <c r="E66" s="25"/>
      <c r="F66" s="9"/>
      <c r="G66" s="9"/>
    </row>
    <row r="67" spans="1:7">
      <c r="B67" t="s">
        <v>79</v>
      </c>
      <c r="D67" s="76">
        <v>1</v>
      </c>
      <c r="E67" s="25">
        <v>320000</v>
      </c>
      <c r="F67" s="9">
        <v>1.020408163265306E-2</v>
      </c>
      <c r="G67" s="9">
        <v>6.5112202205507702E-3</v>
      </c>
    </row>
    <row r="68" spans="1:7">
      <c r="C68" t="s">
        <v>80</v>
      </c>
      <c r="D68" s="76">
        <v>1</v>
      </c>
      <c r="E68" s="25">
        <v>320000</v>
      </c>
      <c r="F68" s="9">
        <v>1.020408163265306E-2</v>
      </c>
      <c r="G68" s="9">
        <v>6.5112202205507702E-3</v>
      </c>
    </row>
    <row r="69" spans="1:7">
      <c r="D69" s="76"/>
      <c r="E69" s="25"/>
      <c r="F69" s="9"/>
      <c r="G69" s="9"/>
    </row>
    <row r="70" spans="1:7">
      <c r="A70" t="s">
        <v>95</v>
      </c>
      <c r="D70" s="76">
        <v>7</v>
      </c>
      <c r="E70" s="25">
        <v>3550413</v>
      </c>
      <c r="F70" s="9">
        <v>7.1428571428571425E-2</v>
      </c>
      <c r="G70" s="9">
        <v>7.2242252865332257E-2</v>
      </c>
    </row>
    <row r="71" spans="1:7">
      <c r="B71" t="s">
        <v>35</v>
      </c>
      <c r="D71" s="76">
        <v>7</v>
      </c>
      <c r="E71" s="25">
        <v>3550413</v>
      </c>
      <c r="F71" s="9">
        <v>7.1428571428571425E-2</v>
      </c>
      <c r="G71" s="9">
        <v>7.2242252865332257E-2</v>
      </c>
    </row>
    <row r="72" spans="1:7">
      <c r="C72" t="s">
        <v>96</v>
      </c>
      <c r="D72" s="76">
        <v>7</v>
      </c>
      <c r="E72" s="25">
        <v>3550413</v>
      </c>
      <c r="F72" s="9">
        <v>7.1428571428571425E-2</v>
      </c>
      <c r="G72" s="9">
        <v>7.2242252865332257E-2</v>
      </c>
    </row>
    <row r="73" spans="1:7">
      <c r="D73" s="76"/>
      <c r="E73" s="25"/>
      <c r="F73" s="9"/>
      <c r="G73" s="9"/>
    </row>
    <row r="74" spans="1:7">
      <c r="A74" t="s">
        <v>31</v>
      </c>
      <c r="D74" s="76">
        <v>98</v>
      </c>
      <c r="E74" s="25">
        <v>49145934.119999997</v>
      </c>
      <c r="F74" s="9">
        <v>1</v>
      </c>
      <c r="G7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51</v>
      </c>
    </row>
    <row r="4" spans="1:6">
      <c r="A4" s="75" t="s">
        <v>50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233</v>
      </c>
      <c r="C5" s="76">
        <v>2</v>
      </c>
      <c r="D5" s="25">
        <v>545000</v>
      </c>
      <c r="E5" s="9">
        <v>1.6666666666666666E-2</v>
      </c>
      <c r="F5" s="9">
        <v>1.7610888169115196E-2</v>
      </c>
    </row>
    <row r="6" spans="1:6">
      <c r="B6" t="s">
        <v>78</v>
      </c>
      <c r="C6" s="76">
        <v>2</v>
      </c>
      <c r="D6" s="25">
        <v>545000</v>
      </c>
      <c r="E6" s="9">
        <v>1.6666666666666666E-2</v>
      </c>
      <c r="F6" s="9">
        <v>1.7610888169115196E-2</v>
      </c>
    </row>
    <row r="7" spans="1:6">
      <c r="C7" s="76"/>
      <c r="D7" s="25"/>
      <c r="E7" s="9"/>
      <c r="F7" s="9"/>
    </row>
    <row r="8" spans="1:6">
      <c r="A8" t="s">
        <v>132</v>
      </c>
      <c r="C8" s="76">
        <v>2</v>
      </c>
      <c r="D8" s="25">
        <v>367000</v>
      </c>
      <c r="E8" s="9">
        <v>1.6666666666666666E-2</v>
      </c>
      <c r="F8" s="9">
        <v>1.1859075152413351E-2</v>
      </c>
    </row>
    <row r="9" spans="1:6">
      <c r="B9" t="s">
        <v>41</v>
      </c>
      <c r="C9" s="76">
        <v>1</v>
      </c>
      <c r="D9" s="25">
        <v>165000</v>
      </c>
      <c r="E9" s="9">
        <v>8.3333333333333332E-3</v>
      </c>
      <c r="F9" s="9">
        <v>5.3317367851449674E-3</v>
      </c>
    </row>
    <row r="10" spans="1:6">
      <c r="B10" t="s">
        <v>78</v>
      </c>
      <c r="C10" s="76">
        <v>1</v>
      </c>
      <c r="D10" s="25">
        <v>202000</v>
      </c>
      <c r="E10" s="9">
        <v>8.3333333333333332E-3</v>
      </c>
      <c r="F10" s="9">
        <v>6.5273383672683838E-3</v>
      </c>
    </row>
    <row r="11" spans="1:6">
      <c r="C11" s="76"/>
      <c r="D11" s="25"/>
      <c r="E11" s="9"/>
      <c r="F11" s="9"/>
    </row>
    <row r="12" spans="1:6">
      <c r="A12" t="s">
        <v>145</v>
      </c>
      <c r="C12" s="76">
        <v>2</v>
      </c>
      <c r="D12" s="25">
        <v>558000</v>
      </c>
      <c r="E12" s="9">
        <v>1.6666666666666666E-2</v>
      </c>
      <c r="F12" s="9">
        <v>1.8030964400672072E-2</v>
      </c>
    </row>
    <row r="13" spans="1:6">
      <c r="B13" t="s">
        <v>41</v>
      </c>
      <c r="C13" s="76">
        <v>2</v>
      </c>
      <c r="D13" s="25">
        <v>558000</v>
      </c>
      <c r="E13" s="9">
        <v>1.6666666666666666E-2</v>
      </c>
      <c r="F13" s="9">
        <v>1.8030964400672072E-2</v>
      </c>
    </row>
    <row r="14" spans="1:6">
      <c r="C14" s="76"/>
      <c r="D14" s="25"/>
      <c r="E14" s="9"/>
      <c r="F14" s="9"/>
    </row>
    <row r="15" spans="1:6">
      <c r="A15" t="s">
        <v>111</v>
      </c>
      <c r="C15" s="76">
        <v>2</v>
      </c>
      <c r="D15" s="25">
        <v>752250</v>
      </c>
      <c r="E15" s="9">
        <v>1.6666666666666666E-2</v>
      </c>
      <c r="F15" s="9">
        <v>2.430787270682001E-2</v>
      </c>
    </row>
    <row r="16" spans="1:6">
      <c r="B16" t="s">
        <v>41</v>
      </c>
      <c r="C16" s="76">
        <v>1</v>
      </c>
      <c r="D16" s="25">
        <v>548250</v>
      </c>
      <c r="E16" s="9">
        <v>8.3333333333333332E-3</v>
      </c>
      <c r="F16" s="9">
        <v>1.7715907227004415E-2</v>
      </c>
    </row>
    <row r="17" spans="1:6">
      <c r="B17" t="s">
        <v>40</v>
      </c>
      <c r="C17" s="76">
        <v>1</v>
      </c>
      <c r="D17" s="25">
        <v>204000</v>
      </c>
      <c r="E17" s="9">
        <v>8.3333333333333332E-3</v>
      </c>
      <c r="F17" s="9">
        <v>6.5919654798155952E-3</v>
      </c>
    </row>
    <row r="18" spans="1:6">
      <c r="C18" s="76"/>
      <c r="D18" s="25"/>
      <c r="E18" s="9"/>
      <c r="F18" s="9"/>
    </row>
    <row r="19" spans="1:6">
      <c r="A19" t="s">
        <v>109</v>
      </c>
      <c r="C19" s="76">
        <v>13</v>
      </c>
      <c r="D19" s="25">
        <v>3614547</v>
      </c>
      <c r="E19" s="9">
        <v>0.10833333333333334</v>
      </c>
      <c r="F19" s="9">
        <v>0.11679886788809324</v>
      </c>
    </row>
    <row r="20" spans="1:6">
      <c r="B20" t="s">
        <v>175</v>
      </c>
      <c r="C20" s="76">
        <v>1</v>
      </c>
      <c r="D20" s="25">
        <v>520000</v>
      </c>
      <c r="E20" s="9">
        <v>8.3333333333333332E-3</v>
      </c>
      <c r="F20" s="9">
        <v>1.6803049262275046E-2</v>
      </c>
    </row>
    <row r="21" spans="1:6">
      <c r="B21" t="s">
        <v>39</v>
      </c>
      <c r="C21" s="76">
        <v>3</v>
      </c>
      <c r="D21" s="25">
        <v>872400</v>
      </c>
      <c r="E21" s="9">
        <v>2.5000000000000001E-2</v>
      </c>
      <c r="F21" s="9">
        <v>2.8190346493093751E-2</v>
      </c>
    </row>
    <row r="22" spans="1:6">
      <c r="B22" t="s">
        <v>41</v>
      </c>
      <c r="C22" s="76">
        <v>7</v>
      </c>
      <c r="D22" s="25">
        <v>1670500</v>
      </c>
      <c r="E22" s="9">
        <v>5.8333333333333334E-2</v>
      </c>
      <c r="F22" s="9">
        <v>5.3979795755058589E-2</v>
      </c>
    </row>
    <row r="23" spans="1:6">
      <c r="B23" t="s">
        <v>40</v>
      </c>
      <c r="C23" s="76">
        <v>2</v>
      </c>
      <c r="D23" s="25">
        <v>551647</v>
      </c>
      <c r="E23" s="9">
        <v>1.6666666666666666E-2</v>
      </c>
      <c r="F23" s="9">
        <v>1.7825676377665852E-2</v>
      </c>
    </row>
    <row r="24" spans="1:6">
      <c r="C24" s="76"/>
      <c r="D24" s="25"/>
      <c r="E24" s="9"/>
      <c r="F24" s="9"/>
    </row>
    <row r="25" spans="1:6">
      <c r="A25" t="s">
        <v>159</v>
      </c>
      <c r="C25" s="76">
        <v>1</v>
      </c>
      <c r="D25" s="25">
        <v>200000</v>
      </c>
      <c r="E25" s="9">
        <v>8.3333333333333332E-3</v>
      </c>
      <c r="F25" s="9">
        <v>6.4627112547211724E-3</v>
      </c>
    </row>
    <row r="26" spans="1:6">
      <c r="B26" t="s">
        <v>40</v>
      </c>
      <c r="C26" s="76">
        <v>1</v>
      </c>
      <c r="D26" s="25">
        <v>200000</v>
      </c>
      <c r="E26" s="9">
        <v>8.3333333333333332E-3</v>
      </c>
      <c r="F26" s="9">
        <v>6.4627112547211724E-3</v>
      </c>
    </row>
    <row r="27" spans="1:6">
      <c r="C27" s="76"/>
      <c r="D27" s="25"/>
      <c r="E27" s="9"/>
      <c r="F27" s="9"/>
    </row>
    <row r="28" spans="1:6">
      <c r="A28" t="s">
        <v>242</v>
      </c>
      <c r="C28" s="76">
        <v>1</v>
      </c>
      <c r="D28" s="25">
        <v>196450</v>
      </c>
      <c r="E28" s="9">
        <v>8.3333333333333332E-3</v>
      </c>
      <c r="F28" s="9">
        <v>6.3479981299498717E-3</v>
      </c>
    </row>
    <row r="29" spans="1:6">
      <c r="B29" t="s">
        <v>175</v>
      </c>
      <c r="C29" s="76">
        <v>1</v>
      </c>
      <c r="D29" s="25">
        <v>196450</v>
      </c>
      <c r="E29" s="9">
        <v>8.3333333333333332E-3</v>
      </c>
      <c r="F29" s="9">
        <v>6.3479981299498717E-3</v>
      </c>
    </row>
    <row r="30" spans="1:6">
      <c r="C30" s="76"/>
      <c r="D30" s="25"/>
      <c r="E30" s="9"/>
      <c r="F30" s="9"/>
    </row>
    <row r="31" spans="1:6">
      <c r="A31" t="s">
        <v>120</v>
      </c>
      <c r="C31" s="76">
        <v>1</v>
      </c>
      <c r="D31" s="25">
        <v>248500</v>
      </c>
      <c r="E31" s="9">
        <v>8.3333333333333332E-3</v>
      </c>
      <c r="F31" s="9">
        <v>8.0299187339910559E-3</v>
      </c>
    </row>
    <row r="32" spans="1:6">
      <c r="B32" t="s">
        <v>40</v>
      </c>
      <c r="C32" s="76">
        <v>1</v>
      </c>
      <c r="D32" s="25">
        <v>248500</v>
      </c>
      <c r="E32" s="9">
        <v>8.3333333333333332E-3</v>
      </c>
      <c r="F32" s="9">
        <v>8.0299187339910559E-3</v>
      </c>
    </row>
    <row r="33" spans="1:6">
      <c r="C33" s="76"/>
      <c r="D33" s="25"/>
      <c r="E33" s="9"/>
      <c r="F33" s="9"/>
    </row>
    <row r="34" spans="1:6">
      <c r="A34" t="s">
        <v>118</v>
      </c>
      <c r="C34" s="76">
        <v>1</v>
      </c>
      <c r="D34" s="25">
        <v>232000</v>
      </c>
      <c r="E34" s="9">
        <v>8.3333333333333332E-3</v>
      </c>
      <c r="F34" s="9">
        <v>7.4967450554765599E-3</v>
      </c>
    </row>
    <row r="35" spans="1:6">
      <c r="B35" t="s">
        <v>40</v>
      </c>
      <c r="C35" s="76">
        <v>1</v>
      </c>
      <c r="D35" s="25">
        <v>232000</v>
      </c>
      <c r="E35" s="9">
        <v>8.3333333333333332E-3</v>
      </c>
      <c r="F35" s="9">
        <v>7.4967450554765599E-3</v>
      </c>
    </row>
    <row r="36" spans="1:6">
      <c r="C36" s="76"/>
      <c r="D36" s="25"/>
      <c r="E36" s="9"/>
      <c r="F36" s="9"/>
    </row>
    <row r="37" spans="1:6">
      <c r="A37" t="s">
        <v>204</v>
      </c>
      <c r="C37" s="76">
        <v>1</v>
      </c>
      <c r="D37" s="25">
        <v>280000</v>
      </c>
      <c r="E37" s="9">
        <v>8.3333333333333332E-3</v>
      </c>
      <c r="F37" s="9">
        <v>9.0477957566096404E-3</v>
      </c>
    </row>
    <row r="38" spans="1:6">
      <c r="B38" t="s">
        <v>41</v>
      </c>
      <c r="C38" s="76">
        <v>1</v>
      </c>
      <c r="D38" s="25">
        <v>280000</v>
      </c>
      <c r="E38" s="9">
        <v>8.3333333333333332E-3</v>
      </c>
      <c r="F38" s="9">
        <v>9.0477957566096404E-3</v>
      </c>
    </row>
    <row r="39" spans="1:6">
      <c r="C39" s="76"/>
      <c r="D39" s="25"/>
      <c r="E39" s="9"/>
      <c r="F39" s="9"/>
    </row>
    <row r="40" spans="1:6">
      <c r="A40" t="s">
        <v>115</v>
      </c>
      <c r="C40" s="76">
        <v>3</v>
      </c>
      <c r="D40" s="25">
        <v>1168193</v>
      </c>
      <c r="E40" s="9">
        <v>2.5000000000000001E-2</v>
      </c>
      <c r="F40" s="9">
        <v>3.774847024393245E-2</v>
      </c>
    </row>
    <row r="41" spans="1:6">
      <c r="B41" t="s">
        <v>39</v>
      </c>
      <c r="C41" s="76">
        <v>1</v>
      </c>
      <c r="D41" s="25">
        <v>410000</v>
      </c>
      <c r="E41" s="9">
        <v>8.3333333333333332E-3</v>
      </c>
      <c r="F41" s="9">
        <v>1.3248558072178403E-2</v>
      </c>
    </row>
    <row r="42" spans="1:6">
      <c r="B42" t="s">
        <v>40</v>
      </c>
      <c r="C42" s="76">
        <v>1</v>
      </c>
      <c r="D42" s="25">
        <v>334443</v>
      </c>
      <c r="E42" s="9">
        <v>8.3333333333333332E-3</v>
      </c>
      <c r="F42" s="9">
        <v>1.0807042700813565E-2</v>
      </c>
    </row>
    <row r="43" spans="1:6">
      <c r="B43" t="s">
        <v>78</v>
      </c>
      <c r="C43" s="76">
        <v>1</v>
      </c>
      <c r="D43" s="25">
        <v>423750</v>
      </c>
      <c r="E43" s="9">
        <v>8.3333333333333332E-3</v>
      </c>
      <c r="F43" s="9">
        <v>1.3692869470940483E-2</v>
      </c>
    </row>
    <row r="44" spans="1:6">
      <c r="C44" s="76"/>
      <c r="D44" s="25"/>
      <c r="E44" s="9"/>
      <c r="F44" s="9"/>
    </row>
    <row r="45" spans="1:6">
      <c r="A45" t="s">
        <v>124</v>
      </c>
      <c r="C45" s="76">
        <v>6</v>
      </c>
      <c r="D45" s="25">
        <v>1939500</v>
      </c>
      <c r="E45" s="9">
        <v>0.05</v>
      </c>
      <c r="F45" s="9">
        <v>6.2672142392658572E-2</v>
      </c>
    </row>
    <row r="46" spans="1:6">
      <c r="B46" t="s">
        <v>41</v>
      </c>
      <c r="C46" s="76">
        <v>3</v>
      </c>
      <c r="D46" s="25">
        <v>875500</v>
      </c>
      <c r="E46" s="9">
        <v>2.5000000000000001E-2</v>
      </c>
      <c r="F46" s="9">
        <v>2.829051851754193E-2</v>
      </c>
    </row>
    <row r="47" spans="1:6">
      <c r="B47" t="s">
        <v>40</v>
      </c>
      <c r="C47" s="76">
        <v>3</v>
      </c>
      <c r="D47" s="25">
        <v>1064000</v>
      </c>
      <c r="E47" s="9">
        <v>2.5000000000000001E-2</v>
      </c>
      <c r="F47" s="9">
        <v>3.4381623875116639E-2</v>
      </c>
    </row>
    <row r="48" spans="1:6">
      <c r="C48" s="76"/>
      <c r="D48" s="25"/>
      <c r="E48" s="9"/>
      <c r="F48" s="9"/>
    </row>
    <row r="49" spans="1:6">
      <c r="A49" t="s">
        <v>134</v>
      </c>
      <c r="C49" s="76">
        <v>3</v>
      </c>
      <c r="D49" s="25">
        <v>626500</v>
      </c>
      <c r="E49" s="9">
        <v>2.5000000000000001E-2</v>
      </c>
      <c r="F49" s="9">
        <v>2.0244443005414073E-2</v>
      </c>
    </row>
    <row r="50" spans="1:6">
      <c r="B50" t="s">
        <v>41</v>
      </c>
      <c r="C50" s="76">
        <v>3</v>
      </c>
      <c r="D50" s="25">
        <v>626500</v>
      </c>
      <c r="E50" s="9">
        <v>2.5000000000000001E-2</v>
      </c>
      <c r="F50" s="9">
        <v>2.0244443005414073E-2</v>
      </c>
    </row>
    <row r="51" spans="1:6">
      <c r="C51" s="76"/>
      <c r="D51" s="25"/>
      <c r="E51" s="9"/>
      <c r="F51" s="9"/>
    </row>
    <row r="52" spans="1:6">
      <c r="A52" t="s">
        <v>210</v>
      </c>
      <c r="C52" s="76">
        <v>4</v>
      </c>
      <c r="D52" s="25">
        <v>1088468</v>
      </c>
      <c r="E52" s="9">
        <v>3.3333333333333333E-2</v>
      </c>
      <c r="F52" s="9">
        <v>3.5172271970019223E-2</v>
      </c>
    </row>
    <row r="53" spans="1:6">
      <c r="B53" t="s">
        <v>39</v>
      </c>
      <c r="C53" s="76">
        <v>4</v>
      </c>
      <c r="D53" s="25">
        <v>1088468</v>
      </c>
      <c r="E53" s="9">
        <v>3.3333333333333333E-2</v>
      </c>
      <c r="F53" s="9">
        <v>3.5172271970019223E-2</v>
      </c>
    </row>
    <row r="54" spans="1:6">
      <c r="C54" s="76"/>
      <c r="D54" s="25"/>
      <c r="E54" s="9"/>
      <c r="F54" s="9"/>
    </row>
    <row r="55" spans="1:6">
      <c r="A55" t="s">
        <v>147</v>
      </c>
      <c r="C55" s="76">
        <v>6</v>
      </c>
      <c r="D55" s="25">
        <v>1217400</v>
      </c>
      <c r="E55" s="9">
        <v>0.05</v>
      </c>
      <c r="F55" s="9">
        <v>3.9338523407487773E-2</v>
      </c>
    </row>
    <row r="56" spans="1:6">
      <c r="B56" t="s">
        <v>39</v>
      </c>
      <c r="C56" s="76">
        <v>5</v>
      </c>
      <c r="D56" s="25">
        <v>975400</v>
      </c>
      <c r="E56" s="9">
        <v>4.1666666666666664E-2</v>
      </c>
      <c r="F56" s="9">
        <v>3.1518642789275159E-2</v>
      </c>
    </row>
    <row r="57" spans="1:6">
      <c r="B57" t="s">
        <v>41</v>
      </c>
      <c r="C57" s="76">
        <v>1</v>
      </c>
      <c r="D57" s="25">
        <v>242000</v>
      </c>
      <c r="E57" s="9">
        <v>8.3333333333333332E-3</v>
      </c>
      <c r="F57" s="9">
        <v>7.8198806182126178E-3</v>
      </c>
    </row>
    <row r="58" spans="1:6">
      <c r="C58" s="76"/>
      <c r="D58" s="25"/>
      <c r="E58" s="9"/>
      <c r="F58" s="9"/>
    </row>
    <row r="59" spans="1:6">
      <c r="A59" t="s">
        <v>225</v>
      </c>
      <c r="C59" s="76">
        <v>3</v>
      </c>
      <c r="D59" s="25">
        <v>664700</v>
      </c>
      <c r="E59" s="9">
        <v>2.5000000000000001E-2</v>
      </c>
      <c r="F59" s="9">
        <v>2.1478820855065816E-2</v>
      </c>
    </row>
    <row r="60" spans="1:6">
      <c r="B60" t="s">
        <v>39</v>
      </c>
      <c r="C60" s="76">
        <v>1</v>
      </c>
      <c r="D60" s="25">
        <v>136500</v>
      </c>
      <c r="E60" s="9">
        <v>8.3333333333333332E-3</v>
      </c>
      <c r="F60" s="9">
        <v>4.4108004313471996E-3</v>
      </c>
    </row>
    <row r="61" spans="1:6">
      <c r="B61" t="s">
        <v>41</v>
      </c>
      <c r="C61" s="76">
        <v>1</v>
      </c>
      <c r="D61" s="25">
        <v>352500</v>
      </c>
      <c r="E61" s="9">
        <v>8.3333333333333332E-3</v>
      </c>
      <c r="F61" s="9">
        <v>1.1390528586446066E-2</v>
      </c>
    </row>
    <row r="62" spans="1:6">
      <c r="B62" t="s">
        <v>40</v>
      </c>
      <c r="C62" s="76">
        <v>1</v>
      </c>
      <c r="D62" s="25">
        <v>175700</v>
      </c>
      <c r="E62" s="9">
        <v>8.3333333333333332E-3</v>
      </c>
      <c r="F62" s="9">
        <v>5.6774918372725497E-3</v>
      </c>
    </row>
    <row r="63" spans="1:6">
      <c r="C63" s="76"/>
      <c r="D63" s="25"/>
      <c r="E63" s="9"/>
      <c r="F63" s="9"/>
    </row>
    <row r="64" spans="1:6">
      <c r="A64" t="s">
        <v>170</v>
      </c>
      <c r="C64" s="76">
        <v>2</v>
      </c>
      <c r="D64" s="25">
        <v>465000</v>
      </c>
      <c r="E64" s="9">
        <v>1.6666666666666666E-2</v>
      </c>
      <c r="F64" s="9">
        <v>1.5025803667226726E-2</v>
      </c>
    </row>
    <row r="65" spans="1:6">
      <c r="B65" t="s">
        <v>40</v>
      </c>
      <c r="C65" s="76">
        <v>2</v>
      </c>
      <c r="D65" s="25">
        <v>465000</v>
      </c>
      <c r="E65" s="9">
        <v>1.6666666666666666E-2</v>
      </c>
      <c r="F65" s="9">
        <v>1.5025803667226726E-2</v>
      </c>
    </row>
    <row r="66" spans="1:6">
      <c r="C66" s="76"/>
      <c r="D66" s="25"/>
      <c r="E66" s="9"/>
      <c r="F66" s="9"/>
    </row>
    <row r="67" spans="1:6">
      <c r="A67" t="s">
        <v>260</v>
      </c>
      <c r="C67" s="76">
        <v>1</v>
      </c>
      <c r="D67" s="25">
        <v>221500</v>
      </c>
      <c r="E67" s="9">
        <v>8.3333333333333332E-3</v>
      </c>
      <c r="F67" s="9">
        <v>7.1574527146036982E-3</v>
      </c>
    </row>
    <row r="68" spans="1:6">
      <c r="B68" t="s">
        <v>175</v>
      </c>
      <c r="C68" s="76">
        <v>1</v>
      </c>
      <c r="D68" s="25">
        <v>221500</v>
      </c>
      <c r="E68" s="9">
        <v>8.3333333333333332E-3</v>
      </c>
      <c r="F68" s="9">
        <v>7.1574527146036982E-3</v>
      </c>
    </row>
    <row r="69" spans="1:6">
      <c r="C69" s="76"/>
      <c r="D69" s="25"/>
      <c r="E69" s="9"/>
      <c r="F69" s="9"/>
    </row>
    <row r="70" spans="1:6">
      <c r="A70" t="s">
        <v>137</v>
      </c>
      <c r="C70" s="76">
        <v>8</v>
      </c>
      <c r="D70" s="25">
        <v>2062752</v>
      </c>
      <c r="E70" s="9">
        <v>6.6666666666666666E-2</v>
      </c>
      <c r="F70" s="9">
        <v>6.6654852830493036E-2</v>
      </c>
    </row>
    <row r="71" spans="1:6">
      <c r="B71" t="s">
        <v>39</v>
      </c>
      <c r="C71" s="76">
        <v>1</v>
      </c>
      <c r="D71" s="25">
        <v>265733</v>
      </c>
      <c r="E71" s="9">
        <v>8.3333333333333332E-3</v>
      </c>
      <c r="F71" s="9">
        <v>8.5867782492541067E-3</v>
      </c>
    </row>
    <row r="72" spans="1:6">
      <c r="B72" t="s">
        <v>41</v>
      </c>
      <c r="C72" s="76">
        <v>3</v>
      </c>
      <c r="D72" s="25">
        <v>850000</v>
      </c>
      <c r="E72" s="9">
        <v>2.5000000000000001E-2</v>
      </c>
      <c r="F72" s="9">
        <v>2.7466522832564982E-2</v>
      </c>
    </row>
    <row r="73" spans="1:6">
      <c r="B73" t="s">
        <v>54</v>
      </c>
      <c r="C73" s="76">
        <v>1</v>
      </c>
      <c r="D73" s="25">
        <v>254767</v>
      </c>
      <c r="E73" s="9">
        <v>8.3333333333333332E-3</v>
      </c>
      <c r="F73" s="9">
        <v>8.232427791157744E-3</v>
      </c>
    </row>
    <row r="74" spans="1:6">
      <c r="B74" t="s">
        <v>40</v>
      </c>
      <c r="C74" s="76">
        <v>1</v>
      </c>
      <c r="D74" s="25">
        <v>205000</v>
      </c>
      <c r="E74" s="9">
        <v>8.3333333333333332E-3</v>
      </c>
      <c r="F74" s="9">
        <v>6.6242790360892014E-3</v>
      </c>
    </row>
    <row r="75" spans="1:6">
      <c r="B75" t="s">
        <v>191</v>
      </c>
      <c r="C75" s="76">
        <v>1</v>
      </c>
      <c r="D75" s="25">
        <v>329252</v>
      </c>
      <c r="E75" s="9">
        <v>8.3333333333333332E-3</v>
      </c>
      <c r="F75" s="9">
        <v>1.0639303030197276E-2</v>
      </c>
    </row>
    <row r="76" spans="1:6">
      <c r="B76" t="s">
        <v>64</v>
      </c>
      <c r="C76" s="76">
        <v>1</v>
      </c>
      <c r="D76" s="25">
        <v>158000</v>
      </c>
      <c r="E76" s="9">
        <v>8.3333333333333332E-3</v>
      </c>
      <c r="F76" s="9">
        <v>5.1055418912297262E-3</v>
      </c>
    </row>
    <row r="77" spans="1:6">
      <c r="C77" s="76"/>
      <c r="D77" s="25"/>
      <c r="E77" s="9"/>
      <c r="F77" s="9"/>
    </row>
    <row r="78" spans="1:6">
      <c r="A78" t="s">
        <v>107</v>
      </c>
      <c r="C78" s="76">
        <v>10</v>
      </c>
      <c r="D78" s="25">
        <v>2748125</v>
      </c>
      <c r="E78" s="9">
        <v>8.3333333333333329E-2</v>
      </c>
      <c r="F78" s="9">
        <v>8.8801691834403104E-2</v>
      </c>
    </row>
    <row r="79" spans="1:6">
      <c r="B79" t="s">
        <v>42</v>
      </c>
      <c r="C79" s="76">
        <v>2</v>
      </c>
      <c r="D79" s="25">
        <v>450200</v>
      </c>
      <c r="E79" s="9">
        <v>1.6666666666666666E-2</v>
      </c>
      <c r="F79" s="9">
        <v>1.4547563034377358E-2</v>
      </c>
    </row>
    <row r="80" spans="1:6">
      <c r="B80" t="s">
        <v>39</v>
      </c>
      <c r="C80" s="76">
        <v>1</v>
      </c>
      <c r="D80" s="25">
        <v>210000</v>
      </c>
      <c r="E80" s="9">
        <v>8.3333333333333332E-3</v>
      </c>
      <c r="F80" s="9">
        <v>6.7858468174572311E-3</v>
      </c>
    </row>
    <row r="81" spans="1:6">
      <c r="B81" t="s">
        <v>41</v>
      </c>
      <c r="C81" s="76">
        <v>2</v>
      </c>
      <c r="D81" s="25">
        <v>720200</v>
      </c>
      <c r="E81" s="9">
        <v>1.6666666666666666E-2</v>
      </c>
      <c r="F81" s="9">
        <v>2.3272223228250941E-2</v>
      </c>
    </row>
    <row r="82" spans="1:6">
      <c r="B82" t="s">
        <v>40</v>
      </c>
      <c r="C82" s="76">
        <v>3</v>
      </c>
      <c r="D82" s="25">
        <v>977725</v>
      </c>
      <c r="E82" s="9">
        <v>2.5000000000000001E-2</v>
      </c>
      <c r="F82" s="9">
        <v>3.159377180761129E-2</v>
      </c>
    </row>
    <row r="83" spans="1:6">
      <c r="B83" t="s">
        <v>78</v>
      </c>
      <c r="C83" s="76">
        <v>2</v>
      </c>
      <c r="D83" s="25">
        <v>390000</v>
      </c>
      <c r="E83" s="9">
        <v>1.6666666666666666E-2</v>
      </c>
      <c r="F83" s="9">
        <v>1.2602286946706285E-2</v>
      </c>
    </row>
    <row r="84" spans="1:6">
      <c r="C84" s="76"/>
      <c r="D84" s="25"/>
      <c r="E84" s="9"/>
      <c r="F84" s="9"/>
    </row>
    <row r="85" spans="1:6">
      <c r="A85" t="s">
        <v>126</v>
      </c>
      <c r="C85" s="76">
        <v>28</v>
      </c>
      <c r="D85" s="25">
        <v>6859539</v>
      </c>
      <c r="E85" s="9">
        <v>0.23333333333333334</v>
      </c>
      <c r="F85" s="9">
        <v>0.22165609948749407</v>
      </c>
    </row>
    <row r="86" spans="1:6">
      <c r="B86" t="s">
        <v>42</v>
      </c>
      <c r="C86" s="76">
        <v>3</v>
      </c>
      <c r="D86" s="25">
        <v>706535</v>
      </c>
      <c r="E86" s="9">
        <v>2.5000000000000001E-2</v>
      </c>
      <c r="F86" s="9">
        <v>2.2830658481772115E-2</v>
      </c>
    </row>
    <row r="87" spans="1:6">
      <c r="B87" t="s">
        <v>39</v>
      </c>
      <c r="C87" s="76">
        <v>4</v>
      </c>
      <c r="D87" s="25">
        <v>1105718</v>
      </c>
      <c r="E87" s="9">
        <v>3.3333333333333333E-2</v>
      </c>
      <c r="F87" s="9">
        <v>3.5729680815738928E-2</v>
      </c>
    </row>
    <row r="88" spans="1:6">
      <c r="B88" t="s">
        <v>41</v>
      </c>
      <c r="C88" s="76">
        <v>15</v>
      </c>
      <c r="D88" s="25">
        <v>3705319</v>
      </c>
      <c r="E88" s="9">
        <v>0.125</v>
      </c>
      <c r="F88" s="9">
        <v>0.11973203401816099</v>
      </c>
    </row>
    <row r="89" spans="1:6">
      <c r="B89" t="s">
        <v>40</v>
      </c>
      <c r="C89" s="76">
        <v>6</v>
      </c>
      <c r="D89" s="25">
        <v>1341967</v>
      </c>
      <c r="E89" s="9">
        <v>0.05</v>
      </c>
      <c r="F89" s="9">
        <v>4.3363726171822034E-2</v>
      </c>
    </row>
    <row r="90" spans="1:6">
      <c r="C90" s="76"/>
      <c r="D90" s="25"/>
      <c r="E90" s="9"/>
      <c r="F90" s="9"/>
    </row>
    <row r="91" spans="1:6">
      <c r="A91" t="s">
        <v>143</v>
      </c>
      <c r="C91" s="76">
        <v>3</v>
      </c>
      <c r="D91" s="25">
        <v>223900</v>
      </c>
      <c r="E91" s="9">
        <v>2.5000000000000001E-2</v>
      </c>
      <c r="F91" s="9">
        <v>7.2350052496603524E-3</v>
      </c>
    </row>
    <row r="92" spans="1:6">
      <c r="B92" t="s">
        <v>42</v>
      </c>
      <c r="C92" s="76">
        <v>1</v>
      </c>
      <c r="D92" s="25">
        <v>75000</v>
      </c>
      <c r="E92" s="9">
        <v>8.3333333333333332E-3</v>
      </c>
      <c r="F92" s="9">
        <v>2.4235167205204394E-3</v>
      </c>
    </row>
    <row r="93" spans="1:6">
      <c r="B93" t="s">
        <v>41</v>
      </c>
      <c r="C93" s="76">
        <v>1</v>
      </c>
      <c r="D93" s="25">
        <v>100000</v>
      </c>
      <c r="E93" s="9">
        <v>8.3333333333333332E-3</v>
      </c>
      <c r="F93" s="9">
        <v>3.2313556273605862E-3</v>
      </c>
    </row>
    <row r="94" spans="1:6">
      <c r="B94" t="s">
        <v>40</v>
      </c>
      <c r="C94" s="76">
        <v>1</v>
      </c>
      <c r="D94" s="25">
        <v>48900</v>
      </c>
      <c r="E94" s="9">
        <v>8.3333333333333332E-3</v>
      </c>
      <c r="F94" s="9">
        <v>1.5801329017793265E-3</v>
      </c>
    </row>
    <row r="95" spans="1:6">
      <c r="C95" s="76"/>
      <c r="D95" s="25"/>
      <c r="E95" s="9"/>
      <c r="F95" s="9"/>
    </row>
    <row r="96" spans="1:6">
      <c r="A96" t="s">
        <v>113</v>
      </c>
      <c r="C96" s="76">
        <v>1</v>
      </c>
      <c r="D96" s="25">
        <v>265750</v>
      </c>
      <c r="E96" s="9">
        <v>8.3333333333333332E-3</v>
      </c>
      <c r="F96" s="9">
        <v>8.5873275797107573E-3</v>
      </c>
    </row>
    <row r="97" spans="1:6">
      <c r="B97" t="s">
        <v>39</v>
      </c>
      <c r="C97" s="76">
        <v>1</v>
      </c>
      <c r="D97" s="25">
        <v>265750</v>
      </c>
      <c r="E97" s="9">
        <v>8.3333333333333332E-3</v>
      </c>
      <c r="F97" s="9">
        <v>8.5873275797107573E-3</v>
      </c>
    </row>
    <row r="98" spans="1:6">
      <c r="C98" s="76"/>
      <c r="D98" s="25"/>
      <c r="E98" s="9"/>
      <c r="F98" s="9"/>
    </row>
    <row r="99" spans="1:6">
      <c r="A99" t="s">
        <v>140</v>
      </c>
      <c r="C99" s="76">
        <v>1</v>
      </c>
      <c r="D99" s="25">
        <v>245600</v>
      </c>
      <c r="E99" s="9">
        <v>8.3333333333333332E-3</v>
      </c>
      <c r="F99" s="9">
        <v>7.9362094207975995E-3</v>
      </c>
    </row>
    <row r="100" spans="1:6">
      <c r="B100" t="s">
        <v>39</v>
      </c>
      <c r="C100" s="76">
        <v>1</v>
      </c>
      <c r="D100" s="25">
        <v>245600</v>
      </c>
      <c r="E100" s="9">
        <v>8.3333333333333332E-3</v>
      </c>
      <c r="F100" s="9">
        <v>7.9362094207975995E-3</v>
      </c>
    </row>
    <row r="101" spans="1:6">
      <c r="C101" s="76"/>
      <c r="D101" s="25"/>
      <c r="E101" s="9"/>
      <c r="F101" s="9"/>
    </row>
    <row r="102" spans="1:6">
      <c r="A102" t="s">
        <v>97</v>
      </c>
      <c r="C102" s="76">
        <v>1</v>
      </c>
      <c r="D102" s="25">
        <v>193600</v>
      </c>
      <c r="E102" s="9">
        <v>8.3333333333333332E-3</v>
      </c>
      <c r="F102" s="9">
        <v>6.2559044945700946E-3</v>
      </c>
    </row>
    <row r="103" spans="1:6">
      <c r="B103" t="s">
        <v>39</v>
      </c>
      <c r="C103" s="76">
        <v>1</v>
      </c>
      <c r="D103" s="25">
        <v>193600</v>
      </c>
      <c r="E103" s="9">
        <v>8.3333333333333332E-3</v>
      </c>
      <c r="F103" s="9">
        <v>6.2559044945700946E-3</v>
      </c>
    </row>
    <row r="104" spans="1:6">
      <c r="C104" s="76"/>
      <c r="D104" s="25"/>
      <c r="E104" s="9"/>
      <c r="F104" s="9"/>
    </row>
    <row r="105" spans="1:6">
      <c r="A105" t="s">
        <v>178</v>
      </c>
      <c r="C105" s="76">
        <v>1</v>
      </c>
      <c r="D105" s="25">
        <v>360000</v>
      </c>
      <c r="E105" s="9">
        <v>8.3333333333333332E-3</v>
      </c>
      <c r="F105" s="9">
        <v>1.163288025849811E-2</v>
      </c>
    </row>
    <row r="106" spans="1:6">
      <c r="B106" t="s">
        <v>39</v>
      </c>
      <c r="C106" s="76">
        <v>1</v>
      </c>
      <c r="D106" s="25">
        <v>360000</v>
      </c>
      <c r="E106" s="9">
        <v>8.3333333333333332E-3</v>
      </c>
      <c r="F106" s="9">
        <v>1.163288025849811E-2</v>
      </c>
    </row>
    <row r="107" spans="1:6">
      <c r="C107" s="76"/>
      <c r="D107" s="25"/>
      <c r="E107" s="9"/>
      <c r="F107" s="9"/>
    </row>
    <row r="108" spans="1:6">
      <c r="A108" t="s">
        <v>136</v>
      </c>
      <c r="C108" s="76">
        <v>1</v>
      </c>
      <c r="D108" s="25">
        <v>50000</v>
      </c>
      <c r="E108" s="9">
        <v>8.3333333333333332E-3</v>
      </c>
      <c r="F108" s="9">
        <v>1.6156778136802931E-3</v>
      </c>
    </row>
    <row r="109" spans="1:6">
      <c r="B109" t="s">
        <v>39</v>
      </c>
      <c r="C109" s="76">
        <v>1</v>
      </c>
      <c r="D109" s="25">
        <v>50000</v>
      </c>
      <c r="E109" s="9">
        <v>8.3333333333333332E-3</v>
      </c>
      <c r="F109" s="9">
        <v>1.6156778136802931E-3</v>
      </c>
    </row>
    <row r="110" spans="1:6">
      <c r="C110" s="76"/>
      <c r="D110" s="25"/>
      <c r="E110" s="9"/>
      <c r="F110" s="9"/>
    </row>
    <row r="111" spans="1:6">
      <c r="A111" t="s">
        <v>184</v>
      </c>
      <c r="C111" s="76">
        <v>1</v>
      </c>
      <c r="D111" s="25">
        <v>88000</v>
      </c>
      <c r="E111" s="9">
        <v>8.3333333333333332E-3</v>
      </c>
      <c r="F111" s="9">
        <v>2.8435929520773157E-3</v>
      </c>
    </row>
    <row r="112" spans="1:6">
      <c r="B112" t="s">
        <v>39</v>
      </c>
      <c r="C112" s="76">
        <v>1</v>
      </c>
      <c r="D112" s="25">
        <v>88000</v>
      </c>
      <c r="E112" s="9">
        <v>8.3333333333333332E-3</v>
      </c>
      <c r="F112" s="9">
        <v>2.8435929520773157E-3</v>
      </c>
    </row>
    <row r="113" spans="1:6">
      <c r="C113" s="76"/>
      <c r="D113" s="25"/>
      <c r="E113" s="9"/>
      <c r="F113" s="9"/>
    </row>
    <row r="114" spans="1:6">
      <c r="A114" t="s">
        <v>201</v>
      </c>
      <c r="C114" s="76">
        <v>1</v>
      </c>
      <c r="D114" s="25">
        <v>101500</v>
      </c>
      <c r="E114" s="9">
        <v>8.3333333333333332E-3</v>
      </c>
      <c r="F114" s="9">
        <v>3.279825961770995E-3</v>
      </c>
    </row>
    <row r="115" spans="1:6">
      <c r="B115" t="s">
        <v>39</v>
      </c>
      <c r="C115" s="76">
        <v>1</v>
      </c>
      <c r="D115" s="25">
        <v>101500</v>
      </c>
      <c r="E115" s="9">
        <v>8.3333333333333332E-3</v>
      </c>
      <c r="F115" s="9">
        <v>3.279825961770995E-3</v>
      </c>
    </row>
    <row r="116" spans="1:6">
      <c r="C116" s="76"/>
      <c r="D116" s="25"/>
      <c r="E116" s="9"/>
      <c r="F116" s="9"/>
    </row>
    <row r="117" spans="1:6">
      <c r="A117" t="s">
        <v>206</v>
      </c>
      <c r="C117" s="76">
        <v>1</v>
      </c>
      <c r="D117" s="25">
        <v>504870</v>
      </c>
      <c r="E117" s="9">
        <v>8.3333333333333332E-3</v>
      </c>
      <c r="F117" s="9">
        <v>1.631414515585539E-2</v>
      </c>
    </row>
    <row r="118" spans="1:6">
      <c r="B118" t="s">
        <v>78</v>
      </c>
      <c r="C118" s="76">
        <v>1</v>
      </c>
      <c r="D118" s="25">
        <v>504870</v>
      </c>
      <c r="E118" s="9">
        <v>8.3333333333333332E-3</v>
      </c>
      <c r="F118" s="9">
        <v>1.631414515585539E-2</v>
      </c>
    </row>
    <row r="119" spans="1:6">
      <c r="C119" s="76"/>
      <c r="D119" s="25"/>
      <c r="E119" s="9"/>
      <c r="F119" s="9"/>
    </row>
    <row r="120" spans="1:6">
      <c r="A120" t="s">
        <v>161</v>
      </c>
      <c r="C120" s="76">
        <v>1</v>
      </c>
      <c r="D120" s="25">
        <v>290150</v>
      </c>
      <c r="E120" s="9">
        <v>8.3333333333333332E-3</v>
      </c>
      <c r="F120" s="9">
        <v>9.3757783527867403E-3</v>
      </c>
    </row>
    <row r="121" spans="1:6">
      <c r="B121" t="s">
        <v>41</v>
      </c>
      <c r="C121" s="76">
        <v>1</v>
      </c>
      <c r="D121" s="25">
        <v>290150</v>
      </c>
      <c r="E121" s="9">
        <v>8.3333333333333332E-3</v>
      </c>
      <c r="F121" s="9">
        <v>9.3757783527867403E-3</v>
      </c>
    </row>
    <row r="122" spans="1:6">
      <c r="C122" s="76"/>
      <c r="D122" s="25"/>
      <c r="E122" s="9"/>
      <c r="F122" s="9"/>
    </row>
    <row r="123" spans="1:6">
      <c r="A123" t="s">
        <v>198</v>
      </c>
      <c r="C123" s="76">
        <v>1</v>
      </c>
      <c r="D123" s="25">
        <v>365000</v>
      </c>
      <c r="E123" s="9">
        <v>8.3333333333333332E-3</v>
      </c>
      <c r="F123" s="9">
        <v>1.1794448039866139E-2</v>
      </c>
    </row>
    <row r="124" spans="1:6">
      <c r="B124" t="s">
        <v>40</v>
      </c>
      <c r="C124" s="76">
        <v>1</v>
      </c>
      <c r="D124" s="25">
        <v>365000</v>
      </c>
      <c r="E124" s="9">
        <v>8.3333333333333332E-3</v>
      </c>
      <c r="F124" s="9">
        <v>1.1794448039866139E-2</v>
      </c>
    </row>
    <row r="125" spans="1:6">
      <c r="C125" s="76"/>
      <c r="D125" s="25"/>
      <c r="E125" s="9"/>
      <c r="F125" s="9"/>
    </row>
    <row r="126" spans="1:6">
      <c r="A126" t="s">
        <v>251</v>
      </c>
      <c r="C126" s="76">
        <v>1</v>
      </c>
      <c r="D126" s="25">
        <v>542500</v>
      </c>
      <c r="E126" s="9">
        <v>8.3333333333333332E-3</v>
      </c>
      <c r="F126" s="9">
        <v>1.7530104278431179E-2</v>
      </c>
    </row>
    <row r="127" spans="1:6">
      <c r="B127" t="s">
        <v>40</v>
      </c>
      <c r="C127" s="76">
        <v>1</v>
      </c>
      <c r="D127" s="25">
        <v>542500</v>
      </c>
      <c r="E127" s="9">
        <v>8.3333333333333332E-3</v>
      </c>
      <c r="F127" s="9">
        <v>1.7530104278431179E-2</v>
      </c>
    </row>
    <row r="128" spans="1:6">
      <c r="C128" s="76"/>
      <c r="D128" s="25"/>
      <c r="E128" s="9"/>
      <c r="F128" s="9"/>
    </row>
    <row r="129" spans="1:6">
      <c r="A129" t="s">
        <v>153</v>
      </c>
      <c r="C129" s="76">
        <v>1</v>
      </c>
      <c r="D129" s="25">
        <v>314650</v>
      </c>
      <c r="E129" s="9">
        <v>8.3333333333333332E-3</v>
      </c>
      <c r="F129" s="9">
        <v>1.0167460481490084E-2</v>
      </c>
    </row>
    <row r="130" spans="1:6">
      <c r="B130" t="s">
        <v>40</v>
      </c>
      <c r="C130" s="76">
        <v>1</v>
      </c>
      <c r="D130" s="25">
        <v>314650</v>
      </c>
      <c r="E130" s="9">
        <v>8.3333333333333332E-3</v>
      </c>
      <c r="F130" s="9">
        <v>1.0167460481490084E-2</v>
      </c>
    </row>
    <row r="131" spans="1:6">
      <c r="C131" s="76"/>
      <c r="D131" s="25"/>
      <c r="E131" s="9"/>
      <c r="F131" s="9"/>
    </row>
    <row r="132" spans="1:6">
      <c r="A132" t="s">
        <v>173</v>
      </c>
      <c r="C132" s="76">
        <v>3</v>
      </c>
      <c r="D132" s="25">
        <v>1005720</v>
      </c>
      <c r="E132" s="9">
        <v>2.5000000000000001E-2</v>
      </c>
      <c r="F132" s="9">
        <v>3.2498389815490886E-2</v>
      </c>
    </row>
    <row r="133" spans="1:6">
      <c r="B133" t="s">
        <v>40</v>
      </c>
      <c r="C133" s="76">
        <v>3</v>
      </c>
      <c r="D133" s="25">
        <v>1005720</v>
      </c>
      <c r="E133" s="9">
        <v>2.5000000000000001E-2</v>
      </c>
      <c r="F133" s="9">
        <v>3.2498389815490886E-2</v>
      </c>
    </row>
    <row r="134" spans="1:6">
      <c r="C134" s="76"/>
      <c r="D134" s="25"/>
      <c r="E134" s="9"/>
      <c r="F134" s="9"/>
    </row>
    <row r="135" spans="1:6">
      <c r="A135" t="s">
        <v>128</v>
      </c>
      <c r="C135" s="76">
        <v>1</v>
      </c>
      <c r="D135" s="25">
        <v>125000</v>
      </c>
      <c r="E135" s="9">
        <v>8.3333333333333332E-3</v>
      </c>
      <c r="F135" s="9">
        <v>4.0391945342007326E-3</v>
      </c>
    </row>
    <row r="136" spans="1:6">
      <c r="B136" t="s">
        <v>40</v>
      </c>
      <c r="C136" s="76">
        <v>1</v>
      </c>
      <c r="D136" s="25">
        <v>125000</v>
      </c>
      <c r="E136" s="9">
        <v>8.3333333333333332E-3</v>
      </c>
      <c r="F136" s="9">
        <v>4.0391945342007326E-3</v>
      </c>
    </row>
    <row r="137" spans="1:6">
      <c r="C137" s="76"/>
      <c r="D137" s="25"/>
      <c r="E137" s="9"/>
      <c r="F137" s="9"/>
    </row>
    <row r="138" spans="1:6">
      <c r="A138" t="s">
        <v>105</v>
      </c>
      <c r="C138" s="76">
        <v>1</v>
      </c>
      <c r="D138" s="25">
        <v>215100</v>
      </c>
      <c r="E138" s="9">
        <v>8.3333333333333332E-3</v>
      </c>
      <c r="F138" s="9">
        <v>6.9506459544526203E-3</v>
      </c>
    </row>
    <row r="139" spans="1:6">
      <c r="B139" t="s">
        <v>40</v>
      </c>
      <c r="C139" s="76">
        <v>1</v>
      </c>
      <c r="D139" s="25">
        <v>215100</v>
      </c>
      <c r="E139" s="9">
        <v>8.3333333333333332E-3</v>
      </c>
      <c r="F139" s="9">
        <v>6.9506459544526203E-3</v>
      </c>
    </row>
    <row r="140" spans="1:6">
      <c r="C140" s="76"/>
      <c r="D140" s="25"/>
      <c r="E140" s="9"/>
      <c r="F140" s="9"/>
    </row>
    <row r="141" spans="1:6">
      <c r="A141" t="s">
        <v>31</v>
      </c>
      <c r="C141" s="76">
        <v>120</v>
      </c>
      <c r="D141" s="25">
        <v>30946764</v>
      </c>
      <c r="E141" s="9">
        <v>1</v>
      </c>
      <c r="F14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99"/>
  <sheetViews>
    <sheetView workbookViewId="0">
      <selection activeCell="K13" sqref="K1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43</v>
      </c>
      <c r="C1" s="85" t="s">
        <v>26</v>
      </c>
      <c r="D1" s="85" t="s">
        <v>33</v>
      </c>
      <c r="E1" s="85" t="s">
        <v>29</v>
      </c>
      <c r="F1" s="85" t="s">
        <v>36</v>
      </c>
      <c r="G1" s="85" t="s">
        <v>44</v>
      </c>
      <c r="H1" s="85" t="s">
        <v>45</v>
      </c>
      <c r="I1" s="85" t="s">
        <v>46</v>
      </c>
      <c r="J1" s="85" t="s">
        <v>37</v>
      </c>
      <c r="K1" s="90" t="s">
        <v>53</v>
      </c>
      <c r="L1">
        <v>99</v>
      </c>
    </row>
    <row r="2" spans="1:12" ht="15">
      <c r="A2" s="106" t="s">
        <v>95</v>
      </c>
      <c r="B2" s="106" t="s">
        <v>264</v>
      </c>
      <c r="C2" s="106" t="s">
        <v>35</v>
      </c>
      <c r="D2" s="106" t="s">
        <v>96</v>
      </c>
      <c r="E2" s="106" t="s">
        <v>69</v>
      </c>
      <c r="F2" s="107">
        <v>517750</v>
      </c>
      <c r="G2" s="108">
        <v>443393</v>
      </c>
      <c r="H2" s="106" t="s">
        <v>88</v>
      </c>
      <c r="I2" s="106" t="s">
        <v>88</v>
      </c>
      <c r="J2" s="109">
        <v>44271</v>
      </c>
    </row>
    <row r="3" spans="1:12" ht="15">
      <c r="A3" s="106" t="s">
        <v>95</v>
      </c>
      <c r="B3" s="106" t="s">
        <v>264</v>
      </c>
      <c r="C3" s="106" t="s">
        <v>35</v>
      </c>
      <c r="D3" s="106" t="s">
        <v>96</v>
      </c>
      <c r="E3" s="106" t="s">
        <v>69</v>
      </c>
      <c r="F3" s="107">
        <v>517833</v>
      </c>
      <c r="G3" s="108">
        <v>648046</v>
      </c>
      <c r="H3" s="106" t="s">
        <v>88</v>
      </c>
      <c r="I3" s="106" t="s">
        <v>88</v>
      </c>
      <c r="J3" s="109">
        <v>44273</v>
      </c>
    </row>
    <row r="4" spans="1:12" ht="15">
      <c r="A4" s="106" t="s">
        <v>95</v>
      </c>
      <c r="B4" s="106" t="s">
        <v>264</v>
      </c>
      <c r="C4" s="106" t="s">
        <v>35</v>
      </c>
      <c r="D4" s="106" t="s">
        <v>96</v>
      </c>
      <c r="E4" s="106" t="s">
        <v>69</v>
      </c>
      <c r="F4" s="107">
        <v>517691</v>
      </c>
      <c r="G4" s="108">
        <v>551853</v>
      </c>
      <c r="H4" s="106" t="s">
        <v>88</v>
      </c>
      <c r="I4" s="106" t="s">
        <v>88</v>
      </c>
      <c r="J4" s="109">
        <v>44270</v>
      </c>
    </row>
    <row r="5" spans="1:12" ht="15">
      <c r="A5" s="106" t="s">
        <v>95</v>
      </c>
      <c r="B5" s="106" t="s">
        <v>264</v>
      </c>
      <c r="C5" s="106" t="s">
        <v>35</v>
      </c>
      <c r="D5" s="106" t="s">
        <v>96</v>
      </c>
      <c r="E5" s="106" t="s">
        <v>69</v>
      </c>
      <c r="F5" s="107">
        <v>518192</v>
      </c>
      <c r="G5" s="108">
        <v>480525</v>
      </c>
      <c r="H5" s="106" t="s">
        <v>88</v>
      </c>
      <c r="I5" s="106" t="s">
        <v>88</v>
      </c>
      <c r="J5" s="109">
        <v>44280</v>
      </c>
    </row>
    <row r="6" spans="1:12" ht="15">
      <c r="A6" s="106" t="s">
        <v>95</v>
      </c>
      <c r="B6" s="106" t="s">
        <v>264</v>
      </c>
      <c r="C6" s="106" t="s">
        <v>35</v>
      </c>
      <c r="D6" s="106" t="s">
        <v>96</v>
      </c>
      <c r="E6" s="106" t="s">
        <v>69</v>
      </c>
      <c r="F6" s="107">
        <v>517920</v>
      </c>
      <c r="G6" s="108">
        <v>480733</v>
      </c>
      <c r="H6" s="106" t="s">
        <v>88</v>
      </c>
      <c r="I6" s="106" t="s">
        <v>88</v>
      </c>
      <c r="J6" s="109">
        <v>44277</v>
      </c>
    </row>
    <row r="7" spans="1:12" ht="15">
      <c r="A7" s="106" t="s">
        <v>95</v>
      </c>
      <c r="B7" s="106" t="s">
        <v>264</v>
      </c>
      <c r="C7" s="106" t="s">
        <v>35</v>
      </c>
      <c r="D7" s="106" t="s">
        <v>96</v>
      </c>
      <c r="E7" s="106" t="s">
        <v>69</v>
      </c>
      <c r="F7" s="107">
        <v>517953</v>
      </c>
      <c r="G7" s="108">
        <v>450165</v>
      </c>
      <c r="H7" s="106" t="s">
        <v>72</v>
      </c>
      <c r="I7" s="106" t="s">
        <v>88</v>
      </c>
      <c r="J7" s="109">
        <v>44277</v>
      </c>
    </row>
    <row r="8" spans="1:12" ht="15">
      <c r="A8" s="106" t="s">
        <v>95</v>
      </c>
      <c r="B8" s="106" t="s">
        <v>264</v>
      </c>
      <c r="C8" s="106" t="s">
        <v>35</v>
      </c>
      <c r="D8" s="106" t="s">
        <v>96</v>
      </c>
      <c r="E8" s="106" t="s">
        <v>69</v>
      </c>
      <c r="F8" s="107">
        <v>518323</v>
      </c>
      <c r="G8" s="108">
        <v>495698</v>
      </c>
      <c r="H8" s="106" t="s">
        <v>88</v>
      </c>
      <c r="I8" s="106" t="s">
        <v>88</v>
      </c>
      <c r="J8" s="109">
        <v>44284</v>
      </c>
    </row>
    <row r="9" spans="1:12" ht="15">
      <c r="A9" s="106" t="s">
        <v>42</v>
      </c>
      <c r="B9" s="106" t="s">
        <v>265</v>
      </c>
      <c r="C9" s="106" t="s">
        <v>27</v>
      </c>
      <c r="D9" s="106" t="s">
        <v>92</v>
      </c>
      <c r="E9" s="106" t="s">
        <v>69</v>
      </c>
      <c r="F9" s="107">
        <v>517574</v>
      </c>
      <c r="G9" s="108">
        <v>625000</v>
      </c>
      <c r="H9" s="106" t="s">
        <v>72</v>
      </c>
      <c r="I9" s="106" t="s">
        <v>88</v>
      </c>
      <c r="J9" s="109">
        <v>44266</v>
      </c>
    </row>
    <row r="10" spans="1:12" ht="15">
      <c r="A10" s="106" t="s">
        <v>42</v>
      </c>
      <c r="B10" s="106" t="s">
        <v>265</v>
      </c>
      <c r="C10" s="106" t="s">
        <v>75</v>
      </c>
      <c r="D10" s="106" t="s">
        <v>76</v>
      </c>
      <c r="E10" s="106" t="s">
        <v>73</v>
      </c>
      <c r="F10" s="107">
        <v>517208</v>
      </c>
      <c r="G10" s="108">
        <v>6443200</v>
      </c>
      <c r="H10" s="106" t="s">
        <v>72</v>
      </c>
      <c r="I10" s="106" t="s">
        <v>88</v>
      </c>
      <c r="J10" s="109">
        <v>44256</v>
      </c>
    </row>
    <row r="11" spans="1:12" ht="15">
      <c r="A11" s="106" t="s">
        <v>42</v>
      </c>
      <c r="B11" s="106" t="s">
        <v>265</v>
      </c>
      <c r="C11" s="106" t="s">
        <v>57</v>
      </c>
      <c r="D11" s="106" t="s">
        <v>58</v>
      </c>
      <c r="E11" s="106" t="s">
        <v>69</v>
      </c>
      <c r="F11" s="107">
        <v>518436</v>
      </c>
      <c r="G11" s="108">
        <v>370000</v>
      </c>
      <c r="H11" s="106" t="s">
        <v>72</v>
      </c>
      <c r="I11" s="106" t="s">
        <v>88</v>
      </c>
      <c r="J11" s="109">
        <v>44286</v>
      </c>
    </row>
    <row r="12" spans="1:12" ht="15">
      <c r="A12" s="106" t="s">
        <v>42</v>
      </c>
      <c r="B12" s="106" t="s">
        <v>265</v>
      </c>
      <c r="C12" s="106" t="s">
        <v>57</v>
      </c>
      <c r="D12" s="106" t="s">
        <v>58</v>
      </c>
      <c r="E12" s="106" t="s">
        <v>69</v>
      </c>
      <c r="F12" s="107">
        <v>518127</v>
      </c>
      <c r="G12" s="108">
        <v>430000</v>
      </c>
      <c r="H12" s="106" t="s">
        <v>72</v>
      </c>
      <c r="I12" s="106" t="s">
        <v>88</v>
      </c>
      <c r="J12" s="109">
        <v>44279</v>
      </c>
    </row>
    <row r="13" spans="1:12" ht="15">
      <c r="A13" s="106" t="s">
        <v>42</v>
      </c>
      <c r="B13" s="106" t="s">
        <v>265</v>
      </c>
      <c r="C13" s="106" t="s">
        <v>27</v>
      </c>
      <c r="D13" s="106" t="s">
        <v>84</v>
      </c>
      <c r="E13" s="106" t="s">
        <v>83</v>
      </c>
      <c r="F13" s="107">
        <v>517278</v>
      </c>
      <c r="G13" s="108">
        <v>213226</v>
      </c>
      <c r="H13" s="106" t="s">
        <v>72</v>
      </c>
      <c r="I13" s="106" t="s">
        <v>88</v>
      </c>
      <c r="J13" s="109">
        <v>44258</v>
      </c>
    </row>
    <row r="14" spans="1:12" ht="15">
      <c r="A14" s="106" t="s">
        <v>39</v>
      </c>
      <c r="B14" s="106" t="s">
        <v>266</v>
      </c>
      <c r="C14" s="106" t="s">
        <v>28</v>
      </c>
      <c r="D14" s="106" t="s">
        <v>93</v>
      </c>
      <c r="E14" s="106" t="s">
        <v>73</v>
      </c>
      <c r="F14" s="107">
        <v>517589</v>
      </c>
      <c r="G14" s="108">
        <v>2150000</v>
      </c>
      <c r="H14" s="106" t="s">
        <v>72</v>
      </c>
      <c r="I14" s="106" t="s">
        <v>88</v>
      </c>
      <c r="J14" s="109">
        <v>44266</v>
      </c>
    </row>
    <row r="15" spans="1:12" ht="15">
      <c r="A15" s="106" t="s">
        <v>39</v>
      </c>
      <c r="B15" s="106" t="s">
        <v>266</v>
      </c>
      <c r="C15" s="106" t="s">
        <v>28</v>
      </c>
      <c r="D15" s="106" t="s">
        <v>93</v>
      </c>
      <c r="E15" s="106" t="s">
        <v>83</v>
      </c>
      <c r="F15" s="107">
        <v>518099</v>
      </c>
      <c r="G15" s="108">
        <v>250000</v>
      </c>
      <c r="H15" s="106" t="s">
        <v>72</v>
      </c>
      <c r="I15" s="106" t="s">
        <v>88</v>
      </c>
      <c r="J15" s="109">
        <v>44279</v>
      </c>
    </row>
    <row r="16" spans="1:12" ht="15">
      <c r="A16" s="106" t="s">
        <v>39</v>
      </c>
      <c r="B16" s="106" t="s">
        <v>266</v>
      </c>
      <c r="C16" s="106" t="s">
        <v>59</v>
      </c>
      <c r="D16" s="106" t="s">
        <v>85</v>
      </c>
      <c r="E16" s="106" t="s">
        <v>69</v>
      </c>
      <c r="F16" s="107">
        <v>517517</v>
      </c>
      <c r="G16" s="108">
        <v>365000</v>
      </c>
      <c r="H16" s="106" t="s">
        <v>72</v>
      </c>
      <c r="I16" s="106" t="s">
        <v>88</v>
      </c>
      <c r="J16" s="109">
        <v>44265</v>
      </c>
    </row>
    <row r="17" spans="1:10" ht="15">
      <c r="A17" s="106" t="s">
        <v>39</v>
      </c>
      <c r="B17" s="106" t="s">
        <v>266</v>
      </c>
      <c r="C17" s="106" t="s">
        <v>59</v>
      </c>
      <c r="D17" s="106" t="s">
        <v>60</v>
      </c>
      <c r="E17" s="106" t="s">
        <v>69</v>
      </c>
      <c r="F17" s="107">
        <v>517393</v>
      </c>
      <c r="G17" s="108">
        <v>340000</v>
      </c>
      <c r="H17" s="106" t="s">
        <v>72</v>
      </c>
      <c r="I17" s="106" t="s">
        <v>88</v>
      </c>
      <c r="J17" s="109">
        <v>44260</v>
      </c>
    </row>
    <row r="18" spans="1:10" ht="15">
      <c r="A18" s="106" t="s">
        <v>39</v>
      </c>
      <c r="B18" s="106" t="s">
        <v>266</v>
      </c>
      <c r="C18" s="106" t="s">
        <v>59</v>
      </c>
      <c r="D18" s="106" t="s">
        <v>85</v>
      </c>
      <c r="E18" s="106" t="s">
        <v>83</v>
      </c>
      <c r="F18" s="107">
        <v>517291</v>
      </c>
      <c r="G18" s="108">
        <v>115000</v>
      </c>
      <c r="H18" s="106" t="s">
        <v>72</v>
      </c>
      <c r="I18" s="106" t="s">
        <v>88</v>
      </c>
      <c r="J18" s="109">
        <v>44258</v>
      </c>
    </row>
    <row r="19" spans="1:10" ht="15">
      <c r="A19" s="106" t="s">
        <v>39</v>
      </c>
      <c r="B19" s="106" t="s">
        <v>266</v>
      </c>
      <c r="C19" s="106" t="s">
        <v>59</v>
      </c>
      <c r="D19" s="106" t="s">
        <v>101</v>
      </c>
      <c r="E19" s="106" t="s">
        <v>73</v>
      </c>
      <c r="F19" s="107">
        <v>518427</v>
      </c>
      <c r="G19" s="108">
        <v>630500</v>
      </c>
      <c r="H19" s="106" t="s">
        <v>72</v>
      </c>
      <c r="I19" s="106" t="s">
        <v>88</v>
      </c>
      <c r="J19" s="109">
        <v>44286</v>
      </c>
    </row>
    <row r="20" spans="1:10" ht="15">
      <c r="A20" s="106" t="s">
        <v>39</v>
      </c>
      <c r="B20" s="106" t="s">
        <v>266</v>
      </c>
      <c r="C20" s="106" t="s">
        <v>59</v>
      </c>
      <c r="D20" s="106" t="s">
        <v>60</v>
      </c>
      <c r="E20" s="106" t="s">
        <v>73</v>
      </c>
      <c r="F20" s="107">
        <v>518360</v>
      </c>
      <c r="G20" s="108">
        <v>537000</v>
      </c>
      <c r="H20" s="106" t="s">
        <v>72</v>
      </c>
      <c r="I20" s="106" t="s">
        <v>88</v>
      </c>
      <c r="J20" s="109">
        <v>44285</v>
      </c>
    </row>
    <row r="21" spans="1:10" ht="15">
      <c r="A21" s="106" t="s">
        <v>39</v>
      </c>
      <c r="B21" s="106" t="s">
        <v>266</v>
      </c>
      <c r="C21" s="106" t="s">
        <v>47</v>
      </c>
      <c r="D21" s="106" t="s">
        <v>48</v>
      </c>
      <c r="E21" s="106" t="s">
        <v>69</v>
      </c>
      <c r="F21" s="107">
        <v>518455</v>
      </c>
      <c r="G21" s="108">
        <v>279900</v>
      </c>
      <c r="H21" s="106" t="s">
        <v>72</v>
      </c>
      <c r="I21" s="106" t="s">
        <v>88</v>
      </c>
      <c r="J21" s="109">
        <v>44286</v>
      </c>
    </row>
    <row r="22" spans="1:10" ht="15">
      <c r="A22" s="106" t="s">
        <v>39</v>
      </c>
      <c r="B22" s="106" t="s">
        <v>266</v>
      </c>
      <c r="C22" s="106" t="s">
        <v>59</v>
      </c>
      <c r="D22" s="106" t="s">
        <v>60</v>
      </c>
      <c r="E22" s="106" t="s">
        <v>69</v>
      </c>
      <c r="F22" s="107">
        <v>518012</v>
      </c>
      <c r="G22" s="108">
        <v>350000</v>
      </c>
      <c r="H22" s="106" t="s">
        <v>72</v>
      </c>
      <c r="I22" s="106" t="s">
        <v>88</v>
      </c>
      <c r="J22" s="109">
        <v>44278</v>
      </c>
    </row>
    <row r="23" spans="1:10" ht="15">
      <c r="A23" s="106" t="s">
        <v>39</v>
      </c>
      <c r="B23" s="106" t="s">
        <v>266</v>
      </c>
      <c r="C23" s="106" t="s">
        <v>59</v>
      </c>
      <c r="D23" s="106" t="s">
        <v>60</v>
      </c>
      <c r="E23" s="106" t="s">
        <v>87</v>
      </c>
      <c r="F23" s="107">
        <v>518445</v>
      </c>
      <c r="G23" s="108">
        <v>236000</v>
      </c>
      <c r="H23" s="106" t="s">
        <v>72</v>
      </c>
      <c r="I23" s="106" t="s">
        <v>88</v>
      </c>
      <c r="J23" s="109">
        <v>44286</v>
      </c>
    </row>
    <row r="24" spans="1:10" ht="15">
      <c r="A24" s="106" t="s">
        <v>39</v>
      </c>
      <c r="B24" s="106" t="s">
        <v>266</v>
      </c>
      <c r="C24" s="106" t="s">
        <v>59</v>
      </c>
      <c r="D24" s="106" t="s">
        <v>60</v>
      </c>
      <c r="E24" s="106" t="s">
        <v>69</v>
      </c>
      <c r="F24" s="107">
        <v>518346</v>
      </c>
      <c r="G24" s="108">
        <v>412500</v>
      </c>
      <c r="H24" s="106" t="s">
        <v>72</v>
      </c>
      <c r="I24" s="106" t="s">
        <v>88</v>
      </c>
      <c r="J24" s="109">
        <v>44285</v>
      </c>
    </row>
    <row r="25" spans="1:10" ht="15">
      <c r="A25" s="106" t="s">
        <v>39</v>
      </c>
      <c r="B25" s="106" t="s">
        <v>266</v>
      </c>
      <c r="C25" s="106" t="s">
        <v>28</v>
      </c>
      <c r="D25" s="106" t="s">
        <v>49</v>
      </c>
      <c r="E25" s="106" t="s">
        <v>87</v>
      </c>
      <c r="F25" s="107">
        <v>517770</v>
      </c>
      <c r="G25" s="108">
        <v>240000</v>
      </c>
      <c r="H25" s="106" t="s">
        <v>72</v>
      </c>
      <c r="I25" s="106" t="s">
        <v>88</v>
      </c>
      <c r="J25" s="109">
        <v>44272</v>
      </c>
    </row>
    <row r="26" spans="1:10" ht="15">
      <c r="A26" s="106" t="s">
        <v>39</v>
      </c>
      <c r="B26" s="106" t="s">
        <v>266</v>
      </c>
      <c r="C26" s="106" t="s">
        <v>28</v>
      </c>
      <c r="D26" s="106" t="s">
        <v>49</v>
      </c>
      <c r="E26" s="106" t="s">
        <v>83</v>
      </c>
      <c r="F26" s="107">
        <v>518130</v>
      </c>
      <c r="G26" s="108">
        <v>150000</v>
      </c>
      <c r="H26" s="106" t="s">
        <v>72</v>
      </c>
      <c r="I26" s="106" t="s">
        <v>88</v>
      </c>
      <c r="J26" s="109">
        <v>44279</v>
      </c>
    </row>
    <row r="27" spans="1:10" ht="15">
      <c r="A27" s="106" t="s">
        <v>39</v>
      </c>
      <c r="B27" s="106" t="s">
        <v>266</v>
      </c>
      <c r="C27" s="106" t="s">
        <v>59</v>
      </c>
      <c r="D27" s="106" t="s">
        <v>85</v>
      </c>
      <c r="E27" s="106" t="s">
        <v>69</v>
      </c>
      <c r="F27" s="107">
        <v>518159</v>
      </c>
      <c r="G27" s="108">
        <v>355000</v>
      </c>
      <c r="H27" s="106" t="s">
        <v>72</v>
      </c>
      <c r="I27" s="106" t="s">
        <v>88</v>
      </c>
      <c r="J27" s="109">
        <v>44280</v>
      </c>
    </row>
    <row r="28" spans="1:10" ht="15">
      <c r="A28" s="106" t="s">
        <v>39</v>
      </c>
      <c r="B28" s="106" t="s">
        <v>266</v>
      </c>
      <c r="C28" s="106" t="s">
        <v>28</v>
      </c>
      <c r="D28" s="106" t="s">
        <v>93</v>
      </c>
      <c r="E28" s="106" t="s">
        <v>73</v>
      </c>
      <c r="F28" s="107">
        <v>517780</v>
      </c>
      <c r="G28" s="108">
        <v>675000</v>
      </c>
      <c r="H28" s="106" t="s">
        <v>72</v>
      </c>
      <c r="I28" s="106" t="s">
        <v>88</v>
      </c>
      <c r="J28" s="109">
        <v>44272</v>
      </c>
    </row>
    <row r="29" spans="1:10" ht="15">
      <c r="A29" s="106" t="s">
        <v>39</v>
      </c>
      <c r="B29" s="106" t="s">
        <v>266</v>
      </c>
      <c r="C29" s="106" t="s">
        <v>59</v>
      </c>
      <c r="D29" s="106" t="s">
        <v>85</v>
      </c>
      <c r="E29" s="106" t="s">
        <v>69</v>
      </c>
      <c r="F29" s="107">
        <v>518303</v>
      </c>
      <c r="G29" s="108">
        <v>305000</v>
      </c>
      <c r="H29" s="106" t="s">
        <v>72</v>
      </c>
      <c r="I29" s="106" t="s">
        <v>88</v>
      </c>
      <c r="J29" s="109">
        <v>44284</v>
      </c>
    </row>
    <row r="30" spans="1:10" ht="15">
      <c r="A30" s="106" t="s">
        <v>39</v>
      </c>
      <c r="B30" s="106" t="s">
        <v>266</v>
      </c>
      <c r="C30" s="106" t="s">
        <v>59</v>
      </c>
      <c r="D30" s="106" t="s">
        <v>60</v>
      </c>
      <c r="E30" s="106" t="s">
        <v>69</v>
      </c>
      <c r="F30" s="107">
        <v>517835</v>
      </c>
      <c r="G30" s="108">
        <v>335000</v>
      </c>
      <c r="H30" s="106" t="s">
        <v>72</v>
      </c>
      <c r="I30" s="106" t="s">
        <v>88</v>
      </c>
      <c r="J30" s="109">
        <v>44273</v>
      </c>
    </row>
    <row r="31" spans="1:10" ht="15">
      <c r="A31" s="106" t="s">
        <v>78</v>
      </c>
      <c r="B31" s="106" t="s">
        <v>267</v>
      </c>
      <c r="C31" s="106" t="s">
        <v>79</v>
      </c>
      <c r="D31" s="106" t="s">
        <v>80</v>
      </c>
      <c r="E31" s="106" t="s">
        <v>69</v>
      </c>
      <c r="F31" s="107">
        <v>517211</v>
      </c>
      <c r="G31" s="108">
        <v>320000</v>
      </c>
      <c r="H31" s="106" t="s">
        <v>72</v>
      </c>
      <c r="I31" s="106" t="s">
        <v>88</v>
      </c>
      <c r="J31" s="109">
        <v>44256</v>
      </c>
    </row>
    <row r="32" spans="1:10" ht="15">
      <c r="A32" s="106" t="s">
        <v>78</v>
      </c>
      <c r="B32" s="106" t="s">
        <v>267</v>
      </c>
      <c r="C32" s="106" t="s">
        <v>99</v>
      </c>
      <c r="D32" s="106" t="s">
        <v>80</v>
      </c>
      <c r="E32" s="106" t="s">
        <v>83</v>
      </c>
      <c r="F32" s="107">
        <v>517894</v>
      </c>
      <c r="G32" s="108">
        <v>171000</v>
      </c>
      <c r="H32" s="106" t="s">
        <v>72</v>
      </c>
      <c r="I32" s="106" t="s">
        <v>88</v>
      </c>
      <c r="J32" s="109">
        <v>44274</v>
      </c>
    </row>
    <row r="33" spans="1:10" ht="15">
      <c r="A33" s="106" t="s">
        <v>41</v>
      </c>
      <c r="B33" s="106" t="s">
        <v>268</v>
      </c>
      <c r="C33" s="106" t="s">
        <v>59</v>
      </c>
      <c r="D33" s="106" t="s">
        <v>86</v>
      </c>
      <c r="E33" s="106" t="s">
        <v>69</v>
      </c>
      <c r="F33" s="107">
        <v>517610</v>
      </c>
      <c r="G33" s="108">
        <v>417000</v>
      </c>
      <c r="H33" s="106" t="s">
        <v>72</v>
      </c>
      <c r="I33" s="106" t="s">
        <v>88</v>
      </c>
      <c r="J33" s="109">
        <v>44267</v>
      </c>
    </row>
    <row r="34" spans="1:10" ht="15">
      <c r="A34" s="106" t="s">
        <v>41</v>
      </c>
      <c r="B34" s="106" t="s">
        <v>268</v>
      </c>
      <c r="C34" s="106" t="s">
        <v>59</v>
      </c>
      <c r="D34" s="106" t="s">
        <v>61</v>
      </c>
      <c r="E34" s="106" t="s">
        <v>69</v>
      </c>
      <c r="F34" s="107">
        <v>517740</v>
      </c>
      <c r="G34" s="108">
        <v>310000</v>
      </c>
      <c r="H34" s="106" t="s">
        <v>72</v>
      </c>
      <c r="I34" s="106" t="s">
        <v>88</v>
      </c>
      <c r="J34" s="109">
        <v>44271</v>
      </c>
    </row>
    <row r="35" spans="1:10" ht="15">
      <c r="A35" s="106" t="s">
        <v>41</v>
      </c>
      <c r="B35" s="106" t="s">
        <v>268</v>
      </c>
      <c r="C35" s="106" t="s">
        <v>81</v>
      </c>
      <c r="D35" s="106" t="s">
        <v>89</v>
      </c>
      <c r="E35" s="106" t="s">
        <v>69</v>
      </c>
      <c r="F35" s="107">
        <v>517877</v>
      </c>
      <c r="G35" s="108">
        <v>729000</v>
      </c>
      <c r="H35" s="106" t="s">
        <v>72</v>
      </c>
      <c r="I35" s="106" t="s">
        <v>88</v>
      </c>
      <c r="J35" s="109">
        <v>44274</v>
      </c>
    </row>
    <row r="36" spans="1:10" ht="15">
      <c r="A36" s="106" t="s">
        <v>41</v>
      </c>
      <c r="B36" s="106" t="s">
        <v>268</v>
      </c>
      <c r="C36" s="106" t="s">
        <v>59</v>
      </c>
      <c r="D36" s="106" t="s">
        <v>86</v>
      </c>
      <c r="E36" s="106" t="s">
        <v>69</v>
      </c>
      <c r="F36" s="107">
        <v>517390</v>
      </c>
      <c r="G36" s="108">
        <v>650250</v>
      </c>
      <c r="H36" s="106" t="s">
        <v>72</v>
      </c>
      <c r="I36" s="106" t="s">
        <v>88</v>
      </c>
      <c r="J36" s="109">
        <v>44260</v>
      </c>
    </row>
    <row r="37" spans="1:10" ht="15">
      <c r="A37" s="106" t="s">
        <v>41</v>
      </c>
      <c r="B37" s="106" t="s">
        <v>268</v>
      </c>
      <c r="C37" s="106" t="s">
        <v>81</v>
      </c>
      <c r="D37" s="106" t="s">
        <v>89</v>
      </c>
      <c r="E37" s="106" t="s">
        <v>69</v>
      </c>
      <c r="F37" s="107">
        <v>517622</v>
      </c>
      <c r="G37" s="108">
        <v>1000000</v>
      </c>
      <c r="H37" s="106" t="s">
        <v>72</v>
      </c>
      <c r="I37" s="106" t="s">
        <v>88</v>
      </c>
      <c r="J37" s="109">
        <v>44267</v>
      </c>
    </row>
    <row r="38" spans="1:10" ht="15">
      <c r="A38" s="106" t="s">
        <v>41</v>
      </c>
      <c r="B38" s="106" t="s">
        <v>268</v>
      </c>
      <c r="C38" s="106" t="s">
        <v>81</v>
      </c>
      <c r="D38" s="106" t="s">
        <v>89</v>
      </c>
      <c r="E38" s="106" t="s">
        <v>69</v>
      </c>
      <c r="F38" s="107">
        <v>517633</v>
      </c>
      <c r="G38" s="108">
        <v>1015000</v>
      </c>
      <c r="H38" s="106" t="s">
        <v>72</v>
      </c>
      <c r="I38" s="106" t="s">
        <v>88</v>
      </c>
      <c r="J38" s="109">
        <v>44267</v>
      </c>
    </row>
    <row r="39" spans="1:10" ht="15">
      <c r="A39" s="106" t="s">
        <v>41</v>
      </c>
      <c r="B39" s="106" t="s">
        <v>268</v>
      </c>
      <c r="C39" s="106" t="s">
        <v>59</v>
      </c>
      <c r="D39" s="106" t="s">
        <v>86</v>
      </c>
      <c r="E39" s="106" t="s">
        <v>69</v>
      </c>
      <c r="F39" s="107">
        <v>517681</v>
      </c>
      <c r="G39" s="108">
        <v>340000</v>
      </c>
      <c r="H39" s="106" t="s">
        <v>72</v>
      </c>
      <c r="I39" s="106" t="s">
        <v>88</v>
      </c>
      <c r="J39" s="109">
        <v>44270</v>
      </c>
    </row>
    <row r="40" spans="1:10" ht="15">
      <c r="A40" s="106" t="s">
        <v>41</v>
      </c>
      <c r="B40" s="106" t="s">
        <v>268</v>
      </c>
      <c r="C40" s="106" t="s">
        <v>81</v>
      </c>
      <c r="D40" s="106" t="s">
        <v>89</v>
      </c>
      <c r="E40" s="106" t="s">
        <v>69</v>
      </c>
      <c r="F40" s="107">
        <v>517685</v>
      </c>
      <c r="G40" s="108">
        <v>398000</v>
      </c>
      <c r="H40" s="106" t="s">
        <v>72</v>
      </c>
      <c r="I40" s="106" t="s">
        <v>88</v>
      </c>
      <c r="J40" s="109">
        <v>44270</v>
      </c>
    </row>
    <row r="41" spans="1:10" ht="15">
      <c r="A41" s="106" t="s">
        <v>41</v>
      </c>
      <c r="B41" s="106" t="s">
        <v>268</v>
      </c>
      <c r="C41" s="106" t="s">
        <v>59</v>
      </c>
      <c r="D41" s="106" t="s">
        <v>86</v>
      </c>
      <c r="E41" s="106" t="s">
        <v>69</v>
      </c>
      <c r="F41" s="107">
        <v>517356</v>
      </c>
      <c r="G41" s="108">
        <v>410000</v>
      </c>
      <c r="H41" s="106" t="s">
        <v>72</v>
      </c>
      <c r="I41" s="106" t="s">
        <v>88</v>
      </c>
      <c r="J41" s="109">
        <v>44260</v>
      </c>
    </row>
    <row r="42" spans="1:10" ht="15">
      <c r="A42" s="106" t="s">
        <v>41</v>
      </c>
      <c r="B42" s="106" t="s">
        <v>268</v>
      </c>
      <c r="C42" s="106" t="s">
        <v>59</v>
      </c>
      <c r="D42" s="106" t="s">
        <v>61</v>
      </c>
      <c r="E42" s="106" t="s">
        <v>83</v>
      </c>
      <c r="F42" s="107">
        <v>517347</v>
      </c>
      <c r="G42" s="108">
        <v>130000</v>
      </c>
      <c r="H42" s="106" t="s">
        <v>72</v>
      </c>
      <c r="I42" s="106" t="s">
        <v>88</v>
      </c>
      <c r="J42" s="109">
        <v>44260</v>
      </c>
    </row>
    <row r="43" spans="1:10" ht="15">
      <c r="A43" s="106" t="s">
        <v>41</v>
      </c>
      <c r="B43" s="106" t="s">
        <v>268</v>
      </c>
      <c r="C43" s="106" t="s">
        <v>81</v>
      </c>
      <c r="D43" s="106" t="s">
        <v>89</v>
      </c>
      <c r="E43" s="106" t="s">
        <v>69</v>
      </c>
      <c r="F43" s="107">
        <v>517331</v>
      </c>
      <c r="G43" s="108">
        <v>463000</v>
      </c>
      <c r="H43" s="106" t="s">
        <v>72</v>
      </c>
      <c r="I43" s="106" t="s">
        <v>88</v>
      </c>
      <c r="J43" s="109">
        <v>44259</v>
      </c>
    </row>
    <row r="44" spans="1:10" ht="15">
      <c r="A44" s="106" t="s">
        <v>41</v>
      </c>
      <c r="B44" s="106" t="s">
        <v>268</v>
      </c>
      <c r="C44" s="106" t="s">
        <v>70</v>
      </c>
      <c r="D44" s="106" t="s">
        <v>71</v>
      </c>
      <c r="E44" s="106" t="s">
        <v>69</v>
      </c>
      <c r="F44" s="107">
        <v>517163</v>
      </c>
      <c r="G44" s="108">
        <v>610000</v>
      </c>
      <c r="H44" s="106" t="s">
        <v>72</v>
      </c>
      <c r="I44" s="106" t="s">
        <v>88</v>
      </c>
      <c r="J44" s="109">
        <v>44256</v>
      </c>
    </row>
    <row r="45" spans="1:10" ht="15">
      <c r="A45" s="106" t="s">
        <v>41</v>
      </c>
      <c r="B45" s="106" t="s">
        <v>268</v>
      </c>
      <c r="C45" s="106" t="s">
        <v>59</v>
      </c>
      <c r="D45" s="106" t="s">
        <v>61</v>
      </c>
      <c r="E45" s="106" t="s">
        <v>69</v>
      </c>
      <c r="F45" s="107">
        <v>517176</v>
      </c>
      <c r="G45" s="108">
        <v>680000</v>
      </c>
      <c r="H45" s="106" t="s">
        <v>72</v>
      </c>
      <c r="I45" s="106" t="s">
        <v>88</v>
      </c>
      <c r="J45" s="109">
        <v>44256</v>
      </c>
    </row>
    <row r="46" spans="1:10" ht="15">
      <c r="A46" s="106" t="s">
        <v>41</v>
      </c>
      <c r="B46" s="106" t="s">
        <v>268</v>
      </c>
      <c r="C46" s="106" t="s">
        <v>59</v>
      </c>
      <c r="D46" s="106" t="s">
        <v>61</v>
      </c>
      <c r="E46" s="106" t="s">
        <v>77</v>
      </c>
      <c r="F46" s="107">
        <v>517210</v>
      </c>
      <c r="G46" s="108">
        <v>135000</v>
      </c>
      <c r="H46" s="106" t="s">
        <v>72</v>
      </c>
      <c r="I46" s="106" t="s">
        <v>88</v>
      </c>
      <c r="J46" s="109">
        <v>44256</v>
      </c>
    </row>
    <row r="47" spans="1:10" ht="15">
      <c r="A47" s="106" t="s">
        <v>41</v>
      </c>
      <c r="B47" s="106" t="s">
        <v>268</v>
      </c>
      <c r="C47" s="106" t="s">
        <v>59</v>
      </c>
      <c r="D47" s="106" t="s">
        <v>61</v>
      </c>
      <c r="E47" s="106" t="s">
        <v>69</v>
      </c>
      <c r="F47" s="107">
        <v>517343</v>
      </c>
      <c r="G47" s="108">
        <v>380000</v>
      </c>
      <c r="H47" s="106" t="s">
        <v>72</v>
      </c>
      <c r="I47" s="106" t="s">
        <v>88</v>
      </c>
      <c r="J47" s="109">
        <v>44259</v>
      </c>
    </row>
    <row r="48" spans="1:10" ht="15">
      <c r="A48" s="106" t="s">
        <v>41</v>
      </c>
      <c r="B48" s="106" t="s">
        <v>268</v>
      </c>
      <c r="C48" s="106" t="s">
        <v>59</v>
      </c>
      <c r="D48" s="106" t="s">
        <v>86</v>
      </c>
      <c r="E48" s="106" t="s">
        <v>69</v>
      </c>
      <c r="F48" s="107">
        <v>518260</v>
      </c>
      <c r="G48" s="108">
        <v>473000</v>
      </c>
      <c r="H48" s="106" t="s">
        <v>72</v>
      </c>
      <c r="I48" s="106" t="s">
        <v>88</v>
      </c>
      <c r="J48" s="109">
        <v>44281</v>
      </c>
    </row>
    <row r="49" spans="1:10" ht="15">
      <c r="A49" s="106" t="s">
        <v>41</v>
      </c>
      <c r="B49" s="106" t="s">
        <v>268</v>
      </c>
      <c r="C49" s="106" t="s">
        <v>59</v>
      </c>
      <c r="D49" s="106" t="s">
        <v>86</v>
      </c>
      <c r="E49" s="106" t="s">
        <v>69</v>
      </c>
      <c r="F49" s="107">
        <v>517295</v>
      </c>
      <c r="G49" s="108">
        <v>294000</v>
      </c>
      <c r="H49" s="106" t="s">
        <v>72</v>
      </c>
      <c r="I49" s="106" t="s">
        <v>88</v>
      </c>
      <c r="J49" s="109">
        <v>44258</v>
      </c>
    </row>
    <row r="50" spans="1:10" ht="15">
      <c r="A50" s="106" t="s">
        <v>41</v>
      </c>
      <c r="B50" s="106" t="s">
        <v>268</v>
      </c>
      <c r="C50" s="106" t="s">
        <v>59</v>
      </c>
      <c r="D50" s="106" t="s">
        <v>86</v>
      </c>
      <c r="E50" s="106" t="s">
        <v>83</v>
      </c>
      <c r="F50" s="107">
        <v>517916</v>
      </c>
      <c r="G50" s="108">
        <v>280000</v>
      </c>
      <c r="H50" s="106" t="s">
        <v>72</v>
      </c>
      <c r="I50" s="106" t="s">
        <v>88</v>
      </c>
      <c r="J50" s="109">
        <v>44277</v>
      </c>
    </row>
    <row r="51" spans="1:10" ht="15">
      <c r="A51" s="106" t="s">
        <v>41</v>
      </c>
      <c r="B51" s="106" t="s">
        <v>268</v>
      </c>
      <c r="C51" s="106" t="s">
        <v>27</v>
      </c>
      <c r="D51" s="106" t="s">
        <v>91</v>
      </c>
      <c r="E51" s="106" t="s">
        <v>69</v>
      </c>
      <c r="F51" s="107">
        <v>517454</v>
      </c>
      <c r="G51" s="108">
        <v>468000</v>
      </c>
      <c r="H51" s="106" t="s">
        <v>72</v>
      </c>
      <c r="I51" s="106" t="s">
        <v>88</v>
      </c>
      <c r="J51" s="109">
        <v>44263</v>
      </c>
    </row>
    <row r="52" spans="1:10" ht="15">
      <c r="A52" s="106" t="s">
        <v>41</v>
      </c>
      <c r="B52" s="106" t="s">
        <v>268</v>
      </c>
      <c r="C52" s="106" t="s">
        <v>59</v>
      </c>
      <c r="D52" s="106" t="s">
        <v>86</v>
      </c>
      <c r="E52" s="106" t="s">
        <v>69</v>
      </c>
      <c r="F52" s="107">
        <v>517885</v>
      </c>
      <c r="G52" s="108">
        <v>225000</v>
      </c>
      <c r="H52" s="106" t="s">
        <v>72</v>
      </c>
      <c r="I52" s="106" t="s">
        <v>88</v>
      </c>
      <c r="J52" s="109">
        <v>44274</v>
      </c>
    </row>
    <row r="53" spans="1:10" ht="15">
      <c r="A53" s="106" t="s">
        <v>41</v>
      </c>
      <c r="B53" s="106" t="s">
        <v>268</v>
      </c>
      <c r="C53" s="106" t="s">
        <v>27</v>
      </c>
      <c r="D53" s="106" t="s">
        <v>34</v>
      </c>
      <c r="E53" s="106" t="s">
        <v>83</v>
      </c>
      <c r="F53" s="107">
        <v>518066</v>
      </c>
      <c r="G53" s="108">
        <v>250000</v>
      </c>
      <c r="H53" s="106" t="s">
        <v>72</v>
      </c>
      <c r="I53" s="106" t="s">
        <v>88</v>
      </c>
      <c r="J53" s="109">
        <v>44278</v>
      </c>
    </row>
    <row r="54" spans="1:10" ht="15">
      <c r="A54" s="106" t="s">
        <v>41</v>
      </c>
      <c r="B54" s="106" t="s">
        <v>268</v>
      </c>
      <c r="C54" s="106" t="s">
        <v>59</v>
      </c>
      <c r="D54" s="106" t="s">
        <v>86</v>
      </c>
      <c r="E54" s="106" t="s">
        <v>69</v>
      </c>
      <c r="F54" s="107">
        <v>518242</v>
      </c>
      <c r="G54" s="108">
        <v>305000</v>
      </c>
      <c r="H54" s="106" t="s">
        <v>72</v>
      </c>
      <c r="I54" s="106" t="s">
        <v>88</v>
      </c>
      <c r="J54" s="109">
        <v>44281</v>
      </c>
    </row>
    <row r="55" spans="1:10" ht="15">
      <c r="A55" s="106" t="s">
        <v>41</v>
      </c>
      <c r="B55" s="106" t="s">
        <v>268</v>
      </c>
      <c r="C55" s="106" t="s">
        <v>59</v>
      </c>
      <c r="D55" s="106" t="s">
        <v>61</v>
      </c>
      <c r="E55" s="106" t="s">
        <v>69</v>
      </c>
      <c r="F55" s="107">
        <v>518248</v>
      </c>
      <c r="G55" s="108">
        <v>350000</v>
      </c>
      <c r="H55" s="106" t="s">
        <v>72</v>
      </c>
      <c r="I55" s="106" t="s">
        <v>88</v>
      </c>
      <c r="J55" s="109">
        <v>44281</v>
      </c>
    </row>
    <row r="56" spans="1:10" ht="15">
      <c r="A56" s="106" t="s">
        <v>41</v>
      </c>
      <c r="B56" s="106" t="s">
        <v>268</v>
      </c>
      <c r="C56" s="106" t="s">
        <v>59</v>
      </c>
      <c r="D56" s="106" t="s">
        <v>86</v>
      </c>
      <c r="E56" s="106" t="s">
        <v>69</v>
      </c>
      <c r="F56" s="107">
        <v>518380</v>
      </c>
      <c r="G56" s="108">
        <v>160000</v>
      </c>
      <c r="H56" s="106" t="s">
        <v>72</v>
      </c>
      <c r="I56" s="106" t="s">
        <v>88</v>
      </c>
      <c r="J56" s="109">
        <v>44285</v>
      </c>
    </row>
    <row r="57" spans="1:10" ht="15">
      <c r="A57" s="106" t="s">
        <v>41</v>
      </c>
      <c r="B57" s="106" t="s">
        <v>268</v>
      </c>
      <c r="C57" s="106" t="s">
        <v>59</v>
      </c>
      <c r="D57" s="106" t="s">
        <v>61</v>
      </c>
      <c r="E57" s="106" t="s">
        <v>69</v>
      </c>
      <c r="F57" s="107">
        <v>518263</v>
      </c>
      <c r="G57" s="108">
        <v>400000</v>
      </c>
      <c r="H57" s="106" t="s">
        <v>72</v>
      </c>
      <c r="I57" s="106" t="s">
        <v>88</v>
      </c>
      <c r="J57" s="109">
        <v>44281</v>
      </c>
    </row>
    <row r="58" spans="1:10" ht="15">
      <c r="A58" s="106" t="s">
        <v>41</v>
      </c>
      <c r="B58" s="106" t="s">
        <v>268</v>
      </c>
      <c r="C58" s="106" t="s">
        <v>59</v>
      </c>
      <c r="D58" s="106" t="s">
        <v>86</v>
      </c>
      <c r="E58" s="106" t="s">
        <v>69</v>
      </c>
      <c r="F58" s="107">
        <v>518377</v>
      </c>
      <c r="G58" s="108">
        <v>445000</v>
      </c>
      <c r="H58" s="106" t="s">
        <v>72</v>
      </c>
      <c r="I58" s="106" t="s">
        <v>88</v>
      </c>
      <c r="J58" s="109">
        <v>44285</v>
      </c>
    </row>
    <row r="59" spans="1:10" ht="15">
      <c r="A59" s="106" t="s">
        <v>41</v>
      </c>
      <c r="B59" s="106" t="s">
        <v>268</v>
      </c>
      <c r="C59" s="106" t="s">
        <v>59</v>
      </c>
      <c r="D59" s="106" t="s">
        <v>86</v>
      </c>
      <c r="E59" s="106" t="s">
        <v>69</v>
      </c>
      <c r="F59" s="107">
        <v>517856</v>
      </c>
      <c r="G59" s="108">
        <v>350026</v>
      </c>
      <c r="H59" s="106" t="s">
        <v>72</v>
      </c>
      <c r="I59" s="106" t="s">
        <v>88</v>
      </c>
      <c r="J59" s="109">
        <v>44274</v>
      </c>
    </row>
    <row r="60" spans="1:10" ht="15">
      <c r="A60" s="106" t="s">
        <v>41</v>
      </c>
      <c r="B60" s="106" t="s">
        <v>268</v>
      </c>
      <c r="C60" s="106" t="s">
        <v>59</v>
      </c>
      <c r="D60" s="106" t="s">
        <v>61</v>
      </c>
      <c r="E60" s="106" t="s">
        <v>69</v>
      </c>
      <c r="F60" s="107">
        <v>518265</v>
      </c>
      <c r="G60" s="108">
        <v>405000</v>
      </c>
      <c r="H60" s="106" t="s">
        <v>72</v>
      </c>
      <c r="I60" s="106" t="s">
        <v>88</v>
      </c>
      <c r="J60" s="109">
        <v>44281</v>
      </c>
    </row>
    <row r="61" spans="1:10" ht="15">
      <c r="A61" s="106" t="s">
        <v>54</v>
      </c>
      <c r="B61" s="106" t="s">
        <v>269</v>
      </c>
      <c r="C61" s="106" t="s">
        <v>35</v>
      </c>
      <c r="D61" s="106" t="s">
        <v>100</v>
      </c>
      <c r="E61" s="106" t="s">
        <v>69</v>
      </c>
      <c r="F61" s="107">
        <v>518068</v>
      </c>
      <c r="G61" s="108">
        <v>190750</v>
      </c>
      <c r="H61" s="106" t="s">
        <v>72</v>
      </c>
      <c r="I61" s="106" t="s">
        <v>88</v>
      </c>
      <c r="J61" s="109">
        <v>44278</v>
      </c>
    </row>
    <row r="62" spans="1:10" ht="15">
      <c r="A62" s="106" t="s">
        <v>40</v>
      </c>
      <c r="B62" s="106" t="s">
        <v>270</v>
      </c>
      <c r="C62" s="106" t="s">
        <v>59</v>
      </c>
      <c r="D62" s="106" t="s">
        <v>63</v>
      </c>
      <c r="E62" s="106" t="s">
        <v>69</v>
      </c>
      <c r="F62" s="107">
        <v>518387</v>
      </c>
      <c r="G62" s="108">
        <v>843120.12</v>
      </c>
      <c r="H62" s="106" t="s">
        <v>72</v>
      </c>
      <c r="I62" s="106" t="s">
        <v>88</v>
      </c>
      <c r="J62" s="109">
        <v>44285</v>
      </c>
    </row>
    <row r="63" spans="1:10" ht="15">
      <c r="A63" s="106" t="s">
        <v>40</v>
      </c>
      <c r="B63" s="106" t="s">
        <v>270</v>
      </c>
      <c r="C63" s="106" t="s">
        <v>59</v>
      </c>
      <c r="D63" s="106" t="s">
        <v>63</v>
      </c>
      <c r="E63" s="106" t="s">
        <v>69</v>
      </c>
      <c r="F63" s="107">
        <v>518284</v>
      </c>
      <c r="G63" s="108">
        <v>875000</v>
      </c>
      <c r="H63" s="106" t="s">
        <v>72</v>
      </c>
      <c r="I63" s="106" t="s">
        <v>88</v>
      </c>
      <c r="J63" s="109">
        <v>44284</v>
      </c>
    </row>
    <row r="64" spans="1:10" ht="15">
      <c r="A64" s="106" t="s">
        <v>40</v>
      </c>
      <c r="B64" s="106" t="s">
        <v>270</v>
      </c>
      <c r="C64" s="106" t="s">
        <v>59</v>
      </c>
      <c r="D64" s="106" t="s">
        <v>63</v>
      </c>
      <c r="E64" s="106" t="s">
        <v>69</v>
      </c>
      <c r="F64" s="107">
        <v>517814</v>
      </c>
      <c r="G64" s="108">
        <v>470000</v>
      </c>
      <c r="H64" s="106" t="s">
        <v>72</v>
      </c>
      <c r="I64" s="106" t="s">
        <v>88</v>
      </c>
      <c r="J64" s="109">
        <v>44273</v>
      </c>
    </row>
    <row r="65" spans="1:10" ht="15">
      <c r="A65" s="106" t="s">
        <v>40</v>
      </c>
      <c r="B65" s="106" t="s">
        <v>270</v>
      </c>
      <c r="C65" s="106" t="s">
        <v>59</v>
      </c>
      <c r="D65" s="106" t="s">
        <v>63</v>
      </c>
      <c r="E65" s="106" t="s">
        <v>69</v>
      </c>
      <c r="F65" s="107">
        <v>517802</v>
      </c>
      <c r="G65" s="108">
        <v>733235</v>
      </c>
      <c r="H65" s="106" t="s">
        <v>88</v>
      </c>
      <c r="I65" s="106" t="s">
        <v>88</v>
      </c>
      <c r="J65" s="109">
        <v>44272</v>
      </c>
    </row>
    <row r="66" spans="1:10" ht="15">
      <c r="A66" s="106" t="s">
        <v>40</v>
      </c>
      <c r="B66" s="106" t="s">
        <v>270</v>
      </c>
      <c r="C66" s="106" t="s">
        <v>59</v>
      </c>
      <c r="D66" s="106" t="s">
        <v>62</v>
      </c>
      <c r="E66" s="106" t="s">
        <v>69</v>
      </c>
      <c r="F66" s="107">
        <v>518179</v>
      </c>
      <c r="G66" s="108">
        <v>390000</v>
      </c>
      <c r="H66" s="106" t="s">
        <v>72</v>
      </c>
      <c r="I66" s="106" t="s">
        <v>88</v>
      </c>
      <c r="J66" s="109">
        <v>44280</v>
      </c>
    </row>
    <row r="67" spans="1:10" ht="15">
      <c r="A67" s="106" t="s">
        <v>40</v>
      </c>
      <c r="B67" s="106" t="s">
        <v>270</v>
      </c>
      <c r="C67" s="106" t="s">
        <v>59</v>
      </c>
      <c r="D67" s="106" t="s">
        <v>63</v>
      </c>
      <c r="E67" s="106" t="s">
        <v>87</v>
      </c>
      <c r="F67" s="107">
        <v>518186</v>
      </c>
      <c r="G67" s="108">
        <v>354900</v>
      </c>
      <c r="H67" s="106" t="s">
        <v>72</v>
      </c>
      <c r="I67" s="106" t="s">
        <v>88</v>
      </c>
      <c r="J67" s="109">
        <v>44280</v>
      </c>
    </row>
    <row r="68" spans="1:10" ht="15">
      <c r="A68" s="106" t="s">
        <v>40</v>
      </c>
      <c r="B68" s="106" t="s">
        <v>270</v>
      </c>
      <c r="C68" s="106" t="s">
        <v>59</v>
      </c>
      <c r="D68" s="106" t="s">
        <v>62</v>
      </c>
      <c r="E68" s="106" t="s">
        <v>77</v>
      </c>
      <c r="F68" s="107">
        <v>518206</v>
      </c>
      <c r="G68" s="108">
        <v>80000</v>
      </c>
      <c r="H68" s="106" t="s">
        <v>72</v>
      </c>
      <c r="I68" s="106" t="s">
        <v>88</v>
      </c>
      <c r="J68" s="109">
        <v>44280</v>
      </c>
    </row>
    <row r="69" spans="1:10" ht="15">
      <c r="A69" s="106" t="s">
        <v>40</v>
      </c>
      <c r="B69" s="106" t="s">
        <v>270</v>
      </c>
      <c r="C69" s="106" t="s">
        <v>59</v>
      </c>
      <c r="D69" s="106" t="s">
        <v>63</v>
      </c>
      <c r="E69" s="106" t="s">
        <v>77</v>
      </c>
      <c r="F69" s="107">
        <v>517639</v>
      </c>
      <c r="G69" s="108">
        <v>450000</v>
      </c>
      <c r="H69" s="106" t="s">
        <v>72</v>
      </c>
      <c r="I69" s="106" t="s">
        <v>88</v>
      </c>
      <c r="J69" s="109">
        <v>44267</v>
      </c>
    </row>
    <row r="70" spans="1:10" ht="15">
      <c r="A70" s="106" t="s">
        <v>40</v>
      </c>
      <c r="B70" s="106" t="s">
        <v>270</v>
      </c>
      <c r="C70" s="106" t="s">
        <v>59</v>
      </c>
      <c r="D70" s="106" t="s">
        <v>63</v>
      </c>
      <c r="E70" s="106" t="s">
        <v>69</v>
      </c>
      <c r="F70" s="107">
        <v>517439</v>
      </c>
      <c r="G70" s="108">
        <v>565000</v>
      </c>
      <c r="H70" s="106" t="s">
        <v>72</v>
      </c>
      <c r="I70" s="106" t="s">
        <v>88</v>
      </c>
      <c r="J70" s="109">
        <v>44263</v>
      </c>
    </row>
    <row r="71" spans="1:10" ht="15">
      <c r="A71" s="106" t="s">
        <v>40</v>
      </c>
      <c r="B71" s="106" t="s">
        <v>270</v>
      </c>
      <c r="C71" s="106" t="s">
        <v>59</v>
      </c>
      <c r="D71" s="106" t="s">
        <v>63</v>
      </c>
      <c r="E71" s="106" t="s">
        <v>69</v>
      </c>
      <c r="F71" s="107">
        <v>517371</v>
      </c>
      <c r="G71" s="108">
        <v>250000</v>
      </c>
      <c r="H71" s="106" t="s">
        <v>72</v>
      </c>
      <c r="I71" s="106" t="s">
        <v>88</v>
      </c>
      <c r="J71" s="109">
        <v>44260</v>
      </c>
    </row>
    <row r="72" spans="1:10" ht="15">
      <c r="A72" s="106" t="s">
        <v>40</v>
      </c>
      <c r="B72" s="106" t="s">
        <v>270</v>
      </c>
      <c r="C72" s="106" t="s">
        <v>59</v>
      </c>
      <c r="D72" s="106" t="s">
        <v>63</v>
      </c>
      <c r="E72" s="106" t="s">
        <v>69</v>
      </c>
      <c r="F72" s="107">
        <v>517572</v>
      </c>
      <c r="G72" s="108">
        <v>375000</v>
      </c>
      <c r="H72" s="106" t="s">
        <v>72</v>
      </c>
      <c r="I72" s="106" t="s">
        <v>88</v>
      </c>
      <c r="J72" s="109">
        <v>44266</v>
      </c>
    </row>
    <row r="73" spans="1:10" ht="15">
      <c r="A73" s="106" t="s">
        <v>40</v>
      </c>
      <c r="B73" s="106" t="s">
        <v>270</v>
      </c>
      <c r="C73" s="106" t="s">
        <v>59</v>
      </c>
      <c r="D73" s="106" t="s">
        <v>62</v>
      </c>
      <c r="E73" s="106" t="s">
        <v>69</v>
      </c>
      <c r="F73" s="107">
        <v>517530</v>
      </c>
      <c r="G73" s="108">
        <v>345000</v>
      </c>
      <c r="H73" s="106" t="s">
        <v>72</v>
      </c>
      <c r="I73" s="106" t="s">
        <v>88</v>
      </c>
      <c r="J73" s="109">
        <v>44265</v>
      </c>
    </row>
    <row r="74" spans="1:10" ht="15">
      <c r="A74" s="106" t="s">
        <v>40</v>
      </c>
      <c r="B74" s="106" t="s">
        <v>270</v>
      </c>
      <c r="C74" s="106" t="s">
        <v>59</v>
      </c>
      <c r="D74" s="106" t="s">
        <v>62</v>
      </c>
      <c r="E74" s="106" t="s">
        <v>87</v>
      </c>
      <c r="F74" s="107">
        <v>517477</v>
      </c>
      <c r="G74" s="108">
        <v>372750</v>
      </c>
      <c r="H74" s="106" t="s">
        <v>88</v>
      </c>
      <c r="I74" s="106" t="s">
        <v>88</v>
      </c>
      <c r="J74" s="109">
        <v>44264</v>
      </c>
    </row>
    <row r="75" spans="1:10" ht="15">
      <c r="A75" s="106" t="s">
        <v>40</v>
      </c>
      <c r="B75" s="106" t="s">
        <v>270</v>
      </c>
      <c r="C75" s="106" t="s">
        <v>59</v>
      </c>
      <c r="D75" s="106" t="s">
        <v>62</v>
      </c>
      <c r="E75" s="106" t="s">
        <v>69</v>
      </c>
      <c r="F75" s="107">
        <v>517879</v>
      </c>
      <c r="G75" s="108">
        <v>188000</v>
      </c>
      <c r="H75" s="106" t="s">
        <v>72</v>
      </c>
      <c r="I75" s="106" t="s">
        <v>88</v>
      </c>
      <c r="J75" s="109">
        <v>44274</v>
      </c>
    </row>
    <row r="76" spans="1:10" ht="15">
      <c r="A76" s="106" t="s">
        <v>40</v>
      </c>
      <c r="B76" s="106" t="s">
        <v>270</v>
      </c>
      <c r="C76" s="106" t="s">
        <v>59</v>
      </c>
      <c r="D76" s="106" t="s">
        <v>62</v>
      </c>
      <c r="E76" s="106" t="s">
        <v>69</v>
      </c>
      <c r="F76" s="107">
        <v>517456</v>
      </c>
      <c r="G76" s="108">
        <v>337500</v>
      </c>
      <c r="H76" s="106" t="s">
        <v>72</v>
      </c>
      <c r="I76" s="106" t="s">
        <v>88</v>
      </c>
      <c r="J76" s="109">
        <v>44263</v>
      </c>
    </row>
    <row r="77" spans="1:10" ht="15">
      <c r="A77" s="106" t="s">
        <v>40</v>
      </c>
      <c r="B77" s="106" t="s">
        <v>270</v>
      </c>
      <c r="C77" s="106" t="s">
        <v>59</v>
      </c>
      <c r="D77" s="106" t="s">
        <v>62</v>
      </c>
      <c r="E77" s="106" t="s">
        <v>87</v>
      </c>
      <c r="F77" s="107">
        <v>518465</v>
      </c>
      <c r="G77" s="108">
        <v>352718</v>
      </c>
      <c r="H77" s="106" t="s">
        <v>88</v>
      </c>
      <c r="I77" s="106" t="s">
        <v>88</v>
      </c>
      <c r="J77" s="109">
        <v>44286</v>
      </c>
    </row>
    <row r="78" spans="1:10" ht="15">
      <c r="A78" s="106" t="s">
        <v>40</v>
      </c>
      <c r="B78" s="106" t="s">
        <v>270</v>
      </c>
      <c r="C78" s="106" t="s">
        <v>59</v>
      </c>
      <c r="D78" s="106" t="s">
        <v>80</v>
      </c>
      <c r="E78" s="106" t="s">
        <v>69</v>
      </c>
      <c r="F78" s="107">
        <v>518403</v>
      </c>
      <c r="G78" s="108">
        <v>545000</v>
      </c>
      <c r="H78" s="106" t="s">
        <v>72</v>
      </c>
      <c r="I78" s="106" t="s">
        <v>88</v>
      </c>
      <c r="J78" s="109">
        <v>44286</v>
      </c>
    </row>
    <row r="79" spans="1:10" ht="15">
      <c r="A79" s="106" t="s">
        <v>40</v>
      </c>
      <c r="B79" s="106" t="s">
        <v>270</v>
      </c>
      <c r="C79" s="106" t="s">
        <v>59</v>
      </c>
      <c r="D79" s="106" t="s">
        <v>63</v>
      </c>
      <c r="E79" s="106" t="s">
        <v>69</v>
      </c>
      <c r="F79" s="107">
        <v>517372</v>
      </c>
      <c r="G79" s="108">
        <v>525000</v>
      </c>
      <c r="H79" s="106" t="s">
        <v>72</v>
      </c>
      <c r="I79" s="106" t="s">
        <v>88</v>
      </c>
      <c r="J79" s="109">
        <v>44260</v>
      </c>
    </row>
    <row r="80" spans="1:10" ht="15">
      <c r="A80" s="106" t="s">
        <v>40</v>
      </c>
      <c r="B80" s="106" t="s">
        <v>270</v>
      </c>
      <c r="C80" s="106" t="s">
        <v>59</v>
      </c>
      <c r="D80" s="106" t="s">
        <v>62</v>
      </c>
      <c r="E80" s="106" t="s">
        <v>87</v>
      </c>
      <c r="F80" s="107">
        <v>518468</v>
      </c>
      <c r="G80" s="108">
        <v>367910</v>
      </c>
      <c r="H80" s="106" t="s">
        <v>88</v>
      </c>
      <c r="I80" s="106" t="s">
        <v>88</v>
      </c>
      <c r="J80" s="109">
        <v>44286</v>
      </c>
    </row>
    <row r="81" spans="1:10" ht="15">
      <c r="A81" s="106" t="s">
        <v>40</v>
      </c>
      <c r="B81" s="106" t="s">
        <v>270</v>
      </c>
      <c r="C81" s="106" t="s">
        <v>59</v>
      </c>
      <c r="D81" s="106" t="s">
        <v>63</v>
      </c>
      <c r="E81" s="106" t="s">
        <v>69</v>
      </c>
      <c r="F81" s="107">
        <v>517272</v>
      </c>
      <c r="G81" s="108">
        <v>490000</v>
      </c>
      <c r="H81" s="106" t="s">
        <v>72</v>
      </c>
      <c r="I81" s="106" t="s">
        <v>88</v>
      </c>
      <c r="J81" s="109">
        <v>44258</v>
      </c>
    </row>
    <row r="82" spans="1:10" ht="15">
      <c r="A82" s="106" t="s">
        <v>40</v>
      </c>
      <c r="B82" s="106" t="s">
        <v>270</v>
      </c>
      <c r="C82" s="106" t="s">
        <v>59</v>
      </c>
      <c r="D82" s="106" t="s">
        <v>63</v>
      </c>
      <c r="E82" s="106" t="s">
        <v>69</v>
      </c>
      <c r="F82" s="107">
        <v>517257</v>
      </c>
      <c r="G82" s="108">
        <v>208000</v>
      </c>
      <c r="H82" s="106" t="s">
        <v>72</v>
      </c>
      <c r="I82" s="106" t="s">
        <v>88</v>
      </c>
      <c r="J82" s="109">
        <v>44258</v>
      </c>
    </row>
    <row r="83" spans="1:10" ht="15">
      <c r="A83" s="106" t="s">
        <v>40</v>
      </c>
      <c r="B83" s="106" t="s">
        <v>270</v>
      </c>
      <c r="C83" s="106" t="s">
        <v>59</v>
      </c>
      <c r="D83" s="106" t="s">
        <v>62</v>
      </c>
      <c r="E83" s="106" t="s">
        <v>69</v>
      </c>
      <c r="F83" s="107">
        <v>518417</v>
      </c>
      <c r="G83" s="108">
        <v>365500</v>
      </c>
      <c r="H83" s="106" t="s">
        <v>72</v>
      </c>
      <c r="I83" s="106" t="s">
        <v>88</v>
      </c>
      <c r="J83" s="109">
        <v>44286</v>
      </c>
    </row>
    <row r="84" spans="1:10" ht="15">
      <c r="A84" s="106" t="s">
        <v>40</v>
      </c>
      <c r="B84" s="106" t="s">
        <v>270</v>
      </c>
      <c r="C84" s="106" t="s">
        <v>59</v>
      </c>
      <c r="D84" s="106" t="s">
        <v>63</v>
      </c>
      <c r="E84" s="106" t="s">
        <v>69</v>
      </c>
      <c r="F84" s="107">
        <v>518422</v>
      </c>
      <c r="G84" s="108">
        <v>730000</v>
      </c>
      <c r="H84" s="106" t="s">
        <v>72</v>
      </c>
      <c r="I84" s="106" t="s">
        <v>88</v>
      </c>
      <c r="J84" s="109">
        <v>44286</v>
      </c>
    </row>
    <row r="85" spans="1:10" ht="15">
      <c r="A85" s="106" t="s">
        <v>40</v>
      </c>
      <c r="B85" s="106" t="s">
        <v>270</v>
      </c>
      <c r="C85" s="106" t="s">
        <v>59</v>
      </c>
      <c r="D85" s="106" t="s">
        <v>62</v>
      </c>
      <c r="E85" s="106" t="s">
        <v>87</v>
      </c>
      <c r="F85" s="107">
        <v>518467</v>
      </c>
      <c r="G85" s="108">
        <v>334521</v>
      </c>
      <c r="H85" s="106" t="s">
        <v>88</v>
      </c>
      <c r="I85" s="106" t="s">
        <v>88</v>
      </c>
      <c r="J85" s="109">
        <v>44286</v>
      </c>
    </row>
    <row r="86" spans="1:10" ht="15">
      <c r="A86" s="106" t="s">
        <v>40</v>
      </c>
      <c r="B86" s="106" t="s">
        <v>270</v>
      </c>
      <c r="C86" s="106" t="s">
        <v>59</v>
      </c>
      <c r="D86" s="106" t="s">
        <v>63</v>
      </c>
      <c r="E86" s="106" t="s">
        <v>83</v>
      </c>
      <c r="F86" s="107">
        <v>518429</v>
      </c>
      <c r="G86" s="108">
        <v>435000</v>
      </c>
      <c r="H86" s="106" t="s">
        <v>72</v>
      </c>
      <c r="I86" s="106" t="s">
        <v>88</v>
      </c>
      <c r="J86" s="109">
        <v>44286</v>
      </c>
    </row>
    <row r="87" spans="1:10" ht="15">
      <c r="A87" s="106" t="s">
        <v>40</v>
      </c>
      <c r="B87" s="106" t="s">
        <v>270</v>
      </c>
      <c r="C87" s="106" t="s">
        <v>59</v>
      </c>
      <c r="D87" s="106" t="s">
        <v>63</v>
      </c>
      <c r="E87" s="106" t="s">
        <v>69</v>
      </c>
      <c r="F87" s="107">
        <v>517320</v>
      </c>
      <c r="G87" s="108">
        <v>360000</v>
      </c>
      <c r="H87" s="106" t="s">
        <v>72</v>
      </c>
      <c r="I87" s="106" t="s">
        <v>88</v>
      </c>
      <c r="J87" s="109">
        <v>44259</v>
      </c>
    </row>
    <row r="88" spans="1:10" ht="15">
      <c r="A88" s="106" t="s">
        <v>40</v>
      </c>
      <c r="B88" s="106" t="s">
        <v>270</v>
      </c>
      <c r="C88" s="106" t="s">
        <v>59</v>
      </c>
      <c r="D88" s="106" t="s">
        <v>62</v>
      </c>
      <c r="E88" s="106" t="s">
        <v>87</v>
      </c>
      <c r="F88" s="107">
        <v>517318</v>
      </c>
      <c r="G88" s="108">
        <v>318000</v>
      </c>
      <c r="H88" s="106" t="s">
        <v>88</v>
      </c>
      <c r="I88" s="106" t="s">
        <v>88</v>
      </c>
      <c r="J88" s="109">
        <v>44259</v>
      </c>
    </row>
    <row r="89" spans="1:10" ht="15">
      <c r="A89" s="106" t="s">
        <v>40</v>
      </c>
      <c r="B89" s="106" t="s">
        <v>270</v>
      </c>
      <c r="C89" s="106" t="s">
        <v>81</v>
      </c>
      <c r="D89" s="106" t="s">
        <v>82</v>
      </c>
      <c r="E89" s="106" t="s">
        <v>69</v>
      </c>
      <c r="F89" s="107">
        <v>517214</v>
      </c>
      <c r="G89" s="108">
        <v>495000</v>
      </c>
      <c r="H89" s="106" t="s">
        <v>72</v>
      </c>
      <c r="I89" s="106" t="s">
        <v>88</v>
      </c>
      <c r="J89" s="109">
        <v>44256</v>
      </c>
    </row>
    <row r="90" spans="1:10" ht="15">
      <c r="A90" s="106" t="s">
        <v>40</v>
      </c>
      <c r="B90" s="106" t="s">
        <v>270</v>
      </c>
      <c r="C90" s="106" t="s">
        <v>59</v>
      </c>
      <c r="D90" s="106" t="s">
        <v>80</v>
      </c>
      <c r="E90" s="106" t="s">
        <v>69</v>
      </c>
      <c r="F90" s="107">
        <v>518448</v>
      </c>
      <c r="G90" s="108">
        <v>685000</v>
      </c>
      <c r="H90" s="106" t="s">
        <v>72</v>
      </c>
      <c r="I90" s="106" t="s">
        <v>88</v>
      </c>
      <c r="J90" s="109">
        <v>44286</v>
      </c>
    </row>
    <row r="91" spans="1:10" ht="15">
      <c r="A91" s="106" t="s">
        <v>40</v>
      </c>
      <c r="B91" s="106" t="s">
        <v>270</v>
      </c>
      <c r="C91" s="106" t="s">
        <v>59</v>
      </c>
      <c r="D91" s="106" t="s">
        <v>63</v>
      </c>
      <c r="E91" s="106" t="s">
        <v>69</v>
      </c>
      <c r="F91" s="107">
        <v>518375</v>
      </c>
      <c r="G91" s="108">
        <v>860000</v>
      </c>
      <c r="H91" s="106" t="s">
        <v>72</v>
      </c>
      <c r="I91" s="106" t="s">
        <v>88</v>
      </c>
      <c r="J91" s="109">
        <v>44285</v>
      </c>
    </row>
    <row r="92" spans="1:10" ht="15">
      <c r="A92" s="106" t="s">
        <v>40</v>
      </c>
      <c r="B92" s="106" t="s">
        <v>270</v>
      </c>
      <c r="C92" s="106" t="s">
        <v>59</v>
      </c>
      <c r="D92" s="106" t="s">
        <v>62</v>
      </c>
      <c r="E92" s="106" t="s">
        <v>69</v>
      </c>
      <c r="F92" s="107">
        <v>518413</v>
      </c>
      <c r="G92" s="108">
        <v>320000</v>
      </c>
      <c r="H92" s="106" t="s">
        <v>72</v>
      </c>
      <c r="I92" s="106" t="s">
        <v>88</v>
      </c>
      <c r="J92" s="109">
        <v>44286</v>
      </c>
    </row>
    <row r="93" spans="1:10" ht="15">
      <c r="A93" s="106" t="s">
        <v>40</v>
      </c>
      <c r="B93" s="106" t="s">
        <v>270</v>
      </c>
      <c r="C93" s="106" t="s">
        <v>27</v>
      </c>
      <c r="D93" s="106" t="s">
        <v>74</v>
      </c>
      <c r="E93" s="106" t="s">
        <v>73</v>
      </c>
      <c r="F93" s="107">
        <v>517206</v>
      </c>
      <c r="G93" s="108">
        <v>700000</v>
      </c>
      <c r="H93" s="106" t="s">
        <v>72</v>
      </c>
      <c r="I93" s="106" t="s">
        <v>88</v>
      </c>
      <c r="J93" s="109">
        <v>44256</v>
      </c>
    </row>
    <row r="94" spans="1:10" ht="15">
      <c r="A94" s="106" t="s">
        <v>40</v>
      </c>
      <c r="B94" s="106" t="s">
        <v>270</v>
      </c>
      <c r="C94" s="106" t="s">
        <v>27</v>
      </c>
      <c r="D94" s="106" t="s">
        <v>94</v>
      </c>
      <c r="E94" s="106" t="s">
        <v>69</v>
      </c>
      <c r="F94" s="107">
        <v>517601</v>
      </c>
      <c r="G94" s="108">
        <v>395000</v>
      </c>
      <c r="H94" s="106" t="s">
        <v>72</v>
      </c>
      <c r="I94" s="106" t="s">
        <v>88</v>
      </c>
      <c r="J94" s="109">
        <v>44266</v>
      </c>
    </row>
    <row r="95" spans="1:10" ht="15">
      <c r="A95" s="106" t="s">
        <v>40</v>
      </c>
      <c r="B95" s="106" t="s">
        <v>270</v>
      </c>
      <c r="C95" s="106" t="s">
        <v>59</v>
      </c>
      <c r="D95" s="106" t="s">
        <v>63</v>
      </c>
      <c r="E95" s="106" t="s">
        <v>69</v>
      </c>
      <c r="F95" s="107">
        <v>517242</v>
      </c>
      <c r="G95" s="108">
        <v>230000</v>
      </c>
      <c r="H95" s="106" t="s">
        <v>72</v>
      </c>
      <c r="I95" s="106" t="s">
        <v>88</v>
      </c>
      <c r="J95" s="109">
        <v>44257</v>
      </c>
    </row>
    <row r="96" spans="1:10" ht="15">
      <c r="A96" s="106" t="s">
        <v>40</v>
      </c>
      <c r="B96" s="106" t="s">
        <v>270</v>
      </c>
      <c r="C96" s="106" t="s">
        <v>81</v>
      </c>
      <c r="D96" s="106" t="s">
        <v>102</v>
      </c>
      <c r="E96" s="106" t="s">
        <v>69</v>
      </c>
      <c r="F96" s="107">
        <v>518461</v>
      </c>
      <c r="G96" s="108">
        <v>530000</v>
      </c>
      <c r="H96" s="106" t="s">
        <v>72</v>
      </c>
      <c r="I96" s="106" t="s">
        <v>88</v>
      </c>
      <c r="J96" s="109">
        <v>44286</v>
      </c>
    </row>
    <row r="97" spans="1:10" ht="15">
      <c r="A97" s="106" t="s">
        <v>40</v>
      </c>
      <c r="B97" s="106" t="s">
        <v>270</v>
      </c>
      <c r="C97" s="106" t="s">
        <v>59</v>
      </c>
      <c r="D97" s="106" t="s">
        <v>62</v>
      </c>
      <c r="E97" s="106" t="s">
        <v>69</v>
      </c>
      <c r="F97" s="107">
        <v>518462</v>
      </c>
      <c r="G97" s="108">
        <v>415000</v>
      </c>
      <c r="H97" s="106" t="s">
        <v>72</v>
      </c>
      <c r="I97" s="106" t="s">
        <v>88</v>
      </c>
      <c r="J97" s="109">
        <v>44286</v>
      </c>
    </row>
    <row r="98" spans="1:10" ht="15">
      <c r="A98" s="106" t="s">
        <v>40</v>
      </c>
      <c r="B98" s="106" t="s">
        <v>270</v>
      </c>
      <c r="C98" s="106" t="s">
        <v>59</v>
      </c>
      <c r="D98" s="106" t="s">
        <v>62</v>
      </c>
      <c r="E98" s="106" t="s">
        <v>87</v>
      </c>
      <c r="F98" s="107">
        <v>518460</v>
      </c>
      <c r="G98" s="108">
        <v>383015</v>
      </c>
      <c r="H98" s="106" t="s">
        <v>88</v>
      </c>
      <c r="I98" s="106" t="s">
        <v>88</v>
      </c>
      <c r="J98" s="109">
        <v>44286</v>
      </c>
    </row>
    <row r="99" spans="1:10" ht="15">
      <c r="A99" s="106" t="s">
        <v>40</v>
      </c>
      <c r="B99" s="106" t="s">
        <v>270</v>
      </c>
      <c r="C99" s="106" t="s">
        <v>59</v>
      </c>
      <c r="D99" s="106" t="s">
        <v>62</v>
      </c>
      <c r="E99" s="106" t="s">
        <v>69</v>
      </c>
      <c r="F99" s="107">
        <v>518432</v>
      </c>
      <c r="G99" s="108">
        <v>360000</v>
      </c>
      <c r="H99" s="106" t="s">
        <v>72</v>
      </c>
      <c r="I99" s="106" t="s">
        <v>88</v>
      </c>
      <c r="J99" s="109">
        <v>44286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2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43</v>
      </c>
      <c r="C1" s="86" t="s">
        <v>1</v>
      </c>
      <c r="D1" s="86" t="s">
        <v>38</v>
      </c>
      <c r="E1" s="86" t="s">
        <v>36</v>
      </c>
      <c r="F1" s="86" t="s">
        <v>44</v>
      </c>
      <c r="G1" s="86" t="s">
        <v>37</v>
      </c>
      <c r="H1" s="86" t="s">
        <v>50</v>
      </c>
      <c r="L1">
        <v>121</v>
      </c>
    </row>
    <row r="2" spans="1:12" ht="15">
      <c r="A2" s="110" t="s">
        <v>175</v>
      </c>
      <c r="B2" s="110" t="s">
        <v>271</v>
      </c>
      <c r="C2" s="110" t="s">
        <v>104</v>
      </c>
      <c r="D2" s="110" t="s">
        <v>259</v>
      </c>
      <c r="E2" s="111">
        <v>518434</v>
      </c>
      <c r="F2" s="112">
        <v>221500</v>
      </c>
      <c r="G2" s="113">
        <v>44286</v>
      </c>
      <c r="H2" s="110" t="s">
        <v>260</v>
      </c>
    </row>
    <row r="3" spans="1:12" ht="15">
      <c r="A3" s="110" t="s">
        <v>175</v>
      </c>
      <c r="B3" s="110" t="s">
        <v>271</v>
      </c>
      <c r="C3" s="110" t="s">
        <v>104</v>
      </c>
      <c r="D3" s="110" t="s">
        <v>241</v>
      </c>
      <c r="E3" s="111">
        <v>518255</v>
      </c>
      <c r="F3" s="112">
        <v>196450</v>
      </c>
      <c r="G3" s="113">
        <v>44281</v>
      </c>
      <c r="H3" s="110" t="s">
        <v>242</v>
      </c>
    </row>
    <row r="4" spans="1:12" ht="15">
      <c r="A4" s="110" t="s">
        <v>175</v>
      </c>
      <c r="B4" s="110" t="s">
        <v>271</v>
      </c>
      <c r="C4" s="110" t="s">
        <v>104</v>
      </c>
      <c r="D4" s="110" t="s">
        <v>176</v>
      </c>
      <c r="E4" s="111">
        <v>517638</v>
      </c>
      <c r="F4" s="112">
        <v>520000</v>
      </c>
      <c r="G4" s="113">
        <v>44267</v>
      </c>
      <c r="H4" s="110" t="s">
        <v>109</v>
      </c>
    </row>
    <row r="5" spans="1:12" ht="30">
      <c r="A5" s="110" t="s">
        <v>191</v>
      </c>
      <c r="B5" s="110" t="s">
        <v>272</v>
      </c>
      <c r="C5" s="110" t="s">
        <v>186</v>
      </c>
      <c r="D5" s="110" t="s">
        <v>192</v>
      </c>
      <c r="E5" s="111">
        <v>517728</v>
      </c>
      <c r="F5" s="112">
        <v>329252</v>
      </c>
      <c r="G5" s="113">
        <v>44271</v>
      </c>
      <c r="H5" s="110" t="s">
        <v>137</v>
      </c>
    </row>
    <row r="6" spans="1:12" ht="15">
      <c r="A6" s="110" t="s">
        <v>42</v>
      </c>
      <c r="B6" s="110" t="s">
        <v>265</v>
      </c>
      <c r="C6" s="110" t="s">
        <v>104</v>
      </c>
      <c r="D6" s="110" t="s">
        <v>154</v>
      </c>
      <c r="E6" s="111">
        <v>517522</v>
      </c>
      <c r="F6" s="112">
        <v>245200</v>
      </c>
      <c r="G6" s="113">
        <v>44265</v>
      </c>
      <c r="H6" s="110" t="s">
        <v>107</v>
      </c>
    </row>
    <row r="7" spans="1:12" ht="15">
      <c r="A7" s="110" t="s">
        <v>42</v>
      </c>
      <c r="B7" s="110" t="s">
        <v>265</v>
      </c>
      <c r="C7" s="110" t="s">
        <v>186</v>
      </c>
      <c r="D7" s="110" t="s">
        <v>185</v>
      </c>
      <c r="E7" s="111">
        <v>517707</v>
      </c>
      <c r="F7" s="112">
        <v>316394</v>
      </c>
      <c r="G7" s="113">
        <v>44270</v>
      </c>
      <c r="H7" s="110" t="s">
        <v>126</v>
      </c>
    </row>
    <row r="8" spans="1:12" ht="15">
      <c r="A8" s="110" t="s">
        <v>42</v>
      </c>
      <c r="B8" s="110" t="s">
        <v>265</v>
      </c>
      <c r="C8" s="110" t="s">
        <v>104</v>
      </c>
      <c r="D8" s="110" t="s">
        <v>116</v>
      </c>
      <c r="E8" s="111">
        <v>517259</v>
      </c>
      <c r="F8" s="112">
        <v>205000</v>
      </c>
      <c r="G8" s="113">
        <v>44258</v>
      </c>
      <c r="H8" s="110" t="s">
        <v>107</v>
      </c>
    </row>
    <row r="9" spans="1:12" ht="15">
      <c r="A9" s="110" t="s">
        <v>42</v>
      </c>
      <c r="B9" s="110" t="s">
        <v>265</v>
      </c>
      <c r="C9" s="110" t="s">
        <v>104</v>
      </c>
      <c r="D9" s="110" t="s">
        <v>208</v>
      </c>
      <c r="E9" s="111">
        <v>517889</v>
      </c>
      <c r="F9" s="112">
        <v>155650</v>
      </c>
      <c r="G9" s="113">
        <v>44274</v>
      </c>
      <c r="H9" s="110" t="s">
        <v>126</v>
      </c>
    </row>
    <row r="10" spans="1:12" ht="15">
      <c r="A10" s="110" t="s">
        <v>42</v>
      </c>
      <c r="B10" s="110" t="s">
        <v>265</v>
      </c>
      <c r="C10" s="110" t="s">
        <v>142</v>
      </c>
      <c r="D10" s="110" t="s">
        <v>212</v>
      </c>
      <c r="E10" s="111">
        <v>517925</v>
      </c>
      <c r="F10" s="112">
        <v>75000</v>
      </c>
      <c r="G10" s="113">
        <v>44277</v>
      </c>
      <c r="H10" s="110" t="s">
        <v>143</v>
      </c>
    </row>
    <row r="11" spans="1:12" ht="15">
      <c r="A11" s="110" t="s">
        <v>42</v>
      </c>
      <c r="B11" s="110" t="s">
        <v>265</v>
      </c>
      <c r="C11" s="110" t="s">
        <v>104</v>
      </c>
      <c r="D11" s="110" t="s">
        <v>125</v>
      </c>
      <c r="E11" s="111">
        <v>517364</v>
      </c>
      <c r="F11" s="112">
        <v>234491</v>
      </c>
      <c r="G11" s="113">
        <v>44260</v>
      </c>
      <c r="H11" s="110" t="s">
        <v>126</v>
      </c>
    </row>
    <row r="12" spans="1:12" ht="15">
      <c r="A12" s="110" t="s">
        <v>39</v>
      </c>
      <c r="B12" s="110" t="s">
        <v>266</v>
      </c>
      <c r="C12" s="110" t="s">
        <v>104</v>
      </c>
      <c r="D12" s="110" t="s">
        <v>112</v>
      </c>
      <c r="E12" s="111">
        <v>517226</v>
      </c>
      <c r="F12" s="112">
        <v>265750</v>
      </c>
      <c r="G12" s="113">
        <v>44257</v>
      </c>
      <c r="H12" s="110" t="s">
        <v>113</v>
      </c>
    </row>
    <row r="13" spans="1:12" ht="15">
      <c r="A13" s="110" t="s">
        <v>39</v>
      </c>
      <c r="B13" s="110" t="s">
        <v>266</v>
      </c>
      <c r="C13" s="110" t="s">
        <v>104</v>
      </c>
      <c r="D13" s="110" t="s">
        <v>164</v>
      </c>
      <c r="E13" s="111">
        <v>517573</v>
      </c>
      <c r="F13" s="112">
        <v>210000</v>
      </c>
      <c r="G13" s="113">
        <v>44266</v>
      </c>
      <c r="H13" s="110" t="s">
        <v>107</v>
      </c>
    </row>
    <row r="14" spans="1:12" ht="15">
      <c r="A14" s="110" t="s">
        <v>39</v>
      </c>
      <c r="B14" s="110" t="s">
        <v>266</v>
      </c>
      <c r="C14" s="110" t="s">
        <v>104</v>
      </c>
      <c r="D14" s="110" t="s">
        <v>163</v>
      </c>
      <c r="E14" s="111">
        <v>517564</v>
      </c>
      <c r="F14" s="112">
        <v>410000</v>
      </c>
      <c r="G14" s="113">
        <v>44265</v>
      </c>
      <c r="H14" s="110" t="s">
        <v>115</v>
      </c>
    </row>
    <row r="15" spans="1:12" ht="15">
      <c r="A15" s="110" t="s">
        <v>39</v>
      </c>
      <c r="B15" s="110" t="s">
        <v>266</v>
      </c>
      <c r="C15" s="110" t="s">
        <v>104</v>
      </c>
      <c r="D15" s="110" t="s">
        <v>151</v>
      </c>
      <c r="E15" s="111">
        <v>517499</v>
      </c>
      <c r="F15" s="112">
        <v>464000</v>
      </c>
      <c r="G15" s="113">
        <v>44264</v>
      </c>
      <c r="H15" s="110" t="s">
        <v>109</v>
      </c>
    </row>
    <row r="16" spans="1:12" ht="15">
      <c r="A16" s="110" t="s">
        <v>39</v>
      </c>
      <c r="B16" s="110" t="s">
        <v>266</v>
      </c>
      <c r="C16" s="110" t="s">
        <v>104</v>
      </c>
      <c r="D16" s="110" t="s">
        <v>146</v>
      </c>
      <c r="E16" s="111">
        <v>517467</v>
      </c>
      <c r="F16" s="112">
        <v>256000</v>
      </c>
      <c r="G16" s="113">
        <v>44264</v>
      </c>
      <c r="H16" s="110" t="s">
        <v>147</v>
      </c>
    </row>
    <row r="17" spans="1:8" ht="15">
      <c r="A17" s="110" t="s">
        <v>39</v>
      </c>
      <c r="B17" s="110" t="s">
        <v>266</v>
      </c>
      <c r="C17" s="110" t="s">
        <v>130</v>
      </c>
      <c r="D17" s="110" t="s">
        <v>139</v>
      </c>
      <c r="E17" s="111">
        <v>517443</v>
      </c>
      <c r="F17" s="112">
        <v>245600</v>
      </c>
      <c r="G17" s="113">
        <v>44263</v>
      </c>
      <c r="H17" s="110" t="s">
        <v>140</v>
      </c>
    </row>
    <row r="18" spans="1:8" ht="15">
      <c r="A18" s="110" t="s">
        <v>39</v>
      </c>
      <c r="B18" s="110" t="s">
        <v>266</v>
      </c>
      <c r="C18" s="110" t="s">
        <v>104</v>
      </c>
      <c r="D18" s="110" t="s">
        <v>252</v>
      </c>
      <c r="E18" s="111">
        <v>518307</v>
      </c>
      <c r="F18" s="112">
        <v>193600</v>
      </c>
      <c r="G18" s="113">
        <v>44284</v>
      </c>
      <c r="H18" s="110" t="s">
        <v>97</v>
      </c>
    </row>
    <row r="19" spans="1:8" ht="15">
      <c r="A19" s="110" t="s">
        <v>39</v>
      </c>
      <c r="B19" s="110" t="s">
        <v>266</v>
      </c>
      <c r="C19" s="110" t="s">
        <v>104</v>
      </c>
      <c r="D19" s="110" t="s">
        <v>247</v>
      </c>
      <c r="E19" s="111">
        <v>518292</v>
      </c>
      <c r="F19" s="112">
        <v>279000</v>
      </c>
      <c r="G19" s="113">
        <v>44284</v>
      </c>
      <c r="H19" s="110" t="s">
        <v>210</v>
      </c>
    </row>
    <row r="20" spans="1:8" ht="15">
      <c r="A20" s="110" t="s">
        <v>39</v>
      </c>
      <c r="B20" s="110" t="s">
        <v>266</v>
      </c>
      <c r="C20" s="110" t="s">
        <v>186</v>
      </c>
      <c r="D20" s="110" t="s">
        <v>248</v>
      </c>
      <c r="E20" s="111">
        <v>518295</v>
      </c>
      <c r="F20" s="112">
        <v>332468</v>
      </c>
      <c r="G20" s="113">
        <v>44284</v>
      </c>
      <c r="H20" s="110" t="s">
        <v>210</v>
      </c>
    </row>
    <row r="21" spans="1:8" ht="15">
      <c r="A21" s="110" t="s">
        <v>39</v>
      </c>
      <c r="B21" s="110" t="s">
        <v>266</v>
      </c>
      <c r="C21" s="110" t="s">
        <v>104</v>
      </c>
      <c r="D21" s="110" t="s">
        <v>177</v>
      </c>
      <c r="E21" s="111">
        <v>517660</v>
      </c>
      <c r="F21" s="112">
        <v>360000</v>
      </c>
      <c r="G21" s="113">
        <v>44270</v>
      </c>
      <c r="H21" s="110" t="s">
        <v>178</v>
      </c>
    </row>
    <row r="22" spans="1:8" ht="15">
      <c r="A22" s="110" t="s">
        <v>39</v>
      </c>
      <c r="B22" s="110" t="s">
        <v>266</v>
      </c>
      <c r="C22" s="110" t="s">
        <v>104</v>
      </c>
      <c r="D22" s="110" t="s">
        <v>234</v>
      </c>
      <c r="E22" s="111">
        <v>518213</v>
      </c>
      <c r="F22" s="112">
        <v>277000</v>
      </c>
      <c r="G22" s="113">
        <v>44281</v>
      </c>
      <c r="H22" s="110" t="s">
        <v>147</v>
      </c>
    </row>
    <row r="23" spans="1:8" ht="15">
      <c r="A23" s="110" t="s">
        <v>39</v>
      </c>
      <c r="B23" s="110" t="s">
        <v>266</v>
      </c>
      <c r="C23" s="110" t="s">
        <v>130</v>
      </c>
      <c r="D23" s="110" t="s">
        <v>129</v>
      </c>
      <c r="E23" s="111">
        <v>517375</v>
      </c>
      <c r="F23" s="112">
        <v>429249</v>
      </c>
      <c r="G23" s="113">
        <v>44260</v>
      </c>
      <c r="H23" s="110" t="s">
        <v>126</v>
      </c>
    </row>
    <row r="24" spans="1:8" ht="15">
      <c r="A24" s="110" t="s">
        <v>39</v>
      </c>
      <c r="B24" s="110" t="s">
        <v>266</v>
      </c>
      <c r="C24" s="110" t="s">
        <v>104</v>
      </c>
      <c r="D24" s="110" t="s">
        <v>244</v>
      </c>
      <c r="E24" s="111">
        <v>518278</v>
      </c>
      <c r="F24" s="112">
        <v>136500</v>
      </c>
      <c r="G24" s="113">
        <v>44284</v>
      </c>
      <c r="H24" s="110" t="s">
        <v>225</v>
      </c>
    </row>
    <row r="25" spans="1:8" ht="15">
      <c r="A25" s="110" t="s">
        <v>39</v>
      </c>
      <c r="B25" s="110" t="s">
        <v>266</v>
      </c>
      <c r="C25" s="110" t="s">
        <v>127</v>
      </c>
      <c r="D25" s="110" t="s">
        <v>263</v>
      </c>
      <c r="E25" s="111">
        <v>518459</v>
      </c>
      <c r="F25" s="112">
        <v>50000</v>
      </c>
      <c r="G25" s="113">
        <v>44286</v>
      </c>
      <c r="H25" s="110" t="s">
        <v>136</v>
      </c>
    </row>
    <row r="26" spans="1:8" ht="15">
      <c r="A26" s="110" t="s">
        <v>39</v>
      </c>
      <c r="B26" s="110" t="s">
        <v>266</v>
      </c>
      <c r="C26" s="110" t="s">
        <v>104</v>
      </c>
      <c r="D26" s="110" t="s">
        <v>188</v>
      </c>
      <c r="E26" s="111">
        <v>517724</v>
      </c>
      <c r="F26" s="112">
        <v>223400</v>
      </c>
      <c r="G26" s="113">
        <v>44271</v>
      </c>
      <c r="H26" s="110" t="s">
        <v>109</v>
      </c>
    </row>
    <row r="27" spans="1:8" ht="15">
      <c r="A27" s="110" t="s">
        <v>39</v>
      </c>
      <c r="B27" s="110" t="s">
        <v>266</v>
      </c>
      <c r="C27" s="110" t="s">
        <v>186</v>
      </c>
      <c r="D27" s="110" t="s">
        <v>215</v>
      </c>
      <c r="E27" s="111">
        <v>517935</v>
      </c>
      <c r="F27" s="112">
        <v>163817</v>
      </c>
      <c r="G27" s="113">
        <v>44277</v>
      </c>
      <c r="H27" s="110" t="s">
        <v>126</v>
      </c>
    </row>
    <row r="28" spans="1:8" ht="15">
      <c r="A28" s="110" t="s">
        <v>39</v>
      </c>
      <c r="B28" s="110" t="s">
        <v>266</v>
      </c>
      <c r="C28" s="110" t="s">
        <v>104</v>
      </c>
      <c r="D28" s="110" t="s">
        <v>216</v>
      </c>
      <c r="E28" s="111">
        <v>517936</v>
      </c>
      <c r="F28" s="112">
        <v>204000</v>
      </c>
      <c r="G28" s="113">
        <v>44277</v>
      </c>
      <c r="H28" s="110" t="s">
        <v>126</v>
      </c>
    </row>
    <row r="29" spans="1:8" ht="15">
      <c r="A29" s="110" t="s">
        <v>39</v>
      </c>
      <c r="B29" s="110" t="s">
        <v>266</v>
      </c>
      <c r="C29" s="110" t="s">
        <v>186</v>
      </c>
      <c r="D29" s="110" t="s">
        <v>220</v>
      </c>
      <c r="E29" s="111">
        <v>517968</v>
      </c>
      <c r="F29" s="112">
        <v>265733</v>
      </c>
      <c r="G29" s="113">
        <v>44277</v>
      </c>
      <c r="H29" s="110" t="s">
        <v>137</v>
      </c>
    </row>
    <row r="30" spans="1:8" ht="15">
      <c r="A30" s="110" t="s">
        <v>39</v>
      </c>
      <c r="B30" s="110" t="s">
        <v>266</v>
      </c>
      <c r="C30" s="110" t="s">
        <v>104</v>
      </c>
      <c r="D30" s="110" t="s">
        <v>209</v>
      </c>
      <c r="E30" s="111">
        <v>517917</v>
      </c>
      <c r="F30" s="112">
        <v>218000</v>
      </c>
      <c r="G30" s="113">
        <v>44277</v>
      </c>
      <c r="H30" s="110" t="s">
        <v>210</v>
      </c>
    </row>
    <row r="31" spans="1:8" ht="15">
      <c r="A31" s="110" t="s">
        <v>39</v>
      </c>
      <c r="B31" s="110" t="s">
        <v>266</v>
      </c>
      <c r="C31" s="110" t="s">
        <v>127</v>
      </c>
      <c r="D31" s="110" t="s">
        <v>183</v>
      </c>
      <c r="E31" s="111">
        <v>517683</v>
      </c>
      <c r="F31" s="112">
        <v>88000</v>
      </c>
      <c r="G31" s="113">
        <v>44270</v>
      </c>
      <c r="H31" s="110" t="s">
        <v>184</v>
      </c>
    </row>
    <row r="32" spans="1:8" ht="15">
      <c r="A32" s="110" t="s">
        <v>39</v>
      </c>
      <c r="B32" s="110" t="s">
        <v>266</v>
      </c>
      <c r="C32" s="110" t="s">
        <v>127</v>
      </c>
      <c r="D32" s="110" t="s">
        <v>200</v>
      </c>
      <c r="E32" s="111">
        <v>517825</v>
      </c>
      <c r="F32" s="112">
        <v>101500</v>
      </c>
      <c r="G32" s="113">
        <v>44273</v>
      </c>
      <c r="H32" s="110" t="s">
        <v>201</v>
      </c>
    </row>
    <row r="33" spans="1:8" ht="15">
      <c r="A33" s="110" t="s">
        <v>39</v>
      </c>
      <c r="B33" s="110" t="s">
        <v>266</v>
      </c>
      <c r="C33" s="110" t="s">
        <v>104</v>
      </c>
      <c r="D33" s="110" t="s">
        <v>194</v>
      </c>
      <c r="E33" s="111">
        <v>517766</v>
      </c>
      <c r="F33" s="112">
        <v>133500</v>
      </c>
      <c r="G33" s="113">
        <v>44272</v>
      </c>
      <c r="H33" s="110" t="s">
        <v>147</v>
      </c>
    </row>
    <row r="34" spans="1:8" ht="15">
      <c r="A34" s="110" t="s">
        <v>39</v>
      </c>
      <c r="B34" s="110" t="s">
        <v>266</v>
      </c>
      <c r="C34" s="110" t="s">
        <v>104</v>
      </c>
      <c r="D34" s="110" t="s">
        <v>221</v>
      </c>
      <c r="E34" s="111">
        <v>518011</v>
      </c>
      <c r="F34" s="112">
        <v>259000</v>
      </c>
      <c r="G34" s="113">
        <v>44278</v>
      </c>
      <c r="H34" s="110" t="s">
        <v>210</v>
      </c>
    </row>
    <row r="35" spans="1:8" ht="15">
      <c r="A35" s="110" t="s">
        <v>39</v>
      </c>
      <c r="B35" s="110" t="s">
        <v>266</v>
      </c>
      <c r="C35" s="110" t="s">
        <v>130</v>
      </c>
      <c r="D35" s="110" t="s">
        <v>211</v>
      </c>
      <c r="E35" s="111">
        <v>517923</v>
      </c>
      <c r="F35" s="112">
        <v>308652</v>
      </c>
      <c r="G35" s="113">
        <v>44277</v>
      </c>
      <c r="H35" s="110" t="s">
        <v>126</v>
      </c>
    </row>
    <row r="36" spans="1:8" ht="15">
      <c r="A36" s="110" t="s">
        <v>39</v>
      </c>
      <c r="B36" s="110" t="s">
        <v>266</v>
      </c>
      <c r="C36" s="110" t="s">
        <v>104</v>
      </c>
      <c r="D36" s="110" t="s">
        <v>226</v>
      </c>
      <c r="E36" s="111">
        <v>518098</v>
      </c>
      <c r="F36" s="112">
        <v>60000</v>
      </c>
      <c r="G36" s="113">
        <v>44279</v>
      </c>
      <c r="H36" s="110" t="s">
        <v>147</v>
      </c>
    </row>
    <row r="37" spans="1:8" ht="15">
      <c r="A37" s="110" t="s">
        <v>39</v>
      </c>
      <c r="B37" s="110" t="s">
        <v>266</v>
      </c>
      <c r="C37" s="110" t="s">
        <v>104</v>
      </c>
      <c r="D37" s="110" t="s">
        <v>187</v>
      </c>
      <c r="E37" s="111">
        <v>517722</v>
      </c>
      <c r="F37" s="112">
        <v>248900</v>
      </c>
      <c r="G37" s="113">
        <v>44271</v>
      </c>
      <c r="H37" s="110" t="s">
        <v>147</v>
      </c>
    </row>
    <row r="38" spans="1:8" ht="15">
      <c r="A38" s="110" t="s">
        <v>39</v>
      </c>
      <c r="B38" s="110" t="s">
        <v>266</v>
      </c>
      <c r="C38" s="110" t="s">
        <v>104</v>
      </c>
      <c r="D38" s="110" t="s">
        <v>195</v>
      </c>
      <c r="E38" s="111">
        <v>517768</v>
      </c>
      <c r="F38" s="112">
        <v>185000</v>
      </c>
      <c r="G38" s="113">
        <v>44272</v>
      </c>
      <c r="H38" s="110" t="s">
        <v>109</v>
      </c>
    </row>
    <row r="39" spans="1:8" ht="15">
      <c r="A39" s="110" t="s">
        <v>64</v>
      </c>
      <c r="B39" s="110" t="s">
        <v>273</v>
      </c>
      <c r="C39" s="110" t="s">
        <v>104</v>
      </c>
      <c r="D39" s="110" t="s">
        <v>135</v>
      </c>
      <c r="E39" s="111">
        <v>517411</v>
      </c>
      <c r="F39" s="112">
        <v>158000</v>
      </c>
      <c r="G39" s="113">
        <v>44263</v>
      </c>
      <c r="H39" s="110" t="s">
        <v>137</v>
      </c>
    </row>
    <row r="40" spans="1:8" ht="15">
      <c r="A40" s="110" t="s">
        <v>78</v>
      </c>
      <c r="B40" s="110" t="s">
        <v>267</v>
      </c>
      <c r="C40" s="110" t="s">
        <v>104</v>
      </c>
      <c r="D40" s="110" t="s">
        <v>157</v>
      </c>
      <c r="E40" s="111">
        <v>517535</v>
      </c>
      <c r="F40" s="112">
        <v>254000</v>
      </c>
      <c r="G40" s="113">
        <v>44265</v>
      </c>
      <c r="H40" s="110" t="s">
        <v>107</v>
      </c>
    </row>
    <row r="41" spans="1:8" ht="15">
      <c r="A41" s="110" t="s">
        <v>78</v>
      </c>
      <c r="B41" s="110" t="s">
        <v>267</v>
      </c>
      <c r="C41" s="110" t="s">
        <v>104</v>
      </c>
      <c r="D41" s="110" t="s">
        <v>232</v>
      </c>
      <c r="E41" s="111">
        <v>518209</v>
      </c>
      <c r="F41" s="112">
        <v>145000</v>
      </c>
      <c r="G41" s="113">
        <v>44280</v>
      </c>
      <c r="H41" s="110" t="s">
        <v>233</v>
      </c>
    </row>
    <row r="42" spans="1:8" ht="15">
      <c r="A42" s="110" t="s">
        <v>78</v>
      </c>
      <c r="B42" s="110" t="s">
        <v>267</v>
      </c>
      <c r="C42" s="110" t="s">
        <v>104</v>
      </c>
      <c r="D42" s="110" t="s">
        <v>257</v>
      </c>
      <c r="E42" s="111">
        <v>518409</v>
      </c>
      <c r="F42" s="112">
        <v>400000</v>
      </c>
      <c r="G42" s="113">
        <v>44286</v>
      </c>
      <c r="H42" s="110" t="s">
        <v>233</v>
      </c>
    </row>
    <row r="43" spans="1:8" ht="15">
      <c r="A43" s="110" t="s">
        <v>78</v>
      </c>
      <c r="B43" s="110" t="s">
        <v>267</v>
      </c>
      <c r="C43" s="110" t="s">
        <v>104</v>
      </c>
      <c r="D43" s="110" t="s">
        <v>205</v>
      </c>
      <c r="E43" s="111">
        <v>517860</v>
      </c>
      <c r="F43" s="112">
        <v>504870</v>
      </c>
      <c r="G43" s="113">
        <v>44274</v>
      </c>
      <c r="H43" s="110" t="s">
        <v>206</v>
      </c>
    </row>
    <row r="44" spans="1:8" ht="15">
      <c r="A44" s="110" t="s">
        <v>78</v>
      </c>
      <c r="B44" s="110" t="s">
        <v>267</v>
      </c>
      <c r="C44" s="110" t="s">
        <v>104</v>
      </c>
      <c r="D44" s="110" t="s">
        <v>240</v>
      </c>
      <c r="E44" s="111">
        <v>518253</v>
      </c>
      <c r="F44" s="112">
        <v>423750</v>
      </c>
      <c r="G44" s="113">
        <v>44281</v>
      </c>
      <c r="H44" s="110" t="s">
        <v>115</v>
      </c>
    </row>
    <row r="45" spans="1:8" ht="15">
      <c r="A45" s="110" t="s">
        <v>78</v>
      </c>
      <c r="B45" s="110" t="s">
        <v>267</v>
      </c>
      <c r="C45" s="110" t="s">
        <v>104</v>
      </c>
      <c r="D45" s="110" t="s">
        <v>162</v>
      </c>
      <c r="E45" s="111">
        <v>517550</v>
      </c>
      <c r="F45" s="112">
        <v>136000</v>
      </c>
      <c r="G45" s="113">
        <v>44265</v>
      </c>
      <c r="H45" s="110" t="s">
        <v>107</v>
      </c>
    </row>
    <row r="46" spans="1:8" ht="15">
      <c r="A46" s="110" t="s">
        <v>78</v>
      </c>
      <c r="B46" s="110" t="s">
        <v>267</v>
      </c>
      <c r="C46" s="110" t="s">
        <v>104</v>
      </c>
      <c r="D46" s="110" t="s">
        <v>131</v>
      </c>
      <c r="E46" s="111">
        <v>517377</v>
      </c>
      <c r="F46" s="112">
        <v>202000</v>
      </c>
      <c r="G46" s="113">
        <v>44260</v>
      </c>
      <c r="H46" s="110" t="s">
        <v>132</v>
      </c>
    </row>
    <row r="47" spans="1:8" ht="15">
      <c r="A47" s="110" t="s">
        <v>41</v>
      </c>
      <c r="B47" s="110" t="s">
        <v>268</v>
      </c>
      <c r="C47" s="110" t="s">
        <v>104</v>
      </c>
      <c r="D47" s="110" t="s">
        <v>262</v>
      </c>
      <c r="E47" s="111">
        <v>518441</v>
      </c>
      <c r="F47" s="112">
        <v>371500</v>
      </c>
      <c r="G47" s="113">
        <v>44286</v>
      </c>
      <c r="H47" s="110" t="s">
        <v>126</v>
      </c>
    </row>
    <row r="48" spans="1:8" ht="15">
      <c r="A48" s="110" t="s">
        <v>41</v>
      </c>
      <c r="B48" s="110" t="s">
        <v>268</v>
      </c>
      <c r="C48" s="110" t="s">
        <v>104</v>
      </c>
      <c r="D48" s="110" t="s">
        <v>133</v>
      </c>
      <c r="E48" s="111">
        <v>517389</v>
      </c>
      <c r="F48" s="112">
        <v>158500</v>
      </c>
      <c r="G48" s="113">
        <v>44260</v>
      </c>
      <c r="H48" s="110" t="s">
        <v>134</v>
      </c>
    </row>
    <row r="49" spans="1:8" ht="15">
      <c r="A49" s="110" t="s">
        <v>41</v>
      </c>
      <c r="B49" s="110" t="s">
        <v>268</v>
      </c>
      <c r="C49" s="110" t="s">
        <v>104</v>
      </c>
      <c r="D49" s="110" t="s">
        <v>149</v>
      </c>
      <c r="E49" s="111">
        <v>517484</v>
      </c>
      <c r="F49" s="112">
        <v>165000</v>
      </c>
      <c r="G49" s="113">
        <v>44264</v>
      </c>
      <c r="H49" s="110" t="s">
        <v>132</v>
      </c>
    </row>
    <row r="50" spans="1:8" ht="15">
      <c r="A50" s="110" t="s">
        <v>41</v>
      </c>
      <c r="B50" s="110" t="s">
        <v>268</v>
      </c>
      <c r="C50" s="110" t="s">
        <v>104</v>
      </c>
      <c r="D50" s="110" t="s">
        <v>167</v>
      </c>
      <c r="E50" s="111">
        <v>517614</v>
      </c>
      <c r="F50" s="112">
        <v>276000</v>
      </c>
      <c r="G50" s="113">
        <v>44267</v>
      </c>
      <c r="H50" s="110" t="s">
        <v>137</v>
      </c>
    </row>
    <row r="51" spans="1:8" ht="15">
      <c r="A51" s="110" t="s">
        <v>41</v>
      </c>
      <c r="B51" s="110" t="s">
        <v>268</v>
      </c>
      <c r="C51" s="110" t="s">
        <v>104</v>
      </c>
      <c r="D51" s="110" t="s">
        <v>148</v>
      </c>
      <c r="E51" s="111">
        <v>517475</v>
      </c>
      <c r="F51" s="112">
        <v>275200</v>
      </c>
      <c r="G51" s="113">
        <v>44264</v>
      </c>
      <c r="H51" s="110" t="s">
        <v>107</v>
      </c>
    </row>
    <row r="52" spans="1:8" ht="15">
      <c r="A52" s="110" t="s">
        <v>41</v>
      </c>
      <c r="B52" s="110" t="s">
        <v>268</v>
      </c>
      <c r="C52" s="110" t="s">
        <v>104</v>
      </c>
      <c r="D52" s="110" t="s">
        <v>171</v>
      </c>
      <c r="E52" s="111">
        <v>517625</v>
      </c>
      <c r="F52" s="112">
        <v>242000</v>
      </c>
      <c r="G52" s="113">
        <v>44267</v>
      </c>
      <c r="H52" s="110" t="s">
        <v>147</v>
      </c>
    </row>
    <row r="53" spans="1:8" ht="15">
      <c r="A53" s="110" t="s">
        <v>41</v>
      </c>
      <c r="B53" s="110" t="s">
        <v>268</v>
      </c>
      <c r="C53" s="110" t="s">
        <v>104</v>
      </c>
      <c r="D53" s="110" t="s">
        <v>160</v>
      </c>
      <c r="E53" s="111">
        <v>517548</v>
      </c>
      <c r="F53" s="112">
        <v>290150</v>
      </c>
      <c r="G53" s="113">
        <v>44265</v>
      </c>
      <c r="H53" s="110" t="s">
        <v>161</v>
      </c>
    </row>
    <row r="54" spans="1:8" ht="15">
      <c r="A54" s="110" t="s">
        <v>41</v>
      </c>
      <c r="B54" s="110" t="s">
        <v>268</v>
      </c>
      <c r="C54" s="110" t="s">
        <v>104</v>
      </c>
      <c r="D54" s="110" t="s">
        <v>174</v>
      </c>
      <c r="E54" s="111">
        <v>517636</v>
      </c>
      <c r="F54" s="112">
        <v>548250</v>
      </c>
      <c r="G54" s="113">
        <v>44267</v>
      </c>
      <c r="H54" s="110" t="s">
        <v>111</v>
      </c>
    </row>
    <row r="55" spans="1:8" ht="30">
      <c r="A55" s="110" t="s">
        <v>41</v>
      </c>
      <c r="B55" s="110" t="s">
        <v>268</v>
      </c>
      <c r="C55" s="110" t="s">
        <v>104</v>
      </c>
      <c r="D55" s="110" t="s">
        <v>228</v>
      </c>
      <c r="E55" s="111">
        <v>518116</v>
      </c>
      <c r="F55" s="112">
        <v>288000</v>
      </c>
      <c r="G55" s="113">
        <v>44279</v>
      </c>
      <c r="H55" s="110" t="s">
        <v>145</v>
      </c>
    </row>
    <row r="56" spans="1:8" ht="15">
      <c r="A56" s="110" t="s">
        <v>41</v>
      </c>
      <c r="B56" s="110" t="s">
        <v>268</v>
      </c>
      <c r="C56" s="110" t="s">
        <v>104</v>
      </c>
      <c r="D56" s="110" t="s">
        <v>179</v>
      </c>
      <c r="E56" s="111">
        <v>517661</v>
      </c>
      <c r="F56" s="112">
        <v>396500</v>
      </c>
      <c r="G56" s="113">
        <v>44270</v>
      </c>
      <c r="H56" s="110" t="s">
        <v>124</v>
      </c>
    </row>
    <row r="57" spans="1:8" ht="15">
      <c r="A57" s="110" t="s">
        <v>41</v>
      </c>
      <c r="B57" s="110" t="s">
        <v>268</v>
      </c>
      <c r="C57" s="110" t="s">
        <v>104</v>
      </c>
      <c r="D57" s="110" t="s">
        <v>181</v>
      </c>
      <c r="E57" s="111">
        <v>517673</v>
      </c>
      <c r="F57" s="112">
        <v>260000</v>
      </c>
      <c r="G57" s="113">
        <v>44270</v>
      </c>
      <c r="H57" s="110" t="s">
        <v>109</v>
      </c>
    </row>
    <row r="58" spans="1:8" ht="15">
      <c r="A58" s="110" t="s">
        <v>41</v>
      </c>
      <c r="B58" s="110" t="s">
        <v>268</v>
      </c>
      <c r="C58" s="110" t="s">
        <v>104</v>
      </c>
      <c r="D58" s="110" t="s">
        <v>108</v>
      </c>
      <c r="E58" s="111">
        <v>517154</v>
      </c>
      <c r="F58" s="112">
        <v>119000</v>
      </c>
      <c r="G58" s="113">
        <v>44256</v>
      </c>
      <c r="H58" s="110" t="s">
        <v>109</v>
      </c>
    </row>
    <row r="59" spans="1:8" ht="15">
      <c r="A59" s="110" t="s">
        <v>41</v>
      </c>
      <c r="B59" s="110" t="s">
        <v>268</v>
      </c>
      <c r="C59" s="110" t="s">
        <v>104</v>
      </c>
      <c r="D59" s="110" t="s">
        <v>246</v>
      </c>
      <c r="E59" s="111">
        <v>518282</v>
      </c>
      <c r="F59" s="112">
        <v>360000</v>
      </c>
      <c r="G59" s="113">
        <v>44284</v>
      </c>
      <c r="H59" s="110" t="s">
        <v>109</v>
      </c>
    </row>
    <row r="60" spans="1:8" ht="15">
      <c r="A60" s="110" t="s">
        <v>41</v>
      </c>
      <c r="B60" s="110" t="s">
        <v>268</v>
      </c>
      <c r="C60" s="110" t="s">
        <v>104</v>
      </c>
      <c r="D60" s="110" t="s">
        <v>245</v>
      </c>
      <c r="E60" s="111">
        <v>518281</v>
      </c>
      <c r="F60" s="112">
        <v>187650</v>
      </c>
      <c r="G60" s="113">
        <v>44284</v>
      </c>
      <c r="H60" s="110" t="s">
        <v>126</v>
      </c>
    </row>
    <row r="61" spans="1:8" ht="15">
      <c r="A61" s="110" t="s">
        <v>41</v>
      </c>
      <c r="B61" s="110" t="s">
        <v>268</v>
      </c>
      <c r="C61" s="110" t="s">
        <v>104</v>
      </c>
      <c r="D61" s="110" t="s">
        <v>168</v>
      </c>
      <c r="E61" s="111">
        <v>517615</v>
      </c>
      <c r="F61" s="112">
        <v>170000</v>
      </c>
      <c r="G61" s="113">
        <v>44267</v>
      </c>
      <c r="H61" s="110" t="s">
        <v>124</v>
      </c>
    </row>
    <row r="62" spans="1:8" ht="15">
      <c r="A62" s="110" t="s">
        <v>41</v>
      </c>
      <c r="B62" s="110" t="s">
        <v>268</v>
      </c>
      <c r="C62" s="110" t="s">
        <v>104</v>
      </c>
      <c r="D62" s="110" t="s">
        <v>249</v>
      </c>
      <c r="E62" s="111">
        <v>518298</v>
      </c>
      <c r="F62" s="112">
        <v>115000</v>
      </c>
      <c r="G62" s="113">
        <v>44284</v>
      </c>
      <c r="H62" s="110" t="s">
        <v>109</v>
      </c>
    </row>
    <row r="63" spans="1:8" ht="15">
      <c r="A63" s="110" t="s">
        <v>41</v>
      </c>
      <c r="B63" s="110" t="s">
        <v>268</v>
      </c>
      <c r="C63" s="110" t="s">
        <v>104</v>
      </c>
      <c r="D63" s="110" t="s">
        <v>261</v>
      </c>
      <c r="E63" s="111">
        <v>518439</v>
      </c>
      <c r="F63" s="112">
        <v>120000</v>
      </c>
      <c r="G63" s="113">
        <v>44286</v>
      </c>
      <c r="H63" s="110" t="s">
        <v>134</v>
      </c>
    </row>
    <row r="64" spans="1:8" ht="15">
      <c r="A64" s="110" t="s">
        <v>41</v>
      </c>
      <c r="B64" s="110" t="s">
        <v>268</v>
      </c>
      <c r="C64" s="110" t="s">
        <v>104</v>
      </c>
      <c r="D64" s="110" t="s">
        <v>217</v>
      </c>
      <c r="E64" s="111">
        <v>517937</v>
      </c>
      <c r="F64" s="112">
        <v>278000</v>
      </c>
      <c r="G64" s="113">
        <v>44277</v>
      </c>
      <c r="H64" s="110" t="s">
        <v>109</v>
      </c>
    </row>
    <row r="65" spans="1:8" ht="30">
      <c r="A65" s="110" t="s">
        <v>41</v>
      </c>
      <c r="B65" s="110" t="s">
        <v>268</v>
      </c>
      <c r="C65" s="110" t="s">
        <v>104</v>
      </c>
      <c r="D65" s="110" t="s">
        <v>144</v>
      </c>
      <c r="E65" s="111">
        <v>517462</v>
      </c>
      <c r="F65" s="112">
        <v>270000</v>
      </c>
      <c r="G65" s="113">
        <v>44263</v>
      </c>
      <c r="H65" s="110" t="s">
        <v>145</v>
      </c>
    </row>
    <row r="66" spans="1:8" ht="15">
      <c r="A66" s="110" t="s">
        <v>41</v>
      </c>
      <c r="B66" s="110" t="s">
        <v>268</v>
      </c>
      <c r="C66" s="110" t="s">
        <v>186</v>
      </c>
      <c r="D66" s="110" t="s">
        <v>190</v>
      </c>
      <c r="E66" s="111">
        <v>517727</v>
      </c>
      <c r="F66" s="112">
        <v>206124</v>
      </c>
      <c r="G66" s="113">
        <v>44271</v>
      </c>
      <c r="H66" s="110" t="s">
        <v>126</v>
      </c>
    </row>
    <row r="67" spans="1:8" ht="15">
      <c r="A67" s="110" t="s">
        <v>41</v>
      </c>
      <c r="B67" s="110" t="s">
        <v>268</v>
      </c>
      <c r="C67" s="110" t="s">
        <v>104</v>
      </c>
      <c r="D67" s="110" t="s">
        <v>218</v>
      </c>
      <c r="E67" s="111">
        <v>517938</v>
      </c>
      <c r="F67" s="112">
        <v>348000</v>
      </c>
      <c r="G67" s="113">
        <v>44277</v>
      </c>
      <c r="H67" s="110" t="s">
        <v>134</v>
      </c>
    </row>
    <row r="68" spans="1:8" ht="15">
      <c r="A68" s="110" t="s">
        <v>41</v>
      </c>
      <c r="B68" s="110" t="s">
        <v>268</v>
      </c>
      <c r="C68" s="110" t="s">
        <v>130</v>
      </c>
      <c r="D68" s="110" t="s">
        <v>227</v>
      </c>
      <c r="E68" s="111">
        <v>518101</v>
      </c>
      <c r="F68" s="112">
        <v>445000</v>
      </c>
      <c r="G68" s="113">
        <v>44279</v>
      </c>
      <c r="H68" s="110" t="s">
        <v>107</v>
      </c>
    </row>
    <row r="69" spans="1:8" ht="15">
      <c r="A69" s="110" t="s">
        <v>41</v>
      </c>
      <c r="B69" s="110" t="s">
        <v>268</v>
      </c>
      <c r="C69" s="110" t="s">
        <v>104</v>
      </c>
      <c r="D69" s="110" t="s">
        <v>229</v>
      </c>
      <c r="E69" s="111">
        <v>518123</v>
      </c>
      <c r="F69" s="112">
        <v>156000</v>
      </c>
      <c r="G69" s="113">
        <v>44279</v>
      </c>
      <c r="H69" s="110" t="s">
        <v>126</v>
      </c>
    </row>
    <row r="70" spans="1:8" ht="15">
      <c r="A70" s="110" t="s">
        <v>41</v>
      </c>
      <c r="B70" s="110" t="s">
        <v>268</v>
      </c>
      <c r="C70" s="110" t="s">
        <v>104</v>
      </c>
      <c r="D70" s="110" t="s">
        <v>214</v>
      </c>
      <c r="E70" s="111">
        <v>517934</v>
      </c>
      <c r="F70" s="112">
        <v>176250</v>
      </c>
      <c r="G70" s="113">
        <v>44277</v>
      </c>
      <c r="H70" s="110" t="s">
        <v>126</v>
      </c>
    </row>
    <row r="71" spans="1:8" ht="15">
      <c r="A71" s="110" t="s">
        <v>41</v>
      </c>
      <c r="B71" s="110" t="s">
        <v>268</v>
      </c>
      <c r="C71" s="110" t="s">
        <v>104</v>
      </c>
      <c r="D71" s="110" t="s">
        <v>224</v>
      </c>
      <c r="E71" s="111">
        <v>518089</v>
      </c>
      <c r="F71" s="112">
        <v>352500</v>
      </c>
      <c r="G71" s="113">
        <v>44278</v>
      </c>
      <c r="H71" s="110" t="s">
        <v>225</v>
      </c>
    </row>
    <row r="72" spans="1:8" ht="15">
      <c r="A72" s="110" t="s">
        <v>41</v>
      </c>
      <c r="B72" s="110" t="s">
        <v>268</v>
      </c>
      <c r="C72" s="110" t="s">
        <v>104</v>
      </c>
      <c r="D72" s="110" t="s">
        <v>199</v>
      </c>
      <c r="E72" s="111">
        <v>517786</v>
      </c>
      <c r="F72" s="112">
        <v>281900</v>
      </c>
      <c r="G72" s="113">
        <v>44272</v>
      </c>
      <c r="H72" s="110" t="s">
        <v>126</v>
      </c>
    </row>
    <row r="73" spans="1:8" ht="15">
      <c r="A73" s="110" t="s">
        <v>41</v>
      </c>
      <c r="B73" s="110" t="s">
        <v>268</v>
      </c>
      <c r="C73" s="110" t="s">
        <v>104</v>
      </c>
      <c r="D73" s="110" t="s">
        <v>203</v>
      </c>
      <c r="E73" s="111">
        <v>517855</v>
      </c>
      <c r="F73" s="112">
        <v>196500</v>
      </c>
      <c r="G73" s="113">
        <v>44274</v>
      </c>
      <c r="H73" s="110" t="s">
        <v>126</v>
      </c>
    </row>
    <row r="74" spans="1:8" ht="15">
      <c r="A74" s="110" t="s">
        <v>41</v>
      </c>
      <c r="B74" s="110" t="s">
        <v>268</v>
      </c>
      <c r="C74" s="110" t="s">
        <v>104</v>
      </c>
      <c r="D74" s="110" t="s">
        <v>222</v>
      </c>
      <c r="E74" s="111">
        <v>518070</v>
      </c>
      <c r="F74" s="112">
        <v>176895</v>
      </c>
      <c r="G74" s="113">
        <v>44278</v>
      </c>
      <c r="H74" s="110" t="s">
        <v>126</v>
      </c>
    </row>
    <row r="75" spans="1:8" ht="15">
      <c r="A75" s="110" t="s">
        <v>41</v>
      </c>
      <c r="B75" s="110" t="s">
        <v>268</v>
      </c>
      <c r="C75" s="110" t="s">
        <v>104</v>
      </c>
      <c r="D75" s="110" t="s">
        <v>98</v>
      </c>
      <c r="E75" s="111">
        <v>517857</v>
      </c>
      <c r="F75" s="112">
        <v>280000</v>
      </c>
      <c r="G75" s="113">
        <v>44274</v>
      </c>
      <c r="H75" s="110" t="s">
        <v>204</v>
      </c>
    </row>
    <row r="76" spans="1:8" ht="15">
      <c r="A76" s="110" t="s">
        <v>41</v>
      </c>
      <c r="B76" s="110" t="s">
        <v>268</v>
      </c>
      <c r="C76" s="110" t="s">
        <v>104</v>
      </c>
      <c r="D76" s="110" t="s">
        <v>202</v>
      </c>
      <c r="E76" s="111">
        <v>517847</v>
      </c>
      <c r="F76" s="112">
        <v>250000</v>
      </c>
      <c r="G76" s="113">
        <v>44274</v>
      </c>
      <c r="H76" s="110" t="s">
        <v>137</v>
      </c>
    </row>
    <row r="77" spans="1:8" ht="15">
      <c r="A77" s="110" t="s">
        <v>41</v>
      </c>
      <c r="B77" s="110" t="s">
        <v>268</v>
      </c>
      <c r="C77" s="110" t="s">
        <v>104</v>
      </c>
      <c r="D77" s="110" t="s">
        <v>254</v>
      </c>
      <c r="E77" s="111">
        <v>518355</v>
      </c>
      <c r="F77" s="112">
        <v>415000</v>
      </c>
      <c r="G77" s="113">
        <v>44285</v>
      </c>
      <c r="H77" s="110" t="s">
        <v>126</v>
      </c>
    </row>
    <row r="78" spans="1:8" ht="15">
      <c r="A78" s="110" t="s">
        <v>41</v>
      </c>
      <c r="B78" s="110" t="s">
        <v>268</v>
      </c>
      <c r="C78" s="110" t="s">
        <v>104</v>
      </c>
      <c r="D78" s="110" t="s">
        <v>193</v>
      </c>
      <c r="E78" s="111">
        <v>517746</v>
      </c>
      <c r="F78" s="112">
        <v>286500</v>
      </c>
      <c r="G78" s="113">
        <v>44271</v>
      </c>
      <c r="H78" s="110" t="s">
        <v>126</v>
      </c>
    </row>
    <row r="79" spans="1:8" ht="15">
      <c r="A79" s="110" t="s">
        <v>41</v>
      </c>
      <c r="B79" s="110" t="s">
        <v>268</v>
      </c>
      <c r="C79" s="110" t="s">
        <v>104</v>
      </c>
      <c r="D79" s="110" t="s">
        <v>231</v>
      </c>
      <c r="E79" s="111">
        <v>518150</v>
      </c>
      <c r="F79" s="112">
        <v>250000</v>
      </c>
      <c r="G79" s="113">
        <v>44280</v>
      </c>
      <c r="H79" s="110" t="s">
        <v>126</v>
      </c>
    </row>
    <row r="80" spans="1:8" ht="15">
      <c r="A80" s="110" t="s">
        <v>41</v>
      </c>
      <c r="B80" s="110" t="s">
        <v>268</v>
      </c>
      <c r="C80" s="110" t="s">
        <v>104</v>
      </c>
      <c r="D80" s="110" t="s">
        <v>255</v>
      </c>
      <c r="E80" s="111">
        <v>518401</v>
      </c>
      <c r="F80" s="112">
        <v>309000</v>
      </c>
      <c r="G80" s="113">
        <v>44286</v>
      </c>
      <c r="H80" s="110" t="s">
        <v>124</v>
      </c>
    </row>
    <row r="81" spans="1:8" ht="15">
      <c r="A81" s="110" t="s">
        <v>41</v>
      </c>
      <c r="B81" s="110" t="s">
        <v>268</v>
      </c>
      <c r="C81" s="110" t="s">
        <v>104</v>
      </c>
      <c r="D81" s="110" t="s">
        <v>196</v>
      </c>
      <c r="E81" s="111">
        <v>517769</v>
      </c>
      <c r="F81" s="112">
        <v>324000</v>
      </c>
      <c r="G81" s="113">
        <v>44272</v>
      </c>
      <c r="H81" s="110" t="s">
        <v>137</v>
      </c>
    </row>
    <row r="82" spans="1:8" ht="15">
      <c r="A82" s="110" t="s">
        <v>41</v>
      </c>
      <c r="B82" s="110" t="s">
        <v>268</v>
      </c>
      <c r="C82" s="110" t="s">
        <v>104</v>
      </c>
      <c r="D82" s="110" t="s">
        <v>235</v>
      </c>
      <c r="E82" s="111">
        <v>518223</v>
      </c>
      <c r="F82" s="112">
        <v>157000</v>
      </c>
      <c r="G82" s="113">
        <v>44281</v>
      </c>
      <c r="H82" s="110" t="s">
        <v>126</v>
      </c>
    </row>
    <row r="83" spans="1:8" ht="15">
      <c r="A83" s="110" t="s">
        <v>41</v>
      </c>
      <c r="B83" s="110" t="s">
        <v>268</v>
      </c>
      <c r="C83" s="110" t="s">
        <v>104</v>
      </c>
      <c r="D83" s="110" t="s">
        <v>223</v>
      </c>
      <c r="E83" s="111">
        <v>518076</v>
      </c>
      <c r="F83" s="112">
        <v>365000</v>
      </c>
      <c r="G83" s="113">
        <v>44278</v>
      </c>
      <c r="H83" s="110" t="s">
        <v>126</v>
      </c>
    </row>
    <row r="84" spans="1:8" ht="15">
      <c r="A84" s="110" t="s">
        <v>41</v>
      </c>
      <c r="B84" s="110" t="s">
        <v>268</v>
      </c>
      <c r="C84" s="110" t="s">
        <v>104</v>
      </c>
      <c r="D84" s="110" t="s">
        <v>236</v>
      </c>
      <c r="E84" s="111">
        <v>518235</v>
      </c>
      <c r="F84" s="112">
        <v>200000</v>
      </c>
      <c r="G84" s="113">
        <v>44281</v>
      </c>
      <c r="H84" s="110" t="s">
        <v>126</v>
      </c>
    </row>
    <row r="85" spans="1:8" ht="15">
      <c r="A85" s="110" t="s">
        <v>41</v>
      </c>
      <c r="B85" s="110" t="s">
        <v>268</v>
      </c>
      <c r="C85" s="110" t="s">
        <v>104</v>
      </c>
      <c r="D85" s="110" t="s">
        <v>237</v>
      </c>
      <c r="E85" s="111">
        <v>518237</v>
      </c>
      <c r="F85" s="112">
        <v>197500</v>
      </c>
      <c r="G85" s="113">
        <v>44281</v>
      </c>
      <c r="H85" s="110" t="s">
        <v>109</v>
      </c>
    </row>
    <row r="86" spans="1:8" ht="15">
      <c r="A86" s="110" t="s">
        <v>41</v>
      </c>
      <c r="B86" s="110" t="s">
        <v>268</v>
      </c>
      <c r="C86" s="110" t="s">
        <v>142</v>
      </c>
      <c r="D86" s="110" t="s">
        <v>237</v>
      </c>
      <c r="E86" s="111">
        <v>518238</v>
      </c>
      <c r="F86" s="112">
        <v>100000</v>
      </c>
      <c r="G86" s="113">
        <v>44281</v>
      </c>
      <c r="H86" s="110" t="s">
        <v>143</v>
      </c>
    </row>
    <row r="87" spans="1:8" ht="15">
      <c r="A87" s="110" t="s">
        <v>41</v>
      </c>
      <c r="B87" s="110" t="s">
        <v>268</v>
      </c>
      <c r="C87" s="110" t="s">
        <v>104</v>
      </c>
      <c r="D87" s="110" t="s">
        <v>189</v>
      </c>
      <c r="E87" s="111">
        <v>517726</v>
      </c>
      <c r="F87" s="112">
        <v>341000</v>
      </c>
      <c r="G87" s="113">
        <v>44271</v>
      </c>
      <c r="H87" s="110" t="s">
        <v>109</v>
      </c>
    </row>
    <row r="88" spans="1:8" ht="15">
      <c r="A88" s="110" t="s">
        <v>41</v>
      </c>
      <c r="B88" s="110" t="s">
        <v>268</v>
      </c>
      <c r="C88" s="110" t="s">
        <v>104</v>
      </c>
      <c r="D88" s="110" t="s">
        <v>213</v>
      </c>
      <c r="E88" s="111">
        <v>517932</v>
      </c>
      <c r="F88" s="112">
        <v>279000</v>
      </c>
      <c r="G88" s="113">
        <v>44277</v>
      </c>
      <c r="H88" s="110" t="s">
        <v>126</v>
      </c>
    </row>
    <row r="89" spans="1:8" ht="15">
      <c r="A89" s="110" t="s">
        <v>54</v>
      </c>
      <c r="B89" s="110" t="s">
        <v>269</v>
      </c>
      <c r="C89" s="110" t="s">
        <v>130</v>
      </c>
      <c r="D89" s="110" t="s">
        <v>150</v>
      </c>
      <c r="E89" s="111">
        <v>517488</v>
      </c>
      <c r="F89" s="112">
        <v>254767</v>
      </c>
      <c r="G89" s="113">
        <v>44264</v>
      </c>
      <c r="H89" s="110" t="s">
        <v>137</v>
      </c>
    </row>
    <row r="90" spans="1:8" ht="15">
      <c r="A90" s="110" t="s">
        <v>40</v>
      </c>
      <c r="B90" s="110" t="s">
        <v>270</v>
      </c>
      <c r="C90" s="110" t="s">
        <v>104</v>
      </c>
      <c r="D90" s="110" t="s">
        <v>197</v>
      </c>
      <c r="E90" s="111">
        <v>517785</v>
      </c>
      <c r="F90" s="112">
        <v>365000</v>
      </c>
      <c r="G90" s="113">
        <v>44272</v>
      </c>
      <c r="H90" s="110" t="s">
        <v>198</v>
      </c>
    </row>
    <row r="91" spans="1:8" ht="15">
      <c r="A91" s="110" t="s">
        <v>40</v>
      </c>
      <c r="B91" s="110" t="s">
        <v>270</v>
      </c>
      <c r="C91" s="110" t="s">
        <v>104</v>
      </c>
      <c r="D91" s="110" t="s">
        <v>250</v>
      </c>
      <c r="E91" s="111">
        <v>518305</v>
      </c>
      <c r="F91" s="112">
        <v>542500</v>
      </c>
      <c r="G91" s="113">
        <v>44284</v>
      </c>
      <c r="H91" s="110" t="s">
        <v>251</v>
      </c>
    </row>
    <row r="92" spans="1:8" ht="15">
      <c r="A92" s="110" t="s">
        <v>40</v>
      </c>
      <c r="B92" s="110" t="s">
        <v>270</v>
      </c>
      <c r="C92" s="110" t="s">
        <v>104</v>
      </c>
      <c r="D92" s="110" t="s">
        <v>152</v>
      </c>
      <c r="E92" s="111">
        <v>517519</v>
      </c>
      <c r="F92" s="112">
        <v>314650</v>
      </c>
      <c r="G92" s="113">
        <v>44265</v>
      </c>
      <c r="H92" s="110" t="s">
        <v>153</v>
      </c>
    </row>
    <row r="93" spans="1:8" ht="15">
      <c r="A93" s="110" t="s">
        <v>40</v>
      </c>
      <c r="B93" s="110" t="s">
        <v>270</v>
      </c>
      <c r="C93" s="110" t="s">
        <v>104</v>
      </c>
      <c r="D93" s="110" t="s">
        <v>207</v>
      </c>
      <c r="E93" s="111">
        <v>517882</v>
      </c>
      <c r="F93" s="112">
        <v>205000</v>
      </c>
      <c r="G93" s="113">
        <v>44274</v>
      </c>
      <c r="H93" s="110" t="s">
        <v>137</v>
      </c>
    </row>
    <row r="94" spans="1:8" ht="15">
      <c r="A94" s="110" t="s">
        <v>40</v>
      </c>
      <c r="B94" s="110" t="s">
        <v>270</v>
      </c>
      <c r="C94" s="110" t="s">
        <v>142</v>
      </c>
      <c r="D94" s="110" t="s">
        <v>141</v>
      </c>
      <c r="E94" s="111">
        <v>517453</v>
      </c>
      <c r="F94" s="112">
        <v>48900</v>
      </c>
      <c r="G94" s="113">
        <v>44263</v>
      </c>
      <c r="H94" s="110" t="s">
        <v>143</v>
      </c>
    </row>
    <row r="95" spans="1:8" ht="15">
      <c r="A95" s="110" t="s">
        <v>40</v>
      </c>
      <c r="B95" s="110" t="s">
        <v>270</v>
      </c>
      <c r="C95" s="110" t="s">
        <v>104</v>
      </c>
      <c r="D95" s="110" t="s">
        <v>165</v>
      </c>
      <c r="E95" s="111">
        <v>517607</v>
      </c>
      <c r="F95" s="112">
        <v>313000</v>
      </c>
      <c r="G95" s="113">
        <v>44267</v>
      </c>
      <c r="H95" s="110" t="s">
        <v>124</v>
      </c>
    </row>
    <row r="96" spans="1:8" ht="15">
      <c r="A96" s="110" t="s">
        <v>40</v>
      </c>
      <c r="B96" s="110" t="s">
        <v>270</v>
      </c>
      <c r="C96" s="110" t="s">
        <v>186</v>
      </c>
      <c r="D96" s="110" t="s">
        <v>238</v>
      </c>
      <c r="E96" s="111">
        <v>518239</v>
      </c>
      <c r="F96" s="112">
        <v>233409</v>
      </c>
      <c r="G96" s="113">
        <v>44281</v>
      </c>
      <c r="H96" s="110" t="s">
        <v>126</v>
      </c>
    </row>
    <row r="97" spans="1:8" ht="15">
      <c r="A97" s="110" t="s">
        <v>40</v>
      </c>
      <c r="B97" s="110" t="s">
        <v>270</v>
      </c>
      <c r="C97" s="110" t="s">
        <v>73</v>
      </c>
      <c r="D97" s="110" t="s">
        <v>158</v>
      </c>
      <c r="E97" s="111">
        <v>517536</v>
      </c>
      <c r="F97" s="112">
        <v>200000</v>
      </c>
      <c r="G97" s="113">
        <v>44265</v>
      </c>
      <c r="H97" s="110" t="s">
        <v>159</v>
      </c>
    </row>
    <row r="98" spans="1:8" ht="15">
      <c r="A98" s="110" t="s">
        <v>40</v>
      </c>
      <c r="B98" s="110" t="s">
        <v>270</v>
      </c>
      <c r="C98" s="110" t="s">
        <v>104</v>
      </c>
      <c r="D98" s="110" t="s">
        <v>156</v>
      </c>
      <c r="E98" s="111">
        <v>517534</v>
      </c>
      <c r="F98" s="112">
        <v>209000</v>
      </c>
      <c r="G98" s="113">
        <v>44265</v>
      </c>
      <c r="H98" s="110" t="s">
        <v>124</v>
      </c>
    </row>
    <row r="99" spans="1:8" ht="15">
      <c r="A99" s="110" t="s">
        <v>40</v>
      </c>
      <c r="B99" s="110" t="s">
        <v>270</v>
      </c>
      <c r="C99" s="110" t="s">
        <v>130</v>
      </c>
      <c r="D99" s="110" t="s">
        <v>155</v>
      </c>
      <c r="E99" s="111">
        <v>517532</v>
      </c>
      <c r="F99" s="112">
        <v>276558</v>
      </c>
      <c r="G99" s="113">
        <v>44265</v>
      </c>
      <c r="H99" s="110" t="s">
        <v>126</v>
      </c>
    </row>
    <row r="100" spans="1:8" ht="15">
      <c r="A100" s="110" t="s">
        <v>40</v>
      </c>
      <c r="B100" s="110" t="s">
        <v>270</v>
      </c>
      <c r="C100" s="110" t="s">
        <v>104</v>
      </c>
      <c r="D100" s="110" t="s">
        <v>253</v>
      </c>
      <c r="E100" s="111">
        <v>518336</v>
      </c>
      <c r="F100" s="112">
        <v>380220</v>
      </c>
      <c r="G100" s="113">
        <v>44284</v>
      </c>
      <c r="H100" s="110" t="s">
        <v>173</v>
      </c>
    </row>
    <row r="101" spans="1:8" ht="15">
      <c r="A101" s="110" t="s">
        <v>40</v>
      </c>
      <c r="B101" s="110" t="s">
        <v>270</v>
      </c>
      <c r="C101" s="110" t="s">
        <v>104</v>
      </c>
      <c r="D101" s="110" t="s">
        <v>219</v>
      </c>
      <c r="E101" s="111">
        <v>517939</v>
      </c>
      <c r="F101" s="112">
        <v>232000</v>
      </c>
      <c r="G101" s="113">
        <v>44277</v>
      </c>
      <c r="H101" s="110" t="s">
        <v>126</v>
      </c>
    </row>
    <row r="102" spans="1:8" ht="15">
      <c r="A102" s="110" t="s">
        <v>40</v>
      </c>
      <c r="B102" s="110" t="s">
        <v>270</v>
      </c>
      <c r="C102" s="110" t="s">
        <v>104</v>
      </c>
      <c r="D102" s="110" t="s">
        <v>169</v>
      </c>
      <c r="E102" s="111">
        <v>517616</v>
      </c>
      <c r="F102" s="112">
        <v>157000</v>
      </c>
      <c r="G102" s="113">
        <v>44267</v>
      </c>
      <c r="H102" s="110" t="s">
        <v>170</v>
      </c>
    </row>
    <row r="103" spans="1:8" ht="15">
      <c r="A103" s="110" t="s">
        <v>40</v>
      </c>
      <c r="B103" s="110" t="s">
        <v>270</v>
      </c>
      <c r="C103" s="110" t="s">
        <v>104</v>
      </c>
      <c r="D103" s="110" t="s">
        <v>239</v>
      </c>
      <c r="E103" s="111">
        <v>518243</v>
      </c>
      <c r="F103" s="112">
        <v>250000</v>
      </c>
      <c r="G103" s="113">
        <v>44281</v>
      </c>
      <c r="H103" s="110" t="s">
        <v>109</v>
      </c>
    </row>
    <row r="104" spans="1:8" ht="15">
      <c r="A104" s="110" t="s">
        <v>40</v>
      </c>
      <c r="B104" s="110" t="s">
        <v>270</v>
      </c>
      <c r="C104" s="110" t="s">
        <v>104</v>
      </c>
      <c r="D104" s="110" t="s">
        <v>256</v>
      </c>
      <c r="E104" s="111">
        <v>518404</v>
      </c>
      <c r="F104" s="112">
        <v>231000</v>
      </c>
      <c r="G104" s="113">
        <v>44286</v>
      </c>
      <c r="H104" s="110" t="s">
        <v>107</v>
      </c>
    </row>
    <row r="105" spans="1:8" ht="15">
      <c r="A105" s="110" t="s">
        <v>40</v>
      </c>
      <c r="B105" s="110" t="s">
        <v>270</v>
      </c>
      <c r="C105" s="110" t="s">
        <v>104</v>
      </c>
      <c r="D105" s="110" t="s">
        <v>172</v>
      </c>
      <c r="E105" s="111">
        <v>517632</v>
      </c>
      <c r="F105" s="112">
        <v>269500</v>
      </c>
      <c r="G105" s="113">
        <v>44267</v>
      </c>
      <c r="H105" s="110" t="s">
        <v>173</v>
      </c>
    </row>
    <row r="106" spans="1:8" ht="15">
      <c r="A106" s="110" t="s">
        <v>40</v>
      </c>
      <c r="B106" s="110" t="s">
        <v>270</v>
      </c>
      <c r="C106" s="110" t="s">
        <v>104</v>
      </c>
      <c r="D106" s="110" t="s">
        <v>110</v>
      </c>
      <c r="E106" s="111">
        <v>517199</v>
      </c>
      <c r="F106" s="112">
        <v>204000</v>
      </c>
      <c r="G106" s="113">
        <v>44256</v>
      </c>
      <c r="H106" s="110" t="s">
        <v>111</v>
      </c>
    </row>
    <row r="107" spans="1:8" ht="15">
      <c r="A107" s="110" t="s">
        <v>40</v>
      </c>
      <c r="B107" s="110" t="s">
        <v>270</v>
      </c>
      <c r="C107" s="110" t="s">
        <v>104</v>
      </c>
      <c r="D107" s="110" t="s">
        <v>123</v>
      </c>
      <c r="E107" s="111">
        <v>517358</v>
      </c>
      <c r="F107" s="112">
        <v>542000</v>
      </c>
      <c r="G107" s="113">
        <v>44260</v>
      </c>
      <c r="H107" s="110" t="s">
        <v>124</v>
      </c>
    </row>
    <row r="108" spans="1:8" ht="15">
      <c r="A108" s="110" t="s">
        <v>40</v>
      </c>
      <c r="B108" s="110" t="s">
        <v>270</v>
      </c>
      <c r="C108" s="110" t="s">
        <v>104</v>
      </c>
      <c r="D108" s="110" t="s">
        <v>230</v>
      </c>
      <c r="E108" s="111">
        <v>518129</v>
      </c>
      <c r="F108" s="112">
        <v>227100</v>
      </c>
      <c r="G108" s="113">
        <v>44279</v>
      </c>
      <c r="H108" s="110" t="s">
        <v>126</v>
      </c>
    </row>
    <row r="109" spans="1:8" ht="15">
      <c r="A109" s="110" t="s">
        <v>40</v>
      </c>
      <c r="B109" s="110" t="s">
        <v>270</v>
      </c>
      <c r="C109" s="110" t="s">
        <v>104</v>
      </c>
      <c r="D109" s="110" t="s">
        <v>138</v>
      </c>
      <c r="E109" s="111">
        <v>517435</v>
      </c>
      <c r="F109" s="112">
        <v>160500</v>
      </c>
      <c r="G109" s="113">
        <v>44263</v>
      </c>
      <c r="H109" s="110" t="s">
        <v>126</v>
      </c>
    </row>
    <row r="110" spans="1:8" ht="15">
      <c r="A110" s="110" t="s">
        <v>40</v>
      </c>
      <c r="B110" s="110" t="s">
        <v>270</v>
      </c>
      <c r="C110" s="110" t="s">
        <v>104</v>
      </c>
      <c r="D110" s="110" t="s">
        <v>258</v>
      </c>
      <c r="E110" s="111">
        <v>518416</v>
      </c>
      <c r="F110" s="112">
        <v>356000</v>
      </c>
      <c r="G110" s="113">
        <v>44286</v>
      </c>
      <c r="H110" s="110" t="s">
        <v>173</v>
      </c>
    </row>
    <row r="111" spans="1:8" ht="15">
      <c r="A111" s="110" t="s">
        <v>40</v>
      </c>
      <c r="B111" s="110" t="s">
        <v>270</v>
      </c>
      <c r="C111" s="110" t="s">
        <v>104</v>
      </c>
      <c r="D111" s="110" t="s">
        <v>119</v>
      </c>
      <c r="E111" s="111">
        <v>517276</v>
      </c>
      <c r="F111" s="112">
        <v>248500</v>
      </c>
      <c r="G111" s="113">
        <v>44258</v>
      </c>
      <c r="H111" s="110" t="s">
        <v>120</v>
      </c>
    </row>
    <row r="112" spans="1:8" ht="15">
      <c r="A112" s="110" t="s">
        <v>40</v>
      </c>
      <c r="B112" s="110" t="s">
        <v>270</v>
      </c>
      <c r="C112" s="110" t="s">
        <v>122</v>
      </c>
      <c r="D112" s="110" t="s">
        <v>121</v>
      </c>
      <c r="E112" s="111">
        <v>517326</v>
      </c>
      <c r="F112" s="112">
        <v>346725</v>
      </c>
      <c r="G112" s="113">
        <v>44259</v>
      </c>
      <c r="H112" s="110" t="s">
        <v>107</v>
      </c>
    </row>
    <row r="113" spans="1:8" ht="15">
      <c r="A113" s="110" t="s">
        <v>40</v>
      </c>
      <c r="B113" s="110" t="s">
        <v>270</v>
      </c>
      <c r="C113" s="110" t="s">
        <v>104</v>
      </c>
      <c r="D113" s="110" t="s">
        <v>114</v>
      </c>
      <c r="E113" s="111">
        <v>517250</v>
      </c>
      <c r="F113" s="112">
        <v>334443</v>
      </c>
      <c r="G113" s="113">
        <v>44257</v>
      </c>
      <c r="H113" s="110" t="s">
        <v>115</v>
      </c>
    </row>
    <row r="114" spans="1:8" ht="15">
      <c r="A114" s="110" t="s">
        <v>40</v>
      </c>
      <c r="B114" s="110" t="s">
        <v>270</v>
      </c>
      <c r="C114" s="110" t="s">
        <v>104</v>
      </c>
      <c r="D114" s="110" t="s">
        <v>180</v>
      </c>
      <c r="E114" s="111">
        <v>517672</v>
      </c>
      <c r="F114" s="112">
        <v>212400</v>
      </c>
      <c r="G114" s="113">
        <v>44270</v>
      </c>
      <c r="H114" s="110" t="s">
        <v>126</v>
      </c>
    </row>
    <row r="115" spans="1:8" ht="15">
      <c r="A115" s="110" t="s">
        <v>40</v>
      </c>
      <c r="B115" s="110" t="s">
        <v>270</v>
      </c>
      <c r="C115" s="110" t="s">
        <v>104</v>
      </c>
      <c r="D115" s="110" t="s">
        <v>106</v>
      </c>
      <c r="E115" s="111">
        <v>517152</v>
      </c>
      <c r="F115" s="112">
        <v>400000</v>
      </c>
      <c r="G115" s="113">
        <v>44256</v>
      </c>
      <c r="H115" s="110" t="s">
        <v>107</v>
      </c>
    </row>
    <row r="116" spans="1:8" ht="15">
      <c r="A116" s="110" t="s">
        <v>40</v>
      </c>
      <c r="B116" s="110" t="s">
        <v>270</v>
      </c>
      <c r="C116" s="110" t="s">
        <v>127</v>
      </c>
      <c r="D116" s="110" t="s">
        <v>90</v>
      </c>
      <c r="E116" s="111">
        <v>517374</v>
      </c>
      <c r="F116" s="112">
        <v>125000</v>
      </c>
      <c r="G116" s="113">
        <v>44260</v>
      </c>
      <c r="H116" s="110" t="s">
        <v>128</v>
      </c>
    </row>
    <row r="117" spans="1:8" ht="15">
      <c r="A117" s="110" t="s">
        <v>40</v>
      </c>
      <c r="B117" s="110" t="s">
        <v>270</v>
      </c>
      <c r="C117" s="110" t="s">
        <v>104</v>
      </c>
      <c r="D117" s="110" t="s">
        <v>166</v>
      </c>
      <c r="E117" s="111">
        <v>517609</v>
      </c>
      <c r="F117" s="112">
        <v>301647</v>
      </c>
      <c r="G117" s="113">
        <v>44267</v>
      </c>
      <c r="H117" s="110" t="s">
        <v>109</v>
      </c>
    </row>
    <row r="118" spans="1:8" ht="15">
      <c r="A118" s="110" t="s">
        <v>40</v>
      </c>
      <c r="B118" s="110" t="s">
        <v>270</v>
      </c>
      <c r="C118" s="110" t="s">
        <v>104</v>
      </c>
      <c r="D118" s="110" t="s">
        <v>243</v>
      </c>
      <c r="E118" s="111">
        <v>518277</v>
      </c>
      <c r="F118" s="112">
        <v>175700</v>
      </c>
      <c r="G118" s="113">
        <v>44284</v>
      </c>
      <c r="H118" s="110" t="s">
        <v>225</v>
      </c>
    </row>
    <row r="119" spans="1:8" ht="15">
      <c r="A119" s="110" t="s">
        <v>40</v>
      </c>
      <c r="B119" s="110" t="s">
        <v>270</v>
      </c>
      <c r="C119" s="110" t="s">
        <v>104</v>
      </c>
      <c r="D119" s="110" t="s">
        <v>182</v>
      </c>
      <c r="E119" s="111">
        <v>517678</v>
      </c>
      <c r="F119" s="112">
        <v>308000</v>
      </c>
      <c r="G119" s="113">
        <v>44270</v>
      </c>
      <c r="H119" s="110" t="s">
        <v>170</v>
      </c>
    </row>
    <row r="120" spans="1:8" ht="15">
      <c r="A120" s="110" t="s">
        <v>40</v>
      </c>
      <c r="B120" s="110" t="s">
        <v>270</v>
      </c>
      <c r="C120" s="110" t="s">
        <v>104</v>
      </c>
      <c r="D120" s="110" t="s">
        <v>103</v>
      </c>
      <c r="E120" s="111">
        <v>517142</v>
      </c>
      <c r="F120" s="112">
        <v>215100</v>
      </c>
      <c r="G120" s="113">
        <v>44256</v>
      </c>
      <c r="H120" s="110" t="s">
        <v>105</v>
      </c>
    </row>
    <row r="121" spans="1:8" ht="30">
      <c r="A121" s="110" t="s">
        <v>40</v>
      </c>
      <c r="B121" s="110" t="s">
        <v>270</v>
      </c>
      <c r="C121" s="110" t="s">
        <v>104</v>
      </c>
      <c r="D121" s="110" t="s">
        <v>117</v>
      </c>
      <c r="E121" s="111">
        <v>517275</v>
      </c>
      <c r="F121" s="112">
        <v>232000</v>
      </c>
      <c r="G121" s="113">
        <v>44258</v>
      </c>
      <c r="H121" s="110" t="s">
        <v>118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19"/>
  <sheetViews>
    <sheetView workbookViewId="0">
      <pane ySplit="1" topLeftCell="A2" activePane="bottomLeft" state="frozen"/>
      <selection pane="bottomLeft" activeCell="H17" sqref="H17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7" t="s">
        <v>0</v>
      </c>
      <c r="B1" s="88" t="s">
        <v>43</v>
      </c>
      <c r="C1" s="88" t="s">
        <v>44</v>
      </c>
      <c r="D1" s="88" t="s">
        <v>37</v>
      </c>
      <c r="E1" s="89" t="s">
        <v>52</v>
      </c>
      <c r="L1">
        <v>219</v>
      </c>
    </row>
    <row r="2" spans="1:12" ht="12.75" customHeight="1">
      <c r="A2" s="114" t="s">
        <v>175</v>
      </c>
      <c r="B2" s="114" t="s">
        <v>271</v>
      </c>
      <c r="C2" s="115">
        <v>196450</v>
      </c>
      <c r="D2" s="116">
        <v>44281</v>
      </c>
      <c r="E2" s="114" t="s">
        <v>274</v>
      </c>
    </row>
    <row r="3" spans="1:12" ht="12.75" customHeight="1">
      <c r="A3" s="114" t="s">
        <v>175</v>
      </c>
      <c r="B3" s="114" t="s">
        <v>271</v>
      </c>
      <c r="C3" s="115">
        <v>520000</v>
      </c>
      <c r="D3" s="116">
        <v>44267</v>
      </c>
      <c r="E3" s="114" t="s">
        <v>274</v>
      </c>
    </row>
    <row r="4" spans="1:12" ht="12.75" customHeight="1">
      <c r="A4" s="114" t="s">
        <v>175</v>
      </c>
      <c r="B4" s="114" t="s">
        <v>271</v>
      </c>
      <c r="C4" s="115">
        <v>221500</v>
      </c>
      <c r="D4" s="116">
        <v>44286</v>
      </c>
      <c r="E4" s="114" t="s">
        <v>274</v>
      </c>
    </row>
    <row r="5" spans="1:12" ht="12.75" customHeight="1">
      <c r="A5" s="114" t="s">
        <v>191</v>
      </c>
      <c r="B5" s="114" t="s">
        <v>272</v>
      </c>
      <c r="C5" s="115">
        <v>329252</v>
      </c>
      <c r="D5" s="116">
        <v>44271</v>
      </c>
      <c r="E5" s="114" t="s">
        <v>274</v>
      </c>
    </row>
    <row r="6" spans="1:12" ht="12.75" customHeight="1">
      <c r="A6" s="114" t="s">
        <v>95</v>
      </c>
      <c r="B6" s="114" t="s">
        <v>264</v>
      </c>
      <c r="C6" s="115">
        <v>480733</v>
      </c>
      <c r="D6" s="116">
        <v>44277</v>
      </c>
      <c r="E6" s="114" t="s">
        <v>275</v>
      </c>
    </row>
    <row r="7" spans="1:12" ht="12.75" customHeight="1">
      <c r="A7" s="114" t="s">
        <v>95</v>
      </c>
      <c r="B7" s="114" t="s">
        <v>264</v>
      </c>
      <c r="C7" s="115">
        <v>450165</v>
      </c>
      <c r="D7" s="116">
        <v>44277</v>
      </c>
      <c r="E7" s="114" t="s">
        <v>275</v>
      </c>
    </row>
    <row r="8" spans="1:12" ht="12.75" customHeight="1">
      <c r="A8" s="114" t="s">
        <v>95</v>
      </c>
      <c r="B8" s="114" t="s">
        <v>264</v>
      </c>
      <c r="C8" s="115">
        <v>480525</v>
      </c>
      <c r="D8" s="116">
        <v>44280</v>
      </c>
      <c r="E8" s="114" t="s">
        <v>275</v>
      </c>
    </row>
    <row r="9" spans="1:12" ht="12.75" customHeight="1">
      <c r="A9" s="114" t="s">
        <v>95</v>
      </c>
      <c r="B9" s="114" t="s">
        <v>264</v>
      </c>
      <c r="C9" s="115">
        <v>648046</v>
      </c>
      <c r="D9" s="116">
        <v>44273</v>
      </c>
      <c r="E9" s="114" t="s">
        <v>275</v>
      </c>
    </row>
    <row r="10" spans="1:12" ht="12.75" customHeight="1">
      <c r="A10" s="114" t="s">
        <v>95</v>
      </c>
      <c r="B10" s="114" t="s">
        <v>264</v>
      </c>
      <c r="C10" s="115">
        <v>495698</v>
      </c>
      <c r="D10" s="116">
        <v>44284</v>
      </c>
      <c r="E10" s="114" t="s">
        <v>275</v>
      </c>
    </row>
    <row r="11" spans="1:12" ht="12.75" customHeight="1">
      <c r="A11" s="114" t="s">
        <v>95</v>
      </c>
      <c r="B11" s="114" t="s">
        <v>264</v>
      </c>
      <c r="C11" s="115">
        <v>551853</v>
      </c>
      <c r="D11" s="116">
        <v>44270</v>
      </c>
      <c r="E11" s="114" t="s">
        <v>275</v>
      </c>
    </row>
    <row r="12" spans="1:12" ht="12.75" customHeight="1">
      <c r="A12" s="114" t="s">
        <v>95</v>
      </c>
      <c r="B12" s="114" t="s">
        <v>264</v>
      </c>
      <c r="C12" s="115">
        <v>443393</v>
      </c>
      <c r="D12" s="116">
        <v>44271</v>
      </c>
      <c r="E12" s="114" t="s">
        <v>275</v>
      </c>
    </row>
    <row r="13" spans="1:12" ht="15">
      <c r="A13" s="114" t="s">
        <v>42</v>
      </c>
      <c r="B13" s="114" t="s">
        <v>265</v>
      </c>
      <c r="C13" s="115">
        <v>245200</v>
      </c>
      <c r="D13" s="116">
        <v>44265</v>
      </c>
      <c r="E13" s="114" t="s">
        <v>274</v>
      </c>
    </row>
    <row r="14" spans="1:12" ht="15">
      <c r="A14" s="114" t="s">
        <v>42</v>
      </c>
      <c r="B14" s="114" t="s">
        <v>265</v>
      </c>
      <c r="C14" s="115">
        <v>75000</v>
      </c>
      <c r="D14" s="116">
        <v>44277</v>
      </c>
      <c r="E14" s="114" t="s">
        <v>274</v>
      </c>
    </row>
    <row r="15" spans="1:12" ht="15">
      <c r="A15" s="114" t="s">
        <v>42</v>
      </c>
      <c r="B15" s="114" t="s">
        <v>265</v>
      </c>
      <c r="C15" s="115">
        <v>625000</v>
      </c>
      <c r="D15" s="116">
        <v>44266</v>
      </c>
      <c r="E15" s="114" t="s">
        <v>276</v>
      </c>
    </row>
    <row r="16" spans="1:12" ht="15">
      <c r="A16" s="114" t="s">
        <v>42</v>
      </c>
      <c r="B16" s="114" t="s">
        <v>265</v>
      </c>
      <c r="C16" s="115">
        <v>155650</v>
      </c>
      <c r="D16" s="116">
        <v>44274</v>
      </c>
      <c r="E16" s="114" t="s">
        <v>274</v>
      </c>
    </row>
    <row r="17" spans="1:5" ht="15">
      <c r="A17" s="114" t="s">
        <v>42</v>
      </c>
      <c r="B17" s="114" t="s">
        <v>265</v>
      </c>
      <c r="C17" s="115">
        <v>205000</v>
      </c>
      <c r="D17" s="116">
        <v>44258</v>
      </c>
      <c r="E17" s="114" t="s">
        <v>274</v>
      </c>
    </row>
    <row r="18" spans="1:5" ht="15">
      <c r="A18" s="114" t="s">
        <v>42</v>
      </c>
      <c r="B18" s="114" t="s">
        <v>265</v>
      </c>
      <c r="C18" s="115">
        <v>234491</v>
      </c>
      <c r="D18" s="116">
        <v>44260</v>
      </c>
      <c r="E18" s="114" t="s">
        <v>274</v>
      </c>
    </row>
    <row r="19" spans="1:5" ht="15">
      <c r="A19" s="114" t="s">
        <v>42</v>
      </c>
      <c r="B19" s="114" t="s">
        <v>265</v>
      </c>
      <c r="C19" s="115">
        <v>6443200</v>
      </c>
      <c r="D19" s="116">
        <v>44256</v>
      </c>
      <c r="E19" s="114" t="s">
        <v>276</v>
      </c>
    </row>
    <row r="20" spans="1:5" ht="15">
      <c r="A20" s="114" t="s">
        <v>42</v>
      </c>
      <c r="B20" s="114" t="s">
        <v>265</v>
      </c>
      <c r="C20" s="115">
        <v>370000</v>
      </c>
      <c r="D20" s="116">
        <v>44286</v>
      </c>
      <c r="E20" s="114" t="s">
        <v>276</v>
      </c>
    </row>
    <row r="21" spans="1:5" ht="15">
      <c r="A21" s="114" t="s">
        <v>42</v>
      </c>
      <c r="B21" s="114" t="s">
        <v>265</v>
      </c>
      <c r="C21" s="115">
        <v>316394</v>
      </c>
      <c r="D21" s="116">
        <v>44270</v>
      </c>
      <c r="E21" s="114" t="s">
        <v>274</v>
      </c>
    </row>
    <row r="22" spans="1:5" ht="15">
      <c r="A22" s="114" t="s">
        <v>42</v>
      </c>
      <c r="B22" s="114" t="s">
        <v>265</v>
      </c>
      <c r="C22" s="115">
        <v>213226</v>
      </c>
      <c r="D22" s="116">
        <v>44258</v>
      </c>
      <c r="E22" s="114" t="s">
        <v>276</v>
      </c>
    </row>
    <row r="23" spans="1:5" ht="15">
      <c r="A23" s="114" t="s">
        <v>42</v>
      </c>
      <c r="B23" s="114" t="s">
        <v>265</v>
      </c>
      <c r="C23" s="115">
        <v>430000</v>
      </c>
      <c r="D23" s="116">
        <v>44279</v>
      </c>
      <c r="E23" s="114" t="s">
        <v>276</v>
      </c>
    </row>
    <row r="24" spans="1:5" ht="15">
      <c r="A24" s="114" t="s">
        <v>39</v>
      </c>
      <c r="B24" s="114" t="s">
        <v>266</v>
      </c>
      <c r="C24" s="115">
        <v>256000</v>
      </c>
      <c r="D24" s="116">
        <v>44264</v>
      </c>
      <c r="E24" s="114" t="s">
        <v>274</v>
      </c>
    </row>
    <row r="25" spans="1:5" ht="15">
      <c r="A25" s="114" t="s">
        <v>39</v>
      </c>
      <c r="B25" s="114" t="s">
        <v>266</v>
      </c>
      <c r="C25" s="115">
        <v>265750</v>
      </c>
      <c r="D25" s="116">
        <v>44257</v>
      </c>
      <c r="E25" s="114" t="s">
        <v>274</v>
      </c>
    </row>
    <row r="26" spans="1:5" ht="15">
      <c r="A26" s="114" t="s">
        <v>39</v>
      </c>
      <c r="B26" s="114" t="s">
        <v>266</v>
      </c>
      <c r="C26" s="115">
        <v>630500</v>
      </c>
      <c r="D26" s="116">
        <v>44286</v>
      </c>
      <c r="E26" s="114" t="s">
        <v>276</v>
      </c>
    </row>
    <row r="27" spans="1:5" ht="15">
      <c r="A27" s="114" t="s">
        <v>39</v>
      </c>
      <c r="B27" s="114" t="s">
        <v>266</v>
      </c>
      <c r="C27" s="115">
        <v>335000</v>
      </c>
      <c r="D27" s="116">
        <v>44273</v>
      </c>
      <c r="E27" s="114" t="s">
        <v>276</v>
      </c>
    </row>
    <row r="28" spans="1:5" ht="15">
      <c r="A28" s="114" t="s">
        <v>39</v>
      </c>
      <c r="B28" s="114" t="s">
        <v>266</v>
      </c>
      <c r="C28" s="115">
        <v>236000</v>
      </c>
      <c r="D28" s="116">
        <v>44286</v>
      </c>
      <c r="E28" s="114" t="s">
        <v>276</v>
      </c>
    </row>
    <row r="29" spans="1:5" ht="15">
      <c r="A29" s="114" t="s">
        <v>39</v>
      </c>
      <c r="B29" s="114" t="s">
        <v>266</v>
      </c>
      <c r="C29" s="115">
        <v>410000</v>
      </c>
      <c r="D29" s="116">
        <v>44265</v>
      </c>
      <c r="E29" s="114" t="s">
        <v>274</v>
      </c>
    </row>
    <row r="30" spans="1:5" ht="15">
      <c r="A30" s="114" t="s">
        <v>39</v>
      </c>
      <c r="B30" s="114" t="s">
        <v>266</v>
      </c>
      <c r="C30" s="115">
        <v>50000</v>
      </c>
      <c r="D30" s="116">
        <v>44286</v>
      </c>
      <c r="E30" s="114" t="s">
        <v>274</v>
      </c>
    </row>
    <row r="31" spans="1:5" ht="15">
      <c r="A31" s="114" t="s">
        <v>39</v>
      </c>
      <c r="B31" s="114" t="s">
        <v>266</v>
      </c>
      <c r="C31" s="115">
        <v>537000</v>
      </c>
      <c r="D31" s="116">
        <v>44285</v>
      </c>
      <c r="E31" s="114" t="s">
        <v>276</v>
      </c>
    </row>
    <row r="32" spans="1:5" ht="15">
      <c r="A32" s="114" t="s">
        <v>39</v>
      </c>
      <c r="B32" s="114" t="s">
        <v>266</v>
      </c>
      <c r="C32" s="115">
        <v>365000</v>
      </c>
      <c r="D32" s="116">
        <v>44265</v>
      </c>
      <c r="E32" s="114" t="s">
        <v>276</v>
      </c>
    </row>
    <row r="33" spans="1:5" ht="15">
      <c r="A33" s="114" t="s">
        <v>39</v>
      </c>
      <c r="B33" s="114" t="s">
        <v>266</v>
      </c>
      <c r="C33" s="115">
        <v>464000</v>
      </c>
      <c r="D33" s="116">
        <v>44264</v>
      </c>
      <c r="E33" s="114" t="s">
        <v>274</v>
      </c>
    </row>
    <row r="34" spans="1:5" ht="15">
      <c r="A34" s="114" t="s">
        <v>39</v>
      </c>
      <c r="B34" s="114" t="s">
        <v>266</v>
      </c>
      <c r="C34" s="115">
        <v>279900</v>
      </c>
      <c r="D34" s="116">
        <v>44286</v>
      </c>
      <c r="E34" s="114" t="s">
        <v>276</v>
      </c>
    </row>
    <row r="35" spans="1:5" ht="15">
      <c r="A35" s="114" t="s">
        <v>39</v>
      </c>
      <c r="B35" s="114" t="s">
        <v>266</v>
      </c>
      <c r="C35" s="115">
        <v>210000</v>
      </c>
      <c r="D35" s="116">
        <v>44266</v>
      </c>
      <c r="E35" s="114" t="s">
        <v>274</v>
      </c>
    </row>
    <row r="36" spans="1:5" ht="15">
      <c r="A36" s="114" t="s">
        <v>39</v>
      </c>
      <c r="B36" s="114" t="s">
        <v>266</v>
      </c>
      <c r="C36" s="115">
        <v>2150000</v>
      </c>
      <c r="D36" s="116">
        <v>44266</v>
      </c>
      <c r="E36" s="114" t="s">
        <v>276</v>
      </c>
    </row>
    <row r="37" spans="1:5" ht="15">
      <c r="A37" s="114" t="s">
        <v>39</v>
      </c>
      <c r="B37" s="114" t="s">
        <v>266</v>
      </c>
      <c r="C37" s="115">
        <v>279000</v>
      </c>
      <c r="D37" s="116">
        <v>44284</v>
      </c>
      <c r="E37" s="114" t="s">
        <v>274</v>
      </c>
    </row>
    <row r="38" spans="1:5" ht="15">
      <c r="A38" s="114" t="s">
        <v>39</v>
      </c>
      <c r="B38" s="114" t="s">
        <v>266</v>
      </c>
      <c r="C38" s="115">
        <v>412500</v>
      </c>
      <c r="D38" s="116">
        <v>44285</v>
      </c>
      <c r="E38" s="114" t="s">
        <v>276</v>
      </c>
    </row>
    <row r="39" spans="1:5" ht="15">
      <c r="A39" s="114" t="s">
        <v>39</v>
      </c>
      <c r="B39" s="114" t="s">
        <v>266</v>
      </c>
      <c r="C39" s="115">
        <v>360000</v>
      </c>
      <c r="D39" s="116">
        <v>44270</v>
      </c>
      <c r="E39" s="114" t="s">
        <v>274</v>
      </c>
    </row>
    <row r="40" spans="1:5" ht="15">
      <c r="A40" s="114" t="s">
        <v>39</v>
      </c>
      <c r="B40" s="114" t="s">
        <v>266</v>
      </c>
      <c r="C40" s="115">
        <v>332468</v>
      </c>
      <c r="D40" s="116">
        <v>44284</v>
      </c>
      <c r="E40" s="114" t="s">
        <v>274</v>
      </c>
    </row>
    <row r="41" spans="1:5" ht="15">
      <c r="A41" s="114" t="s">
        <v>39</v>
      </c>
      <c r="B41" s="114" t="s">
        <v>266</v>
      </c>
      <c r="C41" s="115">
        <v>305000</v>
      </c>
      <c r="D41" s="116">
        <v>44284</v>
      </c>
      <c r="E41" s="114" t="s">
        <v>276</v>
      </c>
    </row>
    <row r="42" spans="1:5" ht="15">
      <c r="A42" s="114" t="s">
        <v>39</v>
      </c>
      <c r="B42" s="114" t="s">
        <v>266</v>
      </c>
      <c r="C42" s="115">
        <v>340000</v>
      </c>
      <c r="D42" s="116">
        <v>44260</v>
      </c>
      <c r="E42" s="114" t="s">
        <v>276</v>
      </c>
    </row>
    <row r="43" spans="1:5" ht="15">
      <c r="A43" s="114" t="s">
        <v>39</v>
      </c>
      <c r="B43" s="114" t="s">
        <v>266</v>
      </c>
      <c r="C43" s="115">
        <v>245600</v>
      </c>
      <c r="D43" s="116">
        <v>44263</v>
      </c>
      <c r="E43" s="114" t="s">
        <v>274</v>
      </c>
    </row>
    <row r="44" spans="1:5" ht="15">
      <c r="A44" s="114" t="s">
        <v>39</v>
      </c>
      <c r="B44" s="114" t="s">
        <v>266</v>
      </c>
      <c r="C44" s="115">
        <v>218000</v>
      </c>
      <c r="D44" s="116">
        <v>44277</v>
      </c>
      <c r="E44" s="114" t="s">
        <v>274</v>
      </c>
    </row>
    <row r="45" spans="1:5" ht="15">
      <c r="A45" s="114" t="s">
        <v>39</v>
      </c>
      <c r="B45" s="114" t="s">
        <v>266</v>
      </c>
      <c r="C45" s="115">
        <v>193600</v>
      </c>
      <c r="D45" s="116">
        <v>44284</v>
      </c>
      <c r="E45" s="114" t="s">
        <v>274</v>
      </c>
    </row>
    <row r="46" spans="1:5" ht="15">
      <c r="A46" s="114" t="s">
        <v>39</v>
      </c>
      <c r="B46" s="114" t="s">
        <v>266</v>
      </c>
      <c r="C46" s="115">
        <v>265733</v>
      </c>
      <c r="D46" s="116">
        <v>44277</v>
      </c>
      <c r="E46" s="114" t="s">
        <v>274</v>
      </c>
    </row>
    <row r="47" spans="1:5" ht="15">
      <c r="A47" s="114" t="s">
        <v>39</v>
      </c>
      <c r="B47" s="114" t="s">
        <v>266</v>
      </c>
      <c r="C47" s="115">
        <v>240000</v>
      </c>
      <c r="D47" s="116">
        <v>44272</v>
      </c>
      <c r="E47" s="114" t="s">
        <v>276</v>
      </c>
    </row>
    <row r="48" spans="1:5" ht="15">
      <c r="A48" s="114" t="s">
        <v>39</v>
      </c>
      <c r="B48" s="114" t="s">
        <v>266</v>
      </c>
      <c r="C48" s="115">
        <v>163817</v>
      </c>
      <c r="D48" s="116">
        <v>44277</v>
      </c>
      <c r="E48" s="114" t="s">
        <v>274</v>
      </c>
    </row>
    <row r="49" spans="1:5" ht="15">
      <c r="A49" s="114" t="s">
        <v>39</v>
      </c>
      <c r="B49" s="114" t="s">
        <v>266</v>
      </c>
      <c r="C49" s="115">
        <v>675000</v>
      </c>
      <c r="D49" s="116">
        <v>44272</v>
      </c>
      <c r="E49" s="114" t="s">
        <v>276</v>
      </c>
    </row>
    <row r="50" spans="1:5" ht="15">
      <c r="A50" s="114" t="s">
        <v>39</v>
      </c>
      <c r="B50" s="114" t="s">
        <v>266</v>
      </c>
      <c r="C50" s="115">
        <v>204000</v>
      </c>
      <c r="D50" s="116">
        <v>44277</v>
      </c>
      <c r="E50" s="114" t="s">
        <v>274</v>
      </c>
    </row>
    <row r="51" spans="1:5" ht="15">
      <c r="A51" s="114" t="s">
        <v>39</v>
      </c>
      <c r="B51" s="114" t="s">
        <v>266</v>
      </c>
      <c r="C51" s="115">
        <v>350000</v>
      </c>
      <c r="D51" s="116">
        <v>44278</v>
      </c>
      <c r="E51" s="114" t="s">
        <v>276</v>
      </c>
    </row>
    <row r="52" spans="1:5" ht="15">
      <c r="A52" s="114" t="s">
        <v>39</v>
      </c>
      <c r="B52" s="114" t="s">
        <v>266</v>
      </c>
      <c r="C52" s="115">
        <v>308652</v>
      </c>
      <c r="D52" s="116">
        <v>44277</v>
      </c>
      <c r="E52" s="114" t="s">
        <v>274</v>
      </c>
    </row>
    <row r="53" spans="1:5" ht="15">
      <c r="A53" s="114" t="s">
        <v>39</v>
      </c>
      <c r="B53" s="114" t="s">
        <v>266</v>
      </c>
      <c r="C53" s="115">
        <v>115000</v>
      </c>
      <c r="D53" s="116">
        <v>44258</v>
      </c>
      <c r="E53" s="114" t="s">
        <v>276</v>
      </c>
    </row>
    <row r="54" spans="1:5" ht="15">
      <c r="A54" s="114" t="s">
        <v>39</v>
      </c>
      <c r="B54" s="114" t="s">
        <v>266</v>
      </c>
      <c r="C54" s="115">
        <v>136500</v>
      </c>
      <c r="D54" s="116">
        <v>44284</v>
      </c>
      <c r="E54" s="114" t="s">
        <v>274</v>
      </c>
    </row>
    <row r="55" spans="1:5" ht="15">
      <c r="A55" s="114" t="s">
        <v>39</v>
      </c>
      <c r="B55" s="114" t="s">
        <v>266</v>
      </c>
      <c r="C55" s="115">
        <v>429249</v>
      </c>
      <c r="D55" s="116">
        <v>44260</v>
      </c>
      <c r="E55" s="114" t="s">
        <v>274</v>
      </c>
    </row>
    <row r="56" spans="1:5" ht="15">
      <c r="A56" s="114" t="s">
        <v>39</v>
      </c>
      <c r="B56" s="114" t="s">
        <v>266</v>
      </c>
      <c r="C56" s="115">
        <v>259000</v>
      </c>
      <c r="D56" s="116">
        <v>44278</v>
      </c>
      <c r="E56" s="114" t="s">
        <v>274</v>
      </c>
    </row>
    <row r="57" spans="1:5" ht="15">
      <c r="A57" s="114" t="s">
        <v>39</v>
      </c>
      <c r="B57" s="114" t="s">
        <v>266</v>
      </c>
      <c r="C57" s="115">
        <v>248900</v>
      </c>
      <c r="D57" s="116">
        <v>44271</v>
      </c>
      <c r="E57" s="114" t="s">
        <v>274</v>
      </c>
    </row>
    <row r="58" spans="1:5" ht="15">
      <c r="A58" s="114" t="s">
        <v>39</v>
      </c>
      <c r="B58" s="114" t="s">
        <v>266</v>
      </c>
      <c r="C58" s="115">
        <v>185000</v>
      </c>
      <c r="D58" s="116">
        <v>44272</v>
      </c>
      <c r="E58" s="114" t="s">
        <v>274</v>
      </c>
    </row>
    <row r="59" spans="1:5" ht="15">
      <c r="A59" s="114" t="s">
        <v>39</v>
      </c>
      <c r="B59" s="114" t="s">
        <v>266</v>
      </c>
      <c r="C59" s="115">
        <v>101500</v>
      </c>
      <c r="D59" s="116">
        <v>44273</v>
      </c>
      <c r="E59" s="114" t="s">
        <v>274</v>
      </c>
    </row>
    <row r="60" spans="1:5" ht="15">
      <c r="A60" s="114" t="s">
        <v>39</v>
      </c>
      <c r="B60" s="114" t="s">
        <v>266</v>
      </c>
      <c r="C60" s="115">
        <v>60000</v>
      </c>
      <c r="D60" s="116">
        <v>44279</v>
      </c>
      <c r="E60" s="114" t="s">
        <v>274</v>
      </c>
    </row>
    <row r="61" spans="1:5" ht="15">
      <c r="A61" s="114" t="s">
        <v>39</v>
      </c>
      <c r="B61" s="114" t="s">
        <v>266</v>
      </c>
      <c r="C61" s="115">
        <v>133500</v>
      </c>
      <c r="D61" s="116">
        <v>44272</v>
      </c>
      <c r="E61" s="114" t="s">
        <v>274</v>
      </c>
    </row>
    <row r="62" spans="1:5" ht="15">
      <c r="A62" s="114" t="s">
        <v>39</v>
      </c>
      <c r="B62" s="114" t="s">
        <v>266</v>
      </c>
      <c r="C62" s="115">
        <v>150000</v>
      </c>
      <c r="D62" s="116">
        <v>44279</v>
      </c>
      <c r="E62" s="114" t="s">
        <v>276</v>
      </c>
    </row>
    <row r="63" spans="1:5" ht="15">
      <c r="A63" s="114" t="s">
        <v>39</v>
      </c>
      <c r="B63" s="114" t="s">
        <v>266</v>
      </c>
      <c r="C63" s="115">
        <v>88000</v>
      </c>
      <c r="D63" s="116">
        <v>44270</v>
      </c>
      <c r="E63" s="114" t="s">
        <v>274</v>
      </c>
    </row>
    <row r="64" spans="1:5" ht="15">
      <c r="A64" s="114" t="s">
        <v>39</v>
      </c>
      <c r="B64" s="114" t="s">
        <v>266</v>
      </c>
      <c r="C64" s="115">
        <v>355000</v>
      </c>
      <c r="D64" s="116">
        <v>44280</v>
      </c>
      <c r="E64" s="114" t="s">
        <v>276</v>
      </c>
    </row>
    <row r="65" spans="1:5" ht="15">
      <c r="A65" s="114" t="s">
        <v>39</v>
      </c>
      <c r="B65" s="114" t="s">
        <v>266</v>
      </c>
      <c r="C65" s="115">
        <v>277000</v>
      </c>
      <c r="D65" s="116">
        <v>44281</v>
      </c>
      <c r="E65" s="114" t="s">
        <v>274</v>
      </c>
    </row>
    <row r="66" spans="1:5" ht="15">
      <c r="A66" s="114" t="s">
        <v>39</v>
      </c>
      <c r="B66" s="114" t="s">
        <v>266</v>
      </c>
      <c r="C66" s="115">
        <v>250000</v>
      </c>
      <c r="D66" s="116">
        <v>44279</v>
      </c>
      <c r="E66" s="114" t="s">
        <v>276</v>
      </c>
    </row>
    <row r="67" spans="1:5" ht="15">
      <c r="A67" s="114" t="s">
        <v>39</v>
      </c>
      <c r="B67" s="114" t="s">
        <v>266</v>
      </c>
      <c r="C67" s="115">
        <v>223400</v>
      </c>
      <c r="D67" s="116">
        <v>44271</v>
      </c>
      <c r="E67" s="114" t="s">
        <v>274</v>
      </c>
    </row>
    <row r="68" spans="1:5" ht="15">
      <c r="A68" s="114" t="s">
        <v>64</v>
      </c>
      <c r="B68" s="114" t="s">
        <v>273</v>
      </c>
      <c r="C68" s="115">
        <v>158000</v>
      </c>
      <c r="D68" s="116">
        <v>44263</v>
      </c>
      <c r="E68" s="114" t="s">
        <v>274</v>
      </c>
    </row>
    <row r="69" spans="1:5" ht="15">
      <c r="A69" s="114" t="s">
        <v>78</v>
      </c>
      <c r="B69" s="114" t="s">
        <v>267</v>
      </c>
      <c r="C69" s="115">
        <v>136000</v>
      </c>
      <c r="D69" s="116">
        <v>44265</v>
      </c>
      <c r="E69" s="114" t="s">
        <v>274</v>
      </c>
    </row>
    <row r="70" spans="1:5" ht="15">
      <c r="A70" s="114" t="s">
        <v>78</v>
      </c>
      <c r="B70" s="114" t="s">
        <v>267</v>
      </c>
      <c r="C70" s="115">
        <v>504870</v>
      </c>
      <c r="D70" s="116">
        <v>44274</v>
      </c>
      <c r="E70" s="114" t="s">
        <v>274</v>
      </c>
    </row>
    <row r="71" spans="1:5" ht="15">
      <c r="A71" s="114" t="s">
        <v>78</v>
      </c>
      <c r="B71" s="114" t="s">
        <v>267</v>
      </c>
      <c r="C71" s="115">
        <v>145000</v>
      </c>
      <c r="D71" s="116">
        <v>44280</v>
      </c>
      <c r="E71" s="114" t="s">
        <v>274</v>
      </c>
    </row>
    <row r="72" spans="1:5" ht="15">
      <c r="A72" s="114" t="s">
        <v>78</v>
      </c>
      <c r="B72" s="114" t="s">
        <v>267</v>
      </c>
      <c r="C72" s="115">
        <v>202000</v>
      </c>
      <c r="D72" s="116">
        <v>44260</v>
      </c>
      <c r="E72" s="114" t="s">
        <v>274</v>
      </c>
    </row>
    <row r="73" spans="1:5" ht="15">
      <c r="A73" s="114" t="s">
        <v>78</v>
      </c>
      <c r="B73" s="114" t="s">
        <v>267</v>
      </c>
      <c r="C73" s="115">
        <v>171000</v>
      </c>
      <c r="D73" s="116">
        <v>44274</v>
      </c>
      <c r="E73" s="114" t="s">
        <v>276</v>
      </c>
    </row>
    <row r="74" spans="1:5" ht="15">
      <c r="A74" s="114" t="s">
        <v>78</v>
      </c>
      <c r="B74" s="114" t="s">
        <v>267</v>
      </c>
      <c r="C74" s="115">
        <v>254000</v>
      </c>
      <c r="D74" s="116">
        <v>44265</v>
      </c>
      <c r="E74" s="114" t="s">
        <v>274</v>
      </c>
    </row>
    <row r="75" spans="1:5" ht="15">
      <c r="A75" s="114" t="s">
        <v>78</v>
      </c>
      <c r="B75" s="114" t="s">
        <v>267</v>
      </c>
      <c r="C75" s="115">
        <v>423750</v>
      </c>
      <c r="D75" s="116">
        <v>44281</v>
      </c>
      <c r="E75" s="114" t="s">
        <v>274</v>
      </c>
    </row>
    <row r="76" spans="1:5" ht="15">
      <c r="A76" s="114" t="s">
        <v>78</v>
      </c>
      <c r="B76" s="114" t="s">
        <v>267</v>
      </c>
      <c r="C76" s="115">
        <v>320000</v>
      </c>
      <c r="D76" s="116">
        <v>44256</v>
      </c>
      <c r="E76" s="114" t="s">
        <v>276</v>
      </c>
    </row>
    <row r="77" spans="1:5" ht="15">
      <c r="A77" s="114" t="s">
        <v>78</v>
      </c>
      <c r="B77" s="114" t="s">
        <v>267</v>
      </c>
      <c r="C77" s="115">
        <v>400000</v>
      </c>
      <c r="D77" s="116">
        <v>44286</v>
      </c>
      <c r="E77" s="114" t="s">
        <v>274</v>
      </c>
    </row>
    <row r="78" spans="1:5" ht="15">
      <c r="A78" s="114" t="s">
        <v>41</v>
      </c>
      <c r="B78" s="114" t="s">
        <v>268</v>
      </c>
      <c r="C78" s="115">
        <v>200000</v>
      </c>
      <c r="D78" s="116">
        <v>44281</v>
      </c>
      <c r="E78" s="114" t="s">
        <v>274</v>
      </c>
    </row>
    <row r="79" spans="1:5" ht="15">
      <c r="A79" s="114" t="s">
        <v>41</v>
      </c>
      <c r="B79" s="114" t="s">
        <v>268</v>
      </c>
      <c r="C79" s="115">
        <v>350026</v>
      </c>
      <c r="D79" s="116">
        <v>44274</v>
      </c>
      <c r="E79" s="114" t="s">
        <v>276</v>
      </c>
    </row>
    <row r="80" spans="1:5" ht="15">
      <c r="A80" s="114" t="s">
        <v>41</v>
      </c>
      <c r="B80" s="114" t="s">
        <v>268</v>
      </c>
      <c r="C80" s="115">
        <v>260000</v>
      </c>
      <c r="D80" s="116">
        <v>44270</v>
      </c>
      <c r="E80" s="114" t="s">
        <v>274</v>
      </c>
    </row>
    <row r="81" spans="1:5" ht="15">
      <c r="A81" s="114" t="s">
        <v>41</v>
      </c>
      <c r="B81" s="114" t="s">
        <v>268</v>
      </c>
      <c r="C81" s="115">
        <v>340000</v>
      </c>
      <c r="D81" s="116">
        <v>44270</v>
      </c>
      <c r="E81" s="114" t="s">
        <v>276</v>
      </c>
    </row>
    <row r="82" spans="1:5" ht="15">
      <c r="A82" s="114" t="s">
        <v>41</v>
      </c>
      <c r="B82" s="114" t="s">
        <v>268</v>
      </c>
      <c r="C82" s="115">
        <v>398000</v>
      </c>
      <c r="D82" s="116">
        <v>44270</v>
      </c>
      <c r="E82" s="114" t="s">
        <v>276</v>
      </c>
    </row>
    <row r="83" spans="1:5" ht="15">
      <c r="A83" s="114" t="s">
        <v>41</v>
      </c>
      <c r="B83" s="114" t="s">
        <v>268</v>
      </c>
      <c r="C83" s="115">
        <v>341000</v>
      </c>
      <c r="D83" s="116">
        <v>44271</v>
      </c>
      <c r="E83" s="114" t="s">
        <v>274</v>
      </c>
    </row>
    <row r="84" spans="1:5" ht="15">
      <c r="A84" s="114" t="s">
        <v>41</v>
      </c>
      <c r="B84" s="114" t="s">
        <v>268</v>
      </c>
      <c r="C84" s="115">
        <v>206124</v>
      </c>
      <c r="D84" s="116">
        <v>44271</v>
      </c>
      <c r="E84" s="114" t="s">
        <v>274</v>
      </c>
    </row>
    <row r="85" spans="1:5" ht="15">
      <c r="A85" s="114" t="s">
        <v>41</v>
      </c>
      <c r="B85" s="114" t="s">
        <v>268</v>
      </c>
      <c r="C85" s="115">
        <v>310000</v>
      </c>
      <c r="D85" s="116">
        <v>44271</v>
      </c>
      <c r="E85" s="114" t="s">
        <v>276</v>
      </c>
    </row>
    <row r="86" spans="1:5" ht="15">
      <c r="A86" s="114" t="s">
        <v>41</v>
      </c>
      <c r="B86" s="114" t="s">
        <v>268</v>
      </c>
      <c r="C86" s="115">
        <v>115000</v>
      </c>
      <c r="D86" s="116">
        <v>44284</v>
      </c>
      <c r="E86" s="114" t="s">
        <v>274</v>
      </c>
    </row>
    <row r="87" spans="1:5" ht="15">
      <c r="A87" s="114" t="s">
        <v>41</v>
      </c>
      <c r="B87" s="114" t="s">
        <v>268</v>
      </c>
      <c r="C87" s="115">
        <v>197500</v>
      </c>
      <c r="D87" s="116">
        <v>44281</v>
      </c>
      <c r="E87" s="114" t="s">
        <v>274</v>
      </c>
    </row>
    <row r="88" spans="1:5" ht="15">
      <c r="A88" s="114" t="s">
        <v>41</v>
      </c>
      <c r="B88" s="114" t="s">
        <v>268</v>
      </c>
      <c r="C88" s="115">
        <v>100000</v>
      </c>
      <c r="D88" s="116">
        <v>44281</v>
      </c>
      <c r="E88" s="114" t="s">
        <v>274</v>
      </c>
    </row>
    <row r="89" spans="1:5" ht="15">
      <c r="A89" s="114" t="s">
        <v>41</v>
      </c>
      <c r="B89" s="114" t="s">
        <v>268</v>
      </c>
      <c r="C89" s="115">
        <v>294000</v>
      </c>
      <c r="D89" s="116">
        <v>44258</v>
      </c>
      <c r="E89" s="114" t="s">
        <v>276</v>
      </c>
    </row>
    <row r="90" spans="1:5" ht="15">
      <c r="A90" s="114" t="s">
        <v>41</v>
      </c>
      <c r="B90" s="114" t="s">
        <v>268</v>
      </c>
      <c r="C90" s="115">
        <v>280000</v>
      </c>
      <c r="D90" s="116">
        <v>44274</v>
      </c>
      <c r="E90" s="114" t="s">
        <v>274</v>
      </c>
    </row>
    <row r="91" spans="1:5" ht="15">
      <c r="A91" s="114" t="s">
        <v>41</v>
      </c>
      <c r="B91" s="114" t="s">
        <v>268</v>
      </c>
      <c r="C91" s="115">
        <v>196500</v>
      </c>
      <c r="D91" s="116">
        <v>44274</v>
      </c>
      <c r="E91" s="114" t="s">
        <v>274</v>
      </c>
    </row>
    <row r="92" spans="1:5" ht="15">
      <c r="A92" s="114" t="s">
        <v>41</v>
      </c>
      <c r="B92" s="114" t="s">
        <v>268</v>
      </c>
      <c r="C92" s="115">
        <v>158500</v>
      </c>
      <c r="D92" s="116">
        <v>44260</v>
      </c>
      <c r="E92" s="114" t="s">
        <v>274</v>
      </c>
    </row>
    <row r="93" spans="1:5" ht="15">
      <c r="A93" s="114" t="s">
        <v>41</v>
      </c>
      <c r="B93" s="114" t="s">
        <v>268</v>
      </c>
      <c r="C93" s="115">
        <v>242000</v>
      </c>
      <c r="D93" s="116">
        <v>44267</v>
      </c>
      <c r="E93" s="114" t="s">
        <v>274</v>
      </c>
    </row>
    <row r="94" spans="1:5" ht="15">
      <c r="A94" s="114" t="s">
        <v>41</v>
      </c>
      <c r="B94" s="114" t="s">
        <v>268</v>
      </c>
      <c r="C94" s="115">
        <v>290150</v>
      </c>
      <c r="D94" s="116">
        <v>44265</v>
      </c>
      <c r="E94" s="114" t="s">
        <v>274</v>
      </c>
    </row>
    <row r="95" spans="1:5" ht="15">
      <c r="A95" s="114" t="s">
        <v>41</v>
      </c>
      <c r="B95" s="114" t="s">
        <v>268</v>
      </c>
      <c r="C95" s="115">
        <v>405000</v>
      </c>
      <c r="D95" s="116">
        <v>44281</v>
      </c>
      <c r="E95" s="114" t="s">
        <v>276</v>
      </c>
    </row>
    <row r="96" spans="1:5" ht="15">
      <c r="A96" s="114" t="s">
        <v>41</v>
      </c>
      <c r="B96" s="114" t="s">
        <v>268</v>
      </c>
      <c r="C96" s="115">
        <v>278000</v>
      </c>
      <c r="D96" s="116">
        <v>44277</v>
      </c>
      <c r="E96" s="114" t="s">
        <v>274</v>
      </c>
    </row>
    <row r="97" spans="1:5" ht="15">
      <c r="A97" s="114" t="s">
        <v>41</v>
      </c>
      <c r="B97" s="114" t="s">
        <v>268</v>
      </c>
      <c r="C97" s="115">
        <v>281900</v>
      </c>
      <c r="D97" s="116">
        <v>44272</v>
      </c>
      <c r="E97" s="114" t="s">
        <v>274</v>
      </c>
    </row>
    <row r="98" spans="1:5" ht="15">
      <c r="A98" s="114" t="s">
        <v>41</v>
      </c>
      <c r="B98" s="114" t="s">
        <v>268</v>
      </c>
      <c r="C98" s="115">
        <v>250000</v>
      </c>
      <c r="D98" s="116">
        <v>44274</v>
      </c>
      <c r="E98" s="114" t="s">
        <v>274</v>
      </c>
    </row>
    <row r="99" spans="1:5" ht="15">
      <c r="A99" s="114" t="s">
        <v>41</v>
      </c>
      <c r="B99" s="114" t="s">
        <v>268</v>
      </c>
      <c r="C99" s="115">
        <v>1015000</v>
      </c>
      <c r="D99" s="116">
        <v>44267</v>
      </c>
      <c r="E99" s="114" t="s">
        <v>276</v>
      </c>
    </row>
    <row r="100" spans="1:5" ht="15">
      <c r="A100" s="114" t="s">
        <v>41</v>
      </c>
      <c r="B100" s="114" t="s">
        <v>268</v>
      </c>
      <c r="C100" s="115">
        <v>165000</v>
      </c>
      <c r="D100" s="116">
        <v>44264</v>
      </c>
      <c r="E100" s="114" t="s">
        <v>274</v>
      </c>
    </row>
    <row r="101" spans="1:5" ht="15">
      <c r="A101" s="114" t="s">
        <v>41</v>
      </c>
      <c r="B101" s="114" t="s">
        <v>268</v>
      </c>
      <c r="C101" s="115">
        <v>324000</v>
      </c>
      <c r="D101" s="116">
        <v>44272</v>
      </c>
      <c r="E101" s="114" t="s">
        <v>274</v>
      </c>
    </row>
    <row r="102" spans="1:5" ht="15">
      <c r="A102" s="114" t="s">
        <v>41</v>
      </c>
      <c r="B102" s="114" t="s">
        <v>268</v>
      </c>
      <c r="C102" s="115">
        <v>468000</v>
      </c>
      <c r="D102" s="116">
        <v>44263</v>
      </c>
      <c r="E102" s="114" t="s">
        <v>276</v>
      </c>
    </row>
    <row r="103" spans="1:5" ht="15">
      <c r="A103" s="114" t="s">
        <v>41</v>
      </c>
      <c r="B103" s="114" t="s">
        <v>268</v>
      </c>
      <c r="C103" s="115">
        <v>548250</v>
      </c>
      <c r="D103" s="116">
        <v>44267</v>
      </c>
      <c r="E103" s="114" t="s">
        <v>274</v>
      </c>
    </row>
    <row r="104" spans="1:5" ht="15">
      <c r="A104" s="114" t="s">
        <v>41</v>
      </c>
      <c r="B104" s="114" t="s">
        <v>268</v>
      </c>
      <c r="C104" s="115">
        <v>417000</v>
      </c>
      <c r="D104" s="116">
        <v>44267</v>
      </c>
      <c r="E104" s="114" t="s">
        <v>276</v>
      </c>
    </row>
    <row r="105" spans="1:5" ht="15">
      <c r="A105" s="114" t="s">
        <v>41</v>
      </c>
      <c r="B105" s="114" t="s">
        <v>268</v>
      </c>
      <c r="C105" s="115">
        <v>276000</v>
      </c>
      <c r="D105" s="116">
        <v>44267</v>
      </c>
      <c r="E105" s="114" t="s">
        <v>274</v>
      </c>
    </row>
    <row r="106" spans="1:5" ht="15">
      <c r="A106" s="114" t="s">
        <v>41</v>
      </c>
      <c r="B106" s="114" t="s">
        <v>268</v>
      </c>
      <c r="C106" s="115">
        <v>170000</v>
      </c>
      <c r="D106" s="116">
        <v>44267</v>
      </c>
      <c r="E106" s="114" t="s">
        <v>274</v>
      </c>
    </row>
    <row r="107" spans="1:5" ht="15">
      <c r="A107" s="114" t="s">
        <v>41</v>
      </c>
      <c r="B107" s="114" t="s">
        <v>268</v>
      </c>
      <c r="C107" s="115">
        <v>1000000</v>
      </c>
      <c r="D107" s="116">
        <v>44267</v>
      </c>
      <c r="E107" s="114" t="s">
        <v>276</v>
      </c>
    </row>
    <row r="108" spans="1:5" ht="15">
      <c r="A108" s="114" t="s">
        <v>41</v>
      </c>
      <c r="B108" s="114" t="s">
        <v>268</v>
      </c>
      <c r="C108" s="115">
        <v>396500</v>
      </c>
      <c r="D108" s="116">
        <v>44270</v>
      </c>
      <c r="E108" s="114" t="s">
        <v>274</v>
      </c>
    </row>
    <row r="109" spans="1:5" ht="15">
      <c r="A109" s="114" t="s">
        <v>41</v>
      </c>
      <c r="B109" s="114" t="s">
        <v>268</v>
      </c>
      <c r="C109" s="115">
        <v>650250</v>
      </c>
      <c r="D109" s="116">
        <v>44260</v>
      </c>
      <c r="E109" s="114" t="s">
        <v>276</v>
      </c>
    </row>
    <row r="110" spans="1:5" ht="15">
      <c r="A110" s="114" t="s">
        <v>41</v>
      </c>
      <c r="B110" s="114" t="s">
        <v>268</v>
      </c>
      <c r="C110" s="115">
        <v>286500</v>
      </c>
      <c r="D110" s="116">
        <v>44271</v>
      </c>
      <c r="E110" s="114" t="s">
        <v>274</v>
      </c>
    </row>
    <row r="111" spans="1:5" ht="15">
      <c r="A111" s="114" t="s">
        <v>41</v>
      </c>
      <c r="B111" s="114" t="s">
        <v>268</v>
      </c>
      <c r="C111" s="115">
        <v>270000</v>
      </c>
      <c r="D111" s="116">
        <v>44263</v>
      </c>
      <c r="E111" s="114" t="s">
        <v>274</v>
      </c>
    </row>
    <row r="112" spans="1:5" ht="15">
      <c r="A112" s="114" t="s">
        <v>41</v>
      </c>
      <c r="B112" s="114" t="s">
        <v>268</v>
      </c>
      <c r="C112" s="115">
        <v>250000</v>
      </c>
      <c r="D112" s="116">
        <v>44280</v>
      </c>
      <c r="E112" s="114" t="s">
        <v>274</v>
      </c>
    </row>
    <row r="113" spans="1:5" ht="15">
      <c r="A113" s="114" t="s">
        <v>41</v>
      </c>
      <c r="B113" s="114" t="s">
        <v>268</v>
      </c>
      <c r="C113" s="115">
        <v>350000</v>
      </c>
      <c r="D113" s="116">
        <v>44281</v>
      </c>
      <c r="E113" s="114" t="s">
        <v>276</v>
      </c>
    </row>
    <row r="114" spans="1:5" ht="15">
      <c r="A114" s="114" t="s">
        <v>41</v>
      </c>
      <c r="B114" s="114" t="s">
        <v>268</v>
      </c>
      <c r="C114" s="115">
        <v>463000</v>
      </c>
      <c r="D114" s="116">
        <v>44259</v>
      </c>
      <c r="E114" s="114" t="s">
        <v>276</v>
      </c>
    </row>
    <row r="115" spans="1:5" ht="15">
      <c r="A115" s="114" t="s">
        <v>41</v>
      </c>
      <c r="B115" s="114" t="s">
        <v>268</v>
      </c>
      <c r="C115" s="115">
        <v>176250</v>
      </c>
      <c r="D115" s="116">
        <v>44277</v>
      </c>
      <c r="E115" s="114" t="s">
        <v>274</v>
      </c>
    </row>
    <row r="116" spans="1:5" ht="15">
      <c r="A116" s="114" t="s">
        <v>41</v>
      </c>
      <c r="B116" s="114" t="s">
        <v>268</v>
      </c>
      <c r="C116" s="115">
        <v>410000</v>
      </c>
      <c r="D116" s="116">
        <v>44260</v>
      </c>
      <c r="E116" s="114" t="s">
        <v>276</v>
      </c>
    </row>
    <row r="117" spans="1:5" ht="15">
      <c r="A117" s="114" t="s">
        <v>41</v>
      </c>
      <c r="B117" s="114" t="s">
        <v>268</v>
      </c>
      <c r="C117" s="115">
        <v>348000</v>
      </c>
      <c r="D117" s="116">
        <v>44277</v>
      </c>
      <c r="E117" s="114" t="s">
        <v>274</v>
      </c>
    </row>
    <row r="118" spans="1:5" ht="15">
      <c r="A118" s="114" t="s">
        <v>41</v>
      </c>
      <c r="B118" s="114" t="s">
        <v>268</v>
      </c>
      <c r="C118" s="115">
        <v>250000</v>
      </c>
      <c r="D118" s="116">
        <v>44278</v>
      </c>
      <c r="E118" s="114" t="s">
        <v>276</v>
      </c>
    </row>
    <row r="119" spans="1:5" ht="15">
      <c r="A119" s="114" t="s">
        <v>41</v>
      </c>
      <c r="B119" s="114" t="s">
        <v>268</v>
      </c>
      <c r="C119" s="115">
        <v>225000</v>
      </c>
      <c r="D119" s="116">
        <v>44274</v>
      </c>
      <c r="E119" s="114" t="s">
        <v>276</v>
      </c>
    </row>
    <row r="120" spans="1:5" ht="15">
      <c r="A120" s="114" t="s">
        <v>41</v>
      </c>
      <c r="B120" s="114" t="s">
        <v>268</v>
      </c>
      <c r="C120" s="115">
        <v>288000</v>
      </c>
      <c r="D120" s="116">
        <v>44279</v>
      </c>
      <c r="E120" s="114" t="s">
        <v>274</v>
      </c>
    </row>
    <row r="121" spans="1:5" ht="15">
      <c r="A121" s="114" t="s">
        <v>41</v>
      </c>
      <c r="B121" s="114" t="s">
        <v>268</v>
      </c>
      <c r="C121" s="115">
        <v>280000</v>
      </c>
      <c r="D121" s="116">
        <v>44277</v>
      </c>
      <c r="E121" s="114" t="s">
        <v>276</v>
      </c>
    </row>
    <row r="122" spans="1:5" ht="15">
      <c r="A122" s="114" t="s">
        <v>41</v>
      </c>
      <c r="B122" s="114" t="s">
        <v>268</v>
      </c>
      <c r="C122" s="115">
        <v>380000</v>
      </c>
      <c r="D122" s="116">
        <v>44259</v>
      </c>
      <c r="E122" s="114" t="s">
        <v>276</v>
      </c>
    </row>
    <row r="123" spans="1:5" ht="15">
      <c r="A123" s="114" t="s">
        <v>41</v>
      </c>
      <c r="B123" s="114" t="s">
        <v>268</v>
      </c>
      <c r="C123" s="115">
        <v>275200</v>
      </c>
      <c r="D123" s="116">
        <v>44264</v>
      </c>
      <c r="E123" s="114" t="s">
        <v>274</v>
      </c>
    </row>
    <row r="124" spans="1:5" ht="15">
      <c r="A124" s="114" t="s">
        <v>41</v>
      </c>
      <c r="B124" s="114" t="s">
        <v>268</v>
      </c>
      <c r="C124" s="115">
        <v>156000</v>
      </c>
      <c r="D124" s="116">
        <v>44279</v>
      </c>
      <c r="E124" s="114" t="s">
        <v>274</v>
      </c>
    </row>
    <row r="125" spans="1:5" ht="15">
      <c r="A125" s="114" t="s">
        <v>41</v>
      </c>
      <c r="B125" s="114" t="s">
        <v>268</v>
      </c>
      <c r="C125" s="115">
        <v>365000</v>
      </c>
      <c r="D125" s="116">
        <v>44278</v>
      </c>
      <c r="E125" s="114" t="s">
        <v>274</v>
      </c>
    </row>
    <row r="126" spans="1:5" ht="15">
      <c r="A126" s="114" t="s">
        <v>41</v>
      </c>
      <c r="B126" s="114" t="s">
        <v>268</v>
      </c>
      <c r="C126" s="115">
        <v>729000</v>
      </c>
      <c r="D126" s="116">
        <v>44274</v>
      </c>
      <c r="E126" s="114" t="s">
        <v>276</v>
      </c>
    </row>
    <row r="127" spans="1:5" ht="15">
      <c r="A127" s="114" t="s">
        <v>41</v>
      </c>
      <c r="B127" s="114" t="s">
        <v>268</v>
      </c>
      <c r="C127" s="115">
        <v>445000</v>
      </c>
      <c r="D127" s="116">
        <v>44279</v>
      </c>
      <c r="E127" s="114" t="s">
        <v>274</v>
      </c>
    </row>
    <row r="128" spans="1:5" ht="15">
      <c r="A128" s="114" t="s">
        <v>41</v>
      </c>
      <c r="B128" s="114" t="s">
        <v>268</v>
      </c>
      <c r="C128" s="115">
        <v>473000</v>
      </c>
      <c r="D128" s="116">
        <v>44281</v>
      </c>
      <c r="E128" s="114" t="s">
        <v>276</v>
      </c>
    </row>
    <row r="129" spans="1:5" ht="15">
      <c r="A129" s="114" t="s">
        <v>41</v>
      </c>
      <c r="B129" s="114" t="s">
        <v>268</v>
      </c>
      <c r="C129" s="115">
        <v>176895</v>
      </c>
      <c r="D129" s="116">
        <v>44278</v>
      </c>
      <c r="E129" s="114" t="s">
        <v>274</v>
      </c>
    </row>
    <row r="130" spans="1:5" ht="15">
      <c r="A130" s="114" t="s">
        <v>41</v>
      </c>
      <c r="B130" s="114" t="s">
        <v>268</v>
      </c>
      <c r="C130" s="115">
        <v>120000</v>
      </c>
      <c r="D130" s="116">
        <v>44286</v>
      </c>
      <c r="E130" s="114" t="s">
        <v>274</v>
      </c>
    </row>
    <row r="131" spans="1:5" ht="15">
      <c r="A131" s="114" t="s">
        <v>41</v>
      </c>
      <c r="B131" s="114" t="s">
        <v>268</v>
      </c>
      <c r="C131" s="115">
        <v>400000</v>
      </c>
      <c r="D131" s="116">
        <v>44281</v>
      </c>
      <c r="E131" s="114" t="s">
        <v>276</v>
      </c>
    </row>
    <row r="132" spans="1:5" ht="15">
      <c r="A132" s="114" t="s">
        <v>41</v>
      </c>
      <c r="B132" s="114" t="s">
        <v>268</v>
      </c>
      <c r="C132" s="115">
        <v>157000</v>
      </c>
      <c r="D132" s="116">
        <v>44281</v>
      </c>
      <c r="E132" s="114" t="s">
        <v>274</v>
      </c>
    </row>
    <row r="133" spans="1:5" ht="15">
      <c r="A133" s="114" t="s">
        <v>41</v>
      </c>
      <c r="B133" s="114" t="s">
        <v>268</v>
      </c>
      <c r="C133" s="115">
        <v>360000</v>
      </c>
      <c r="D133" s="116">
        <v>44284</v>
      </c>
      <c r="E133" s="114" t="s">
        <v>274</v>
      </c>
    </row>
    <row r="134" spans="1:5" ht="15">
      <c r="A134" s="114" t="s">
        <v>41</v>
      </c>
      <c r="B134" s="114" t="s">
        <v>268</v>
      </c>
      <c r="C134" s="115">
        <v>305000</v>
      </c>
      <c r="D134" s="116">
        <v>44281</v>
      </c>
      <c r="E134" s="114" t="s">
        <v>276</v>
      </c>
    </row>
    <row r="135" spans="1:5" ht="15">
      <c r="A135" s="114" t="s">
        <v>41</v>
      </c>
      <c r="B135" s="114" t="s">
        <v>268</v>
      </c>
      <c r="C135" s="115">
        <v>415000</v>
      </c>
      <c r="D135" s="116">
        <v>44285</v>
      </c>
      <c r="E135" s="114" t="s">
        <v>274</v>
      </c>
    </row>
    <row r="136" spans="1:5" ht="15">
      <c r="A136" s="114" t="s">
        <v>41</v>
      </c>
      <c r="B136" s="114" t="s">
        <v>268</v>
      </c>
      <c r="C136" s="115">
        <v>445000</v>
      </c>
      <c r="D136" s="116">
        <v>44285</v>
      </c>
      <c r="E136" s="114" t="s">
        <v>276</v>
      </c>
    </row>
    <row r="137" spans="1:5" ht="15">
      <c r="A137" s="114" t="s">
        <v>41</v>
      </c>
      <c r="B137" s="114" t="s">
        <v>268</v>
      </c>
      <c r="C137" s="115">
        <v>160000</v>
      </c>
      <c r="D137" s="116">
        <v>44285</v>
      </c>
      <c r="E137" s="114" t="s">
        <v>276</v>
      </c>
    </row>
    <row r="138" spans="1:5" ht="15">
      <c r="A138" s="114" t="s">
        <v>41</v>
      </c>
      <c r="B138" s="114" t="s">
        <v>268</v>
      </c>
      <c r="C138" s="115">
        <v>279000</v>
      </c>
      <c r="D138" s="116">
        <v>44277</v>
      </c>
      <c r="E138" s="114" t="s">
        <v>274</v>
      </c>
    </row>
    <row r="139" spans="1:5" ht="15">
      <c r="A139" s="114" t="s">
        <v>41</v>
      </c>
      <c r="B139" s="114" t="s">
        <v>268</v>
      </c>
      <c r="C139" s="115">
        <v>135000</v>
      </c>
      <c r="D139" s="116">
        <v>44256</v>
      </c>
      <c r="E139" s="114" t="s">
        <v>276</v>
      </c>
    </row>
    <row r="140" spans="1:5" ht="15">
      <c r="A140" s="114" t="s">
        <v>41</v>
      </c>
      <c r="B140" s="114" t="s">
        <v>268</v>
      </c>
      <c r="C140" s="115">
        <v>352500</v>
      </c>
      <c r="D140" s="116">
        <v>44278</v>
      </c>
      <c r="E140" s="114" t="s">
        <v>274</v>
      </c>
    </row>
    <row r="141" spans="1:5" ht="15">
      <c r="A141" s="114" t="s">
        <v>41</v>
      </c>
      <c r="B141" s="114" t="s">
        <v>268</v>
      </c>
      <c r="C141" s="115">
        <v>371500</v>
      </c>
      <c r="D141" s="116">
        <v>44286</v>
      </c>
      <c r="E141" s="114" t="s">
        <v>274</v>
      </c>
    </row>
    <row r="142" spans="1:5" ht="15">
      <c r="A142" s="114" t="s">
        <v>41</v>
      </c>
      <c r="B142" s="114" t="s">
        <v>268</v>
      </c>
      <c r="C142" s="115">
        <v>680000</v>
      </c>
      <c r="D142" s="116">
        <v>44256</v>
      </c>
      <c r="E142" s="114" t="s">
        <v>276</v>
      </c>
    </row>
    <row r="143" spans="1:5" ht="15">
      <c r="A143" s="114" t="s">
        <v>41</v>
      </c>
      <c r="B143" s="114" t="s">
        <v>268</v>
      </c>
      <c r="C143" s="115">
        <v>610000</v>
      </c>
      <c r="D143" s="116">
        <v>44256</v>
      </c>
      <c r="E143" s="114" t="s">
        <v>276</v>
      </c>
    </row>
    <row r="144" spans="1:5" ht="15">
      <c r="A144" s="114" t="s">
        <v>41</v>
      </c>
      <c r="B144" s="114" t="s">
        <v>268</v>
      </c>
      <c r="C144" s="115">
        <v>119000</v>
      </c>
      <c r="D144" s="116">
        <v>44256</v>
      </c>
      <c r="E144" s="114" t="s">
        <v>274</v>
      </c>
    </row>
    <row r="145" spans="1:5" ht="15">
      <c r="A145" s="114" t="s">
        <v>41</v>
      </c>
      <c r="B145" s="114" t="s">
        <v>268</v>
      </c>
      <c r="C145" s="115">
        <v>187650</v>
      </c>
      <c r="D145" s="116">
        <v>44284</v>
      </c>
      <c r="E145" s="114" t="s">
        <v>274</v>
      </c>
    </row>
    <row r="146" spans="1:5" ht="15">
      <c r="A146" s="114" t="s">
        <v>41</v>
      </c>
      <c r="B146" s="114" t="s">
        <v>268</v>
      </c>
      <c r="C146" s="115">
        <v>130000</v>
      </c>
      <c r="D146" s="116">
        <v>44260</v>
      </c>
      <c r="E146" s="114" t="s">
        <v>276</v>
      </c>
    </row>
    <row r="147" spans="1:5" ht="15">
      <c r="A147" s="114" t="s">
        <v>41</v>
      </c>
      <c r="B147" s="114" t="s">
        <v>268</v>
      </c>
      <c r="C147" s="115">
        <v>309000</v>
      </c>
      <c r="D147" s="116">
        <v>44286</v>
      </c>
      <c r="E147" s="114" t="s">
        <v>274</v>
      </c>
    </row>
    <row r="148" spans="1:5" ht="15">
      <c r="A148" s="114" t="s">
        <v>54</v>
      </c>
      <c r="B148" s="114" t="s">
        <v>269</v>
      </c>
      <c r="C148" s="115">
        <v>190750</v>
      </c>
      <c r="D148" s="116">
        <v>44278</v>
      </c>
      <c r="E148" s="114" t="s">
        <v>276</v>
      </c>
    </row>
    <row r="149" spans="1:5" ht="15">
      <c r="A149" s="114" t="s">
        <v>54</v>
      </c>
      <c r="B149" s="114" t="s">
        <v>269</v>
      </c>
      <c r="C149" s="115">
        <v>254767</v>
      </c>
      <c r="D149" s="116">
        <v>44264</v>
      </c>
      <c r="E149" s="114" t="s">
        <v>274</v>
      </c>
    </row>
    <row r="150" spans="1:5" ht="15">
      <c r="A150" s="114" t="s">
        <v>40</v>
      </c>
      <c r="B150" s="114" t="s">
        <v>270</v>
      </c>
      <c r="C150" s="115">
        <v>231000</v>
      </c>
      <c r="D150" s="116">
        <v>44286</v>
      </c>
      <c r="E150" s="114" t="s">
        <v>274</v>
      </c>
    </row>
    <row r="151" spans="1:5" ht="15">
      <c r="A151" s="114" t="s">
        <v>40</v>
      </c>
      <c r="B151" s="114" t="s">
        <v>270</v>
      </c>
      <c r="C151" s="115">
        <v>395000</v>
      </c>
      <c r="D151" s="116">
        <v>44266</v>
      </c>
      <c r="E151" s="114" t="s">
        <v>276</v>
      </c>
    </row>
    <row r="152" spans="1:5" ht="15">
      <c r="A152" s="114" t="s">
        <v>40</v>
      </c>
      <c r="B152" s="114" t="s">
        <v>270</v>
      </c>
      <c r="C152" s="115">
        <v>375000</v>
      </c>
      <c r="D152" s="116">
        <v>44266</v>
      </c>
      <c r="E152" s="114" t="s">
        <v>276</v>
      </c>
    </row>
    <row r="153" spans="1:5" ht="15">
      <c r="A153" s="114" t="s">
        <v>40</v>
      </c>
      <c r="B153" s="114" t="s">
        <v>270</v>
      </c>
      <c r="C153" s="115">
        <v>200000</v>
      </c>
      <c r="D153" s="116">
        <v>44265</v>
      </c>
      <c r="E153" s="114" t="s">
        <v>274</v>
      </c>
    </row>
    <row r="154" spans="1:5" ht="15">
      <c r="A154" s="114" t="s">
        <v>40</v>
      </c>
      <c r="B154" s="114" t="s">
        <v>270</v>
      </c>
      <c r="C154" s="115">
        <v>209000</v>
      </c>
      <c r="D154" s="116">
        <v>44265</v>
      </c>
      <c r="E154" s="114" t="s">
        <v>274</v>
      </c>
    </row>
    <row r="155" spans="1:5" ht="15">
      <c r="A155" s="114" t="s">
        <v>40</v>
      </c>
      <c r="B155" s="114" t="s">
        <v>270</v>
      </c>
      <c r="C155" s="115">
        <v>276558</v>
      </c>
      <c r="D155" s="116">
        <v>44265</v>
      </c>
      <c r="E155" s="114" t="s">
        <v>274</v>
      </c>
    </row>
    <row r="156" spans="1:5" ht="15">
      <c r="A156" s="114" t="s">
        <v>40</v>
      </c>
      <c r="B156" s="114" t="s">
        <v>270</v>
      </c>
      <c r="C156" s="115">
        <v>345000</v>
      </c>
      <c r="D156" s="116">
        <v>44265</v>
      </c>
      <c r="E156" s="114" t="s">
        <v>276</v>
      </c>
    </row>
    <row r="157" spans="1:5" ht="15">
      <c r="A157" s="114" t="s">
        <v>40</v>
      </c>
      <c r="B157" s="114" t="s">
        <v>270</v>
      </c>
      <c r="C157" s="115">
        <v>269500</v>
      </c>
      <c r="D157" s="116">
        <v>44267</v>
      </c>
      <c r="E157" s="114" t="s">
        <v>274</v>
      </c>
    </row>
    <row r="158" spans="1:5" ht="15">
      <c r="A158" s="114" t="s">
        <v>40</v>
      </c>
      <c r="B158" s="114" t="s">
        <v>270</v>
      </c>
      <c r="C158" s="115">
        <v>212400</v>
      </c>
      <c r="D158" s="116">
        <v>44270</v>
      </c>
      <c r="E158" s="114" t="s">
        <v>274</v>
      </c>
    </row>
    <row r="159" spans="1:5" ht="15">
      <c r="A159" s="114" t="s">
        <v>40</v>
      </c>
      <c r="B159" s="114" t="s">
        <v>270</v>
      </c>
      <c r="C159" s="115">
        <v>334521</v>
      </c>
      <c r="D159" s="116">
        <v>44286</v>
      </c>
      <c r="E159" s="114" t="s">
        <v>275</v>
      </c>
    </row>
    <row r="160" spans="1:5" ht="15">
      <c r="A160" s="114" t="s">
        <v>40</v>
      </c>
      <c r="B160" s="114" t="s">
        <v>270</v>
      </c>
      <c r="C160" s="115">
        <v>352718</v>
      </c>
      <c r="D160" s="116">
        <v>44286</v>
      </c>
      <c r="E160" s="114" t="s">
        <v>275</v>
      </c>
    </row>
    <row r="161" spans="1:5" ht="15">
      <c r="A161" s="114" t="s">
        <v>40</v>
      </c>
      <c r="B161" s="114" t="s">
        <v>270</v>
      </c>
      <c r="C161" s="115">
        <v>415000</v>
      </c>
      <c r="D161" s="116">
        <v>44286</v>
      </c>
      <c r="E161" s="114" t="s">
        <v>276</v>
      </c>
    </row>
    <row r="162" spans="1:5" ht="15">
      <c r="A162" s="114" t="s">
        <v>40</v>
      </c>
      <c r="B162" s="114" t="s">
        <v>270</v>
      </c>
      <c r="C162" s="115">
        <v>530000</v>
      </c>
      <c r="D162" s="116">
        <v>44286</v>
      </c>
      <c r="E162" s="114" t="s">
        <v>276</v>
      </c>
    </row>
    <row r="163" spans="1:5" ht="15">
      <c r="A163" s="114" t="s">
        <v>40</v>
      </c>
      <c r="B163" s="114" t="s">
        <v>270</v>
      </c>
      <c r="C163" s="115">
        <v>383015</v>
      </c>
      <c r="D163" s="116">
        <v>44286</v>
      </c>
      <c r="E163" s="114" t="s">
        <v>275</v>
      </c>
    </row>
    <row r="164" spans="1:5" ht="15">
      <c r="A164" s="114" t="s">
        <v>40</v>
      </c>
      <c r="B164" s="114" t="s">
        <v>270</v>
      </c>
      <c r="C164" s="115">
        <v>685000</v>
      </c>
      <c r="D164" s="116">
        <v>44286</v>
      </c>
      <c r="E164" s="114" t="s">
        <v>276</v>
      </c>
    </row>
    <row r="165" spans="1:5" ht="15">
      <c r="A165" s="114" t="s">
        <v>40</v>
      </c>
      <c r="B165" s="114" t="s">
        <v>270</v>
      </c>
      <c r="C165" s="115">
        <v>314650</v>
      </c>
      <c r="D165" s="116">
        <v>44265</v>
      </c>
      <c r="E165" s="114" t="s">
        <v>274</v>
      </c>
    </row>
    <row r="166" spans="1:5" ht="15">
      <c r="A166" s="114" t="s">
        <v>40</v>
      </c>
      <c r="B166" s="114" t="s">
        <v>270</v>
      </c>
      <c r="C166" s="115">
        <v>365000</v>
      </c>
      <c r="D166" s="116">
        <v>44272</v>
      </c>
      <c r="E166" s="114" t="s">
        <v>274</v>
      </c>
    </row>
    <row r="167" spans="1:5" ht="15">
      <c r="A167" s="114" t="s">
        <v>40</v>
      </c>
      <c r="B167" s="114" t="s">
        <v>270</v>
      </c>
      <c r="C167" s="115">
        <v>372750</v>
      </c>
      <c r="D167" s="116">
        <v>44264</v>
      </c>
      <c r="E167" s="114" t="s">
        <v>275</v>
      </c>
    </row>
    <row r="168" spans="1:5" ht="15">
      <c r="A168" s="114" t="s">
        <v>40</v>
      </c>
      <c r="B168" s="114" t="s">
        <v>270</v>
      </c>
      <c r="C168" s="115">
        <v>227100</v>
      </c>
      <c r="D168" s="116">
        <v>44279</v>
      </c>
      <c r="E168" s="114" t="s">
        <v>274</v>
      </c>
    </row>
    <row r="169" spans="1:5" ht="15">
      <c r="A169" s="114" t="s">
        <v>40</v>
      </c>
      <c r="B169" s="114" t="s">
        <v>270</v>
      </c>
      <c r="C169" s="115">
        <v>232000</v>
      </c>
      <c r="D169" s="116">
        <v>44277</v>
      </c>
      <c r="E169" s="114" t="s">
        <v>274</v>
      </c>
    </row>
    <row r="170" spans="1:5" ht="15">
      <c r="A170" s="114" t="s">
        <v>40</v>
      </c>
      <c r="B170" s="114" t="s">
        <v>270</v>
      </c>
      <c r="C170" s="115">
        <v>205000</v>
      </c>
      <c r="D170" s="116">
        <v>44274</v>
      </c>
      <c r="E170" s="114" t="s">
        <v>274</v>
      </c>
    </row>
    <row r="171" spans="1:5" ht="15">
      <c r="A171" s="114" t="s">
        <v>40</v>
      </c>
      <c r="B171" s="114" t="s">
        <v>270</v>
      </c>
      <c r="C171" s="115">
        <v>188000</v>
      </c>
      <c r="D171" s="116">
        <v>44274</v>
      </c>
      <c r="E171" s="114" t="s">
        <v>276</v>
      </c>
    </row>
    <row r="172" spans="1:5" ht="15">
      <c r="A172" s="114" t="s">
        <v>40</v>
      </c>
      <c r="B172" s="114" t="s">
        <v>270</v>
      </c>
      <c r="C172" s="115">
        <v>367910</v>
      </c>
      <c r="D172" s="116">
        <v>44286</v>
      </c>
      <c r="E172" s="114" t="s">
        <v>275</v>
      </c>
    </row>
    <row r="173" spans="1:5" ht="15">
      <c r="A173" s="114" t="s">
        <v>40</v>
      </c>
      <c r="B173" s="114" t="s">
        <v>270</v>
      </c>
      <c r="C173" s="115">
        <v>318000</v>
      </c>
      <c r="D173" s="116">
        <v>44259</v>
      </c>
      <c r="E173" s="114" t="s">
        <v>275</v>
      </c>
    </row>
    <row r="174" spans="1:5" ht="15">
      <c r="A174" s="114" t="s">
        <v>40</v>
      </c>
      <c r="B174" s="114" t="s">
        <v>270</v>
      </c>
      <c r="C174" s="115">
        <v>215100</v>
      </c>
      <c r="D174" s="116">
        <v>44256</v>
      </c>
      <c r="E174" s="114" t="s">
        <v>274</v>
      </c>
    </row>
    <row r="175" spans="1:5" ht="15">
      <c r="A175" s="114" t="s">
        <v>40</v>
      </c>
      <c r="B175" s="114" t="s">
        <v>270</v>
      </c>
      <c r="C175" s="115">
        <v>313000</v>
      </c>
      <c r="D175" s="116">
        <v>44267</v>
      </c>
      <c r="E175" s="114" t="s">
        <v>274</v>
      </c>
    </row>
    <row r="176" spans="1:5" ht="15">
      <c r="A176" s="114" t="s">
        <v>40</v>
      </c>
      <c r="B176" s="114" t="s">
        <v>270</v>
      </c>
      <c r="C176" s="115">
        <v>308000</v>
      </c>
      <c r="D176" s="116">
        <v>44270</v>
      </c>
      <c r="E176" s="114" t="s">
        <v>274</v>
      </c>
    </row>
    <row r="177" spans="1:5" ht="15">
      <c r="A177" s="114" t="s">
        <v>40</v>
      </c>
      <c r="B177" s="114" t="s">
        <v>270</v>
      </c>
      <c r="C177" s="115">
        <v>354900</v>
      </c>
      <c r="D177" s="116">
        <v>44280</v>
      </c>
      <c r="E177" s="114" t="s">
        <v>276</v>
      </c>
    </row>
    <row r="178" spans="1:5" ht="15">
      <c r="A178" s="114" t="s">
        <v>40</v>
      </c>
      <c r="B178" s="114" t="s">
        <v>270</v>
      </c>
      <c r="C178" s="115">
        <v>450000</v>
      </c>
      <c r="D178" s="116">
        <v>44267</v>
      </c>
      <c r="E178" s="114" t="s">
        <v>276</v>
      </c>
    </row>
    <row r="179" spans="1:5" ht="15">
      <c r="A179" s="114" t="s">
        <v>40</v>
      </c>
      <c r="B179" s="114" t="s">
        <v>270</v>
      </c>
      <c r="C179" s="115">
        <v>80000</v>
      </c>
      <c r="D179" s="116">
        <v>44280</v>
      </c>
      <c r="E179" s="114" t="s">
        <v>276</v>
      </c>
    </row>
    <row r="180" spans="1:5" ht="15">
      <c r="A180" s="114" t="s">
        <v>40</v>
      </c>
      <c r="B180" s="114" t="s">
        <v>270</v>
      </c>
      <c r="C180" s="115">
        <v>157000</v>
      </c>
      <c r="D180" s="116">
        <v>44267</v>
      </c>
      <c r="E180" s="114" t="s">
        <v>274</v>
      </c>
    </row>
    <row r="181" spans="1:5" ht="15">
      <c r="A181" s="114" t="s">
        <v>40</v>
      </c>
      <c r="B181" s="114" t="s">
        <v>270</v>
      </c>
      <c r="C181" s="115">
        <v>301647</v>
      </c>
      <c r="D181" s="116">
        <v>44267</v>
      </c>
      <c r="E181" s="114" t="s">
        <v>274</v>
      </c>
    </row>
    <row r="182" spans="1:5" ht="15">
      <c r="A182" s="114" t="s">
        <v>40</v>
      </c>
      <c r="B182" s="114" t="s">
        <v>270</v>
      </c>
      <c r="C182" s="115">
        <v>360000</v>
      </c>
      <c r="D182" s="116">
        <v>44286</v>
      </c>
      <c r="E182" s="114" t="s">
        <v>276</v>
      </c>
    </row>
    <row r="183" spans="1:5" ht="15">
      <c r="A183" s="114" t="s">
        <v>40</v>
      </c>
      <c r="B183" s="114" t="s">
        <v>270</v>
      </c>
      <c r="C183" s="115">
        <v>470000</v>
      </c>
      <c r="D183" s="116">
        <v>44273</v>
      </c>
      <c r="E183" s="114" t="s">
        <v>276</v>
      </c>
    </row>
    <row r="184" spans="1:5" ht="15">
      <c r="A184" s="114" t="s">
        <v>40</v>
      </c>
      <c r="B184" s="114" t="s">
        <v>270</v>
      </c>
      <c r="C184" s="115">
        <v>204000</v>
      </c>
      <c r="D184" s="116">
        <v>44256</v>
      </c>
      <c r="E184" s="114" t="s">
        <v>274</v>
      </c>
    </row>
    <row r="185" spans="1:5" ht="15">
      <c r="A185" s="114" t="s">
        <v>40</v>
      </c>
      <c r="B185" s="114" t="s">
        <v>270</v>
      </c>
      <c r="C185" s="115">
        <v>346725</v>
      </c>
      <c r="D185" s="116">
        <v>44259</v>
      </c>
      <c r="E185" s="114" t="s">
        <v>274</v>
      </c>
    </row>
    <row r="186" spans="1:5" ht="15">
      <c r="A186" s="114" t="s">
        <v>40</v>
      </c>
      <c r="B186" s="114" t="s">
        <v>270</v>
      </c>
      <c r="C186" s="115">
        <v>125000</v>
      </c>
      <c r="D186" s="116">
        <v>44260</v>
      </c>
      <c r="E186" s="114" t="s">
        <v>274</v>
      </c>
    </row>
    <row r="187" spans="1:5" ht="15">
      <c r="A187" s="114" t="s">
        <v>40</v>
      </c>
      <c r="B187" s="114" t="s">
        <v>270</v>
      </c>
      <c r="C187" s="115">
        <v>565000</v>
      </c>
      <c r="D187" s="116">
        <v>44263</v>
      </c>
      <c r="E187" s="114" t="s">
        <v>276</v>
      </c>
    </row>
    <row r="188" spans="1:5" ht="15">
      <c r="A188" s="114" t="s">
        <v>40</v>
      </c>
      <c r="B188" s="114" t="s">
        <v>270</v>
      </c>
      <c r="C188" s="115">
        <v>525000</v>
      </c>
      <c r="D188" s="116">
        <v>44260</v>
      </c>
      <c r="E188" s="114" t="s">
        <v>276</v>
      </c>
    </row>
    <row r="189" spans="1:5" ht="15">
      <c r="A189" s="114" t="s">
        <v>40</v>
      </c>
      <c r="B189" s="114" t="s">
        <v>270</v>
      </c>
      <c r="C189" s="115">
        <v>208000</v>
      </c>
      <c r="D189" s="116">
        <v>44258</v>
      </c>
      <c r="E189" s="114" t="s">
        <v>276</v>
      </c>
    </row>
    <row r="190" spans="1:5" ht="15">
      <c r="A190" s="114" t="s">
        <v>40</v>
      </c>
      <c r="B190" s="114" t="s">
        <v>270</v>
      </c>
      <c r="C190" s="115">
        <v>334443</v>
      </c>
      <c r="D190" s="116">
        <v>44257</v>
      </c>
      <c r="E190" s="114" t="s">
        <v>274</v>
      </c>
    </row>
    <row r="191" spans="1:5" ht="15">
      <c r="A191" s="114" t="s">
        <v>40</v>
      </c>
      <c r="B191" s="114" t="s">
        <v>270</v>
      </c>
      <c r="C191" s="115">
        <v>248500</v>
      </c>
      <c r="D191" s="116">
        <v>44258</v>
      </c>
      <c r="E191" s="114" t="s">
        <v>274</v>
      </c>
    </row>
    <row r="192" spans="1:5" ht="15">
      <c r="A192" s="114" t="s">
        <v>40</v>
      </c>
      <c r="B192" s="114" t="s">
        <v>270</v>
      </c>
      <c r="C192" s="115">
        <v>495000</v>
      </c>
      <c r="D192" s="116">
        <v>44256</v>
      </c>
      <c r="E192" s="114" t="s">
        <v>276</v>
      </c>
    </row>
    <row r="193" spans="1:5" ht="15">
      <c r="A193" s="114" t="s">
        <v>40</v>
      </c>
      <c r="B193" s="114" t="s">
        <v>270</v>
      </c>
      <c r="C193" s="115">
        <v>360000</v>
      </c>
      <c r="D193" s="116">
        <v>44259</v>
      </c>
      <c r="E193" s="114" t="s">
        <v>276</v>
      </c>
    </row>
    <row r="194" spans="1:5" ht="15">
      <c r="A194" s="114" t="s">
        <v>40</v>
      </c>
      <c r="B194" s="114" t="s">
        <v>270</v>
      </c>
      <c r="C194" s="115">
        <v>48900</v>
      </c>
      <c r="D194" s="116">
        <v>44263</v>
      </c>
      <c r="E194" s="114" t="s">
        <v>274</v>
      </c>
    </row>
    <row r="195" spans="1:5" ht="15">
      <c r="A195" s="114" t="s">
        <v>40</v>
      </c>
      <c r="B195" s="114" t="s">
        <v>270</v>
      </c>
      <c r="C195" s="115">
        <v>400000</v>
      </c>
      <c r="D195" s="116">
        <v>44256</v>
      </c>
      <c r="E195" s="114" t="s">
        <v>274</v>
      </c>
    </row>
    <row r="196" spans="1:5" ht="15">
      <c r="A196" s="114" t="s">
        <v>40</v>
      </c>
      <c r="B196" s="114" t="s">
        <v>270</v>
      </c>
      <c r="C196" s="115">
        <v>337500</v>
      </c>
      <c r="D196" s="116">
        <v>44263</v>
      </c>
      <c r="E196" s="114" t="s">
        <v>276</v>
      </c>
    </row>
    <row r="197" spans="1:5" ht="15">
      <c r="A197" s="114" t="s">
        <v>40</v>
      </c>
      <c r="B197" s="114" t="s">
        <v>270</v>
      </c>
      <c r="C197" s="115">
        <v>700000</v>
      </c>
      <c r="D197" s="116">
        <v>44256</v>
      </c>
      <c r="E197" s="114" t="s">
        <v>276</v>
      </c>
    </row>
    <row r="198" spans="1:5" ht="15">
      <c r="A198" s="114" t="s">
        <v>40</v>
      </c>
      <c r="B198" s="114" t="s">
        <v>270</v>
      </c>
      <c r="C198" s="115">
        <v>490000</v>
      </c>
      <c r="D198" s="116">
        <v>44258</v>
      </c>
      <c r="E198" s="114" t="s">
        <v>276</v>
      </c>
    </row>
    <row r="199" spans="1:5" ht="15">
      <c r="A199" s="114" t="s">
        <v>40</v>
      </c>
      <c r="B199" s="114" t="s">
        <v>270</v>
      </c>
      <c r="C199" s="115">
        <v>250000</v>
      </c>
      <c r="D199" s="116">
        <v>44260</v>
      </c>
      <c r="E199" s="114" t="s">
        <v>276</v>
      </c>
    </row>
    <row r="200" spans="1:5" ht="15">
      <c r="A200" s="114" t="s">
        <v>40</v>
      </c>
      <c r="B200" s="114" t="s">
        <v>270</v>
      </c>
      <c r="C200" s="115">
        <v>542000</v>
      </c>
      <c r="D200" s="116">
        <v>44260</v>
      </c>
      <c r="E200" s="114" t="s">
        <v>274</v>
      </c>
    </row>
    <row r="201" spans="1:5" ht="15">
      <c r="A201" s="114" t="s">
        <v>40</v>
      </c>
      <c r="B201" s="114" t="s">
        <v>270</v>
      </c>
      <c r="C201" s="115">
        <v>230000</v>
      </c>
      <c r="D201" s="116">
        <v>44257</v>
      </c>
      <c r="E201" s="114" t="s">
        <v>276</v>
      </c>
    </row>
    <row r="202" spans="1:5" ht="15">
      <c r="A202" s="114" t="s">
        <v>40</v>
      </c>
      <c r="B202" s="114" t="s">
        <v>270</v>
      </c>
      <c r="C202" s="115">
        <v>380220</v>
      </c>
      <c r="D202" s="116">
        <v>44284</v>
      </c>
      <c r="E202" s="114" t="s">
        <v>274</v>
      </c>
    </row>
    <row r="203" spans="1:5" ht="15">
      <c r="A203" s="114" t="s">
        <v>40</v>
      </c>
      <c r="B203" s="114" t="s">
        <v>270</v>
      </c>
      <c r="C203" s="115">
        <v>730000</v>
      </c>
      <c r="D203" s="116">
        <v>44286</v>
      </c>
      <c r="E203" s="114" t="s">
        <v>276</v>
      </c>
    </row>
    <row r="204" spans="1:5" ht="15">
      <c r="A204" s="114" t="s">
        <v>40</v>
      </c>
      <c r="B204" s="114" t="s">
        <v>270</v>
      </c>
      <c r="C204" s="115">
        <v>365500</v>
      </c>
      <c r="D204" s="116">
        <v>44286</v>
      </c>
      <c r="E204" s="114" t="s">
        <v>276</v>
      </c>
    </row>
    <row r="205" spans="1:5" ht="15">
      <c r="A205" s="114" t="s">
        <v>40</v>
      </c>
      <c r="B205" s="114" t="s">
        <v>270</v>
      </c>
      <c r="C205" s="115">
        <v>390000</v>
      </c>
      <c r="D205" s="116">
        <v>44280</v>
      </c>
      <c r="E205" s="114" t="s">
        <v>276</v>
      </c>
    </row>
    <row r="206" spans="1:5" ht="15">
      <c r="A206" s="114" t="s">
        <v>40</v>
      </c>
      <c r="B206" s="114" t="s">
        <v>270</v>
      </c>
      <c r="C206" s="115">
        <v>320000</v>
      </c>
      <c r="D206" s="116">
        <v>44286</v>
      </c>
      <c r="E206" s="114" t="s">
        <v>276</v>
      </c>
    </row>
    <row r="207" spans="1:5" ht="15">
      <c r="A207" s="114" t="s">
        <v>40</v>
      </c>
      <c r="B207" s="114" t="s">
        <v>270</v>
      </c>
      <c r="C207" s="115">
        <v>733235</v>
      </c>
      <c r="D207" s="116">
        <v>44272</v>
      </c>
      <c r="E207" s="114" t="s">
        <v>275</v>
      </c>
    </row>
    <row r="208" spans="1:5" ht="15">
      <c r="A208" s="114" t="s">
        <v>40</v>
      </c>
      <c r="B208" s="114" t="s">
        <v>270</v>
      </c>
      <c r="C208" s="115">
        <v>545000</v>
      </c>
      <c r="D208" s="116">
        <v>44286</v>
      </c>
      <c r="E208" s="114" t="s">
        <v>276</v>
      </c>
    </row>
    <row r="209" spans="1:5" ht="15">
      <c r="A209" s="114" t="s">
        <v>40</v>
      </c>
      <c r="B209" s="114" t="s">
        <v>270</v>
      </c>
      <c r="C209" s="115">
        <v>232000</v>
      </c>
      <c r="D209" s="116">
        <v>44258</v>
      </c>
      <c r="E209" s="114" t="s">
        <v>274</v>
      </c>
    </row>
    <row r="210" spans="1:5" ht="15">
      <c r="A210" s="114" t="s">
        <v>40</v>
      </c>
      <c r="B210" s="114" t="s">
        <v>270</v>
      </c>
      <c r="C210" s="115">
        <v>860000</v>
      </c>
      <c r="D210" s="116">
        <v>44285</v>
      </c>
      <c r="E210" s="114" t="s">
        <v>276</v>
      </c>
    </row>
    <row r="211" spans="1:5" ht="15">
      <c r="A211" s="114" t="s">
        <v>40</v>
      </c>
      <c r="B211" s="114" t="s">
        <v>270</v>
      </c>
      <c r="C211" s="115">
        <v>435000</v>
      </c>
      <c r="D211" s="116">
        <v>44286</v>
      </c>
      <c r="E211" s="114" t="s">
        <v>276</v>
      </c>
    </row>
    <row r="212" spans="1:5" ht="15">
      <c r="A212" s="114" t="s">
        <v>40</v>
      </c>
      <c r="B212" s="114" t="s">
        <v>270</v>
      </c>
      <c r="C212" s="115">
        <v>542500</v>
      </c>
      <c r="D212" s="116">
        <v>44284</v>
      </c>
      <c r="E212" s="114" t="s">
        <v>274</v>
      </c>
    </row>
    <row r="213" spans="1:5" ht="15">
      <c r="A213" s="114" t="s">
        <v>40</v>
      </c>
      <c r="B213" s="114" t="s">
        <v>270</v>
      </c>
      <c r="C213" s="115">
        <v>875000</v>
      </c>
      <c r="D213" s="116">
        <v>44284</v>
      </c>
      <c r="E213" s="114" t="s">
        <v>276</v>
      </c>
    </row>
    <row r="214" spans="1:5" ht="15">
      <c r="A214" s="114" t="s">
        <v>40</v>
      </c>
      <c r="B214" s="114" t="s">
        <v>270</v>
      </c>
      <c r="C214" s="115">
        <v>175700</v>
      </c>
      <c r="D214" s="116">
        <v>44284</v>
      </c>
      <c r="E214" s="114" t="s">
        <v>274</v>
      </c>
    </row>
    <row r="215" spans="1:5" ht="15">
      <c r="A215" s="114" t="s">
        <v>40</v>
      </c>
      <c r="B215" s="114" t="s">
        <v>270</v>
      </c>
      <c r="C215" s="115">
        <v>250000</v>
      </c>
      <c r="D215" s="116">
        <v>44281</v>
      </c>
      <c r="E215" s="114" t="s">
        <v>274</v>
      </c>
    </row>
    <row r="216" spans="1:5" ht="15">
      <c r="A216" s="114" t="s">
        <v>40</v>
      </c>
      <c r="B216" s="114" t="s">
        <v>270</v>
      </c>
      <c r="C216" s="115">
        <v>233409</v>
      </c>
      <c r="D216" s="116">
        <v>44281</v>
      </c>
      <c r="E216" s="114" t="s">
        <v>274</v>
      </c>
    </row>
    <row r="217" spans="1:5" ht="15">
      <c r="A217" s="114" t="s">
        <v>40</v>
      </c>
      <c r="B217" s="114" t="s">
        <v>270</v>
      </c>
      <c r="C217" s="115">
        <v>356000</v>
      </c>
      <c r="D217" s="116">
        <v>44286</v>
      </c>
      <c r="E217" s="114" t="s">
        <v>274</v>
      </c>
    </row>
    <row r="218" spans="1:5" ht="15">
      <c r="A218" s="114" t="s">
        <v>40</v>
      </c>
      <c r="B218" s="114" t="s">
        <v>270</v>
      </c>
      <c r="C218" s="115">
        <v>160500</v>
      </c>
      <c r="D218" s="116">
        <v>44263</v>
      </c>
      <c r="E218" s="114" t="s">
        <v>274</v>
      </c>
    </row>
    <row r="219" spans="1:5" ht="15">
      <c r="A219" s="114" t="s">
        <v>40</v>
      </c>
      <c r="B219" s="114" t="s">
        <v>270</v>
      </c>
      <c r="C219" s="115">
        <v>843120.12</v>
      </c>
      <c r="D219" s="116">
        <v>44285</v>
      </c>
      <c r="E219" s="114" t="s">
        <v>276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2021-10-09T19:11:51Z</dcterms:modified>
</cp:coreProperties>
</file>