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8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STATS'!$A$18:$C$19</definedName>
    <definedName name="CommercialSalesMarket">'SALES STATS'!$A$42:$C$43</definedName>
    <definedName name="ConstructionLoansMarket">'LOAN ONLY STATS'!$A$32:$C$32</definedName>
    <definedName name="ConventionalLoansExcludingInclineMarket">'LOAN ONLY STATS'!#REF!</definedName>
    <definedName name="ConventionalLoansMarket">'LOAN ONLY STATS'!$A$7:$C$12</definedName>
    <definedName name="CreditLineLoansMarket">'LOAN ONLY STATS'!$A$25:$C$26</definedName>
    <definedName name="HardMoneyLoansMarket">'LOAN ONLY STATS'!$A$38:$C$38</definedName>
    <definedName name="InclineSalesMarket">'SALES STATS'!#REF!</definedName>
    <definedName name="OverallLoans">'OVERALL STATS'!$A$22:$C$27</definedName>
    <definedName name="OverallSales">'OVERALL STATS'!$A$7:$C$16</definedName>
    <definedName name="OverallSalesAndLoans">'OVERALL STATS'!$A$33:$C$41</definedName>
    <definedName name="_xlnm.Print_Titles" localSheetId="1">'SALES STATS'!$1:$6</definedName>
    <definedName name="ResaleMarket">'SALES STATS'!$A$7:$C$15</definedName>
    <definedName name="ResidentialResaleMarket">'SALES STATS'!$A$30:$C$36</definedName>
    <definedName name="ResidentialSalesExcludingInclineMarket">'SALES STATS'!#REF!</definedName>
    <definedName name="SubdivisionMarket">'SALES STATS'!$A$21:$C$24</definedName>
    <definedName name="VacantLandSalesMarket">'SALES STATS'!$A$49:$C$50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3" i="3"/>
  <c r="B33"/>
  <c r="C20"/>
  <c r="B20"/>
  <c r="C44" i="2"/>
  <c r="B44"/>
  <c r="B17" i="1"/>
  <c r="C17"/>
  <c r="E15" s="1"/>
  <c r="B39" i="3"/>
  <c r="C39"/>
  <c r="B27"/>
  <c r="C27"/>
  <c r="B13"/>
  <c r="D7" s="1"/>
  <c r="C13"/>
  <c r="E7" s="1"/>
  <c r="B51" i="2"/>
  <c r="C51"/>
  <c r="B37"/>
  <c r="D31" s="1"/>
  <c r="C37"/>
  <c r="E31" s="1"/>
  <c r="A2"/>
  <c r="B25"/>
  <c r="D22" s="1"/>
  <c r="C25"/>
  <c r="D19" i="3" l="1"/>
  <c r="E18"/>
  <c r="D18"/>
  <c r="E19"/>
  <c r="E9"/>
  <c r="D9"/>
  <c r="E9" i="1"/>
  <c r="D9"/>
  <c r="E32" i="2"/>
  <c r="D32"/>
  <c r="E24"/>
  <c r="D24"/>
  <c r="E50"/>
  <c r="E43"/>
  <c r="D42"/>
  <c r="D36"/>
  <c r="E16" i="1"/>
  <c r="D16"/>
  <c r="D8" i="3"/>
  <c r="D11"/>
  <c r="E10"/>
  <c r="E12"/>
  <c r="D10"/>
  <c r="D12"/>
  <c r="E8"/>
  <c r="E11"/>
  <c r="E26"/>
  <c r="D26"/>
  <c r="D50" i="2"/>
  <c r="D43"/>
  <c r="E42"/>
  <c r="E36"/>
  <c r="E23"/>
  <c r="D23"/>
  <c r="D15" i="1"/>
  <c r="E49" i="2"/>
  <c r="E30"/>
  <c r="E33"/>
  <c r="E35"/>
  <c r="E22"/>
  <c r="E21"/>
  <c r="D21"/>
  <c r="D34"/>
  <c r="E34"/>
  <c r="D35"/>
  <c r="D33"/>
  <c r="D30"/>
  <c r="D49"/>
  <c r="A2" i="3"/>
  <c r="E38"/>
  <c r="B16" i="2"/>
  <c r="C16"/>
  <c r="B28" i="1"/>
  <c r="C28"/>
  <c r="B42"/>
  <c r="C42"/>
  <c r="E36" l="1"/>
  <c r="D36"/>
  <c r="E26"/>
  <c r="D26"/>
  <c r="E9" i="2"/>
  <c r="D9"/>
  <c r="E20" i="3"/>
  <c r="D20"/>
  <c r="E44" i="2"/>
  <c r="D44"/>
  <c r="E15"/>
  <c r="D15"/>
  <c r="E41" i="1"/>
  <c r="D37"/>
  <c r="D41"/>
  <c r="E25"/>
  <c r="E27"/>
  <c r="D27"/>
  <c r="D25"/>
  <c r="E39"/>
  <c r="E37"/>
  <c r="E35"/>
  <c r="E38"/>
  <c r="D38" i="3"/>
  <c r="E25"/>
  <c r="D25"/>
  <c r="D51" i="2"/>
  <c r="E51"/>
  <c r="E37"/>
  <c r="D37"/>
  <c r="D8"/>
  <c r="D7"/>
  <c r="D10"/>
  <c r="D12"/>
  <c r="D14"/>
  <c r="D11"/>
  <c r="D13"/>
  <c r="E14"/>
  <c r="E7"/>
  <c r="E12"/>
  <c r="E8"/>
  <c r="E11"/>
  <c r="E13"/>
  <c r="E10"/>
  <c r="E34" i="1"/>
  <c r="E33"/>
  <c r="E40"/>
  <c r="D33"/>
  <c r="E8"/>
  <c r="D11"/>
  <c r="D8"/>
  <c r="D7"/>
  <c r="E14"/>
  <c r="E11"/>
  <c r="D10"/>
  <c r="D12"/>
  <c r="D13"/>
  <c r="D14"/>
  <c r="D24"/>
  <c r="E22"/>
  <c r="E23"/>
  <c r="E24"/>
  <c r="D39"/>
  <c r="D34"/>
  <c r="E7"/>
  <c r="D40"/>
  <c r="D35"/>
  <c r="D23"/>
  <c r="D22"/>
  <c r="E10"/>
  <c r="E12"/>
  <c r="D38"/>
  <c r="E13"/>
  <c r="E42" l="1"/>
  <c r="D42"/>
  <c r="E39" i="3"/>
  <c r="E27"/>
  <c r="D27"/>
  <c r="D39"/>
  <c r="E13"/>
  <c r="D13"/>
  <c r="E25" i="2"/>
  <c r="D25"/>
  <c r="D17" i="1"/>
  <c r="E17"/>
  <c r="E16" i="2"/>
  <c r="D16"/>
  <c r="D28" i="1"/>
  <c r="E28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<sst xmlns="http://schemas.openxmlformats.org/spreadsheetml/2006/main" count="1557" uniqueCount="161">
  <si>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</si>
  <si>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</si>
  <si>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</si>
  <si>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</si>
  <si>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</si>
  <si>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</si>
  <si>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</si>
  <si>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</si>
  <si>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</si>
  <si>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</si>
  <si>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</si>
  <si>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</si>
  <si>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</si>
  <si>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</si>
  <si>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</si>
  <si>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</si>
  <si>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</si>
  <si>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</si>
  <si>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</si>
  <si>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</si>
  <si>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</si>
  <si>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</si>
  <si>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</si>
  <si>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</si>
  <si>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</si>
  <si>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</si>
  <si>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</si>
  <si>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</si>
  <si>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</si>
  <si>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</si>
  <si>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</si>
  <si>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</si>
  <si>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</si>
  <si>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</si>
  <si>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</si>
  <si>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</si>
  <si>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</si>
  <si>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</si>
  <si>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</si>
  <si>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</si>
  <si>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</si>
  <si>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</si>
  <si>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</si>
  <si>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</si>
  <si>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</si>
  <si>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</si>
  <si>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</si>
  <si>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</si>
  <si>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</si>
  <si>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</si>
  <si>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</si>
  <si>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</si>
  <si>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</si>
  <si>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</si>
  <si>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</si>
  <si>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MINDEN</t>
  </si>
  <si>
    <t>18</t>
  </si>
  <si>
    <t>ZEPHYR</t>
  </si>
  <si>
    <t>DC</t>
  </si>
  <si>
    <t>AMG</t>
  </si>
  <si>
    <t>KDJ</t>
  </si>
  <si>
    <t>Signature Title</t>
  </si>
  <si>
    <t>(blank)</t>
  </si>
  <si>
    <t>OVERALL TITLE COMPANY MARKET STATISTICS Carson City, NV)</t>
  </si>
  <si>
    <t>SALES MARKET Carson City, NV)</t>
  </si>
  <si>
    <t>LOAN ONLY MARKETS Carson City, NV)</t>
  </si>
  <si>
    <t>Reporting Period: JUNE, 2022</t>
  </si>
  <si>
    <t>SINGLE FAM RES.</t>
  </si>
  <si>
    <t>ACM</t>
  </si>
  <si>
    <t>NO</t>
  </si>
  <si>
    <t>PLUMB</t>
  </si>
  <si>
    <t>AJF</t>
  </si>
  <si>
    <t>Stewart Title</t>
  </si>
  <si>
    <t>CARSON CITY</t>
  </si>
  <si>
    <t>DKD</t>
  </si>
  <si>
    <t>15</t>
  </si>
  <si>
    <t>YES</t>
  </si>
  <si>
    <t>AE</t>
  </si>
  <si>
    <t>MOBILE HOME</t>
  </si>
  <si>
    <t>Nextitle Northern Nevada</t>
  </si>
  <si>
    <t>DOUBLE DIAMOND</t>
  </si>
  <si>
    <t>FF</t>
  </si>
  <si>
    <t>Landmark Title</t>
  </si>
  <si>
    <t>DP</t>
  </si>
  <si>
    <t>UNK</t>
  </si>
  <si>
    <t>JMS</t>
  </si>
  <si>
    <t>Calatlantic Title West</t>
  </si>
  <si>
    <t>LH</t>
  </si>
  <si>
    <t>ET</t>
  </si>
  <si>
    <t>2-4 PLEX</t>
  </si>
  <si>
    <t>VACANT LAND</t>
  </si>
  <si>
    <t>CONDO/TWNHSE</t>
  </si>
  <si>
    <t>DAMONTE</t>
  </si>
  <si>
    <t>24</t>
  </si>
  <si>
    <t>LAKESIDE</t>
  </si>
  <si>
    <t>SL</t>
  </si>
  <si>
    <t>23</t>
  </si>
  <si>
    <t>MLM</t>
  </si>
  <si>
    <t>SOUTH KIETZKE</t>
  </si>
  <si>
    <t>MIF</t>
  </si>
  <si>
    <t>GARDNERVILLE</t>
  </si>
  <si>
    <t>SLA</t>
  </si>
  <si>
    <t>RLT</t>
  </si>
  <si>
    <t>RC</t>
  </si>
  <si>
    <t>17</t>
  </si>
  <si>
    <t>KB</t>
  </si>
  <si>
    <t>RENO CORPORATE</t>
  </si>
  <si>
    <t>CA</t>
  </si>
  <si>
    <t>COMMERCIAL</t>
  </si>
  <si>
    <t>Archer Title and Escrow</t>
  </si>
  <si>
    <t>NH</t>
  </si>
  <si>
    <t>010-602-15</t>
  </si>
  <si>
    <t>CREDIT LINE</t>
  </si>
  <si>
    <t>CITY NATIONAL BANK</t>
  </si>
  <si>
    <t>009-483-10</t>
  </si>
  <si>
    <t>CONVENTIONAL</t>
  </si>
  <si>
    <t>UNITED WHOLESALE MORTGAGE LLC</t>
  </si>
  <si>
    <t>010-092-02</t>
  </si>
  <si>
    <t>GREATER NEVADA CREDIT UNION</t>
  </si>
  <si>
    <t>010-512-27</t>
  </si>
  <si>
    <t>NEW AMERICAN FUNDING</t>
  </si>
  <si>
    <t>009-592-39</t>
  </si>
  <si>
    <t>010-383-05</t>
  </si>
  <si>
    <t>PRIMELENDING</t>
  </si>
  <si>
    <t>003-285-02</t>
  </si>
  <si>
    <t>TRI COUNTIES BANK</t>
  </si>
  <si>
    <t>003-181-09</t>
  </si>
  <si>
    <t>CELEBRITY HOME LOANS LLC</t>
  </si>
  <si>
    <t>007-412-20</t>
  </si>
  <si>
    <t>MASON MCDUFFIE MORTGAGE CORPORATION</t>
  </si>
  <si>
    <t>003-024-01</t>
  </si>
  <si>
    <t>EL DORADO SAVINGS BANK</t>
  </si>
  <si>
    <t>003-063-11</t>
  </si>
  <si>
    <t>HERITAGE BANK OF NEVADA</t>
  </si>
  <si>
    <t>002-031-20</t>
  </si>
  <si>
    <t>GUILD MORTGAGE COMPANY</t>
  </si>
  <si>
    <t>009-087-11</t>
  </si>
  <si>
    <t>HARD MONEY</t>
  </si>
  <si>
    <t>CHICHESTER</t>
  </si>
  <si>
    <t>008-173-50</t>
  </si>
  <si>
    <t>007-311-02</t>
  </si>
  <si>
    <t>GREATER NEVADA MORTGAGE</t>
  </si>
  <si>
    <t>010-423-08</t>
  </si>
  <si>
    <t>ALTERRA HOME LOANS</t>
  </si>
  <si>
    <t>008-051-07</t>
  </si>
  <si>
    <t>ATE</t>
  </si>
  <si>
    <t>CAL</t>
  </si>
  <si>
    <t>FA</t>
  </si>
  <si>
    <t>FC</t>
  </si>
  <si>
    <t>LT</t>
  </si>
  <si>
    <t>NEX</t>
  </si>
  <si>
    <t>SIG</t>
  </si>
  <si>
    <t>ST</t>
  </si>
  <si>
    <t>TI</t>
  </si>
  <si>
    <t>TT</t>
  </si>
  <si>
    <t>DEED</t>
  </si>
  <si>
    <t>DEED OF TRUST</t>
  </si>
  <si>
    <t>DEED SUBDIVIDER</t>
  </si>
  <si>
    <t>NO CONSTRUCTION LOANS THIS MONTH</t>
  </si>
  <si>
    <t>BUILDER/DEVELOPER DEAL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</si>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</sst>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left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STATS'!$A$7:$A$16</c:f>
              <c:strCache>
                <c:ptCount val="10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Toiyabe Title</c:v>
                </c:pt>
                <c:pt idx="5">
                  <c:v>Nextitle Northern Nevada</c:v>
                </c:pt>
                <c:pt idx="6">
                  <c:v>Signature Title</c:v>
                </c:pt>
                <c:pt idx="7">
                  <c:v>Archer Title and Escrow</c:v>
                </c:pt>
                <c:pt idx="8">
                  <c:v>First American Title</c:v>
                </c:pt>
                <c:pt idx="9">
                  <c:v>Landmark Title</c:v>
                </c:pt>
              </c:strCache>
            </c:strRef>
          </c:cat>
          <c:val>
            <c:numRef>
              <c:f>'OVERALL STATS'!$B$7:$B$16</c:f>
              <c:numCache>
                <c:formatCode>0</c:formatCode>
                <c:ptCount val="10"/>
                <c:pt idx="0">
                  <c:v>36</c:v>
                </c:pt>
                <c:pt idx="1">
                  <c:v>34</c:v>
                </c:pt>
                <c:pt idx="2">
                  <c:v>22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hape val="box"/>
        <c:axId val="111187072"/>
        <c:axId val="111188608"/>
        <c:axId val="0"/>
      </c:bar3DChart>
      <c:catAx>
        <c:axId val="111187072"/>
        <c:scaling>
          <c:orientation val="minMax"/>
        </c:scaling>
        <c:axPos val="b"/>
        <c:numFmt formatCode="General" sourceLinked="1"/>
        <c:majorTickMark val="none"/>
        <c:tickLblPos val="nextTo"/>
        <c:crossAx val="111188608"/>
        <c:crosses val="autoZero"/>
        <c:auto val="1"/>
        <c:lblAlgn val="ctr"/>
        <c:lblOffset val="100"/>
      </c:catAx>
      <c:valAx>
        <c:axId val="1111886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1187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STATS'!$A$22:$A$27</c:f>
              <c:strCache>
                <c:ptCount val="6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Toiyabe Title</c:v>
                </c:pt>
                <c:pt idx="4">
                  <c:v>Archer Title and Escrow</c:v>
                </c:pt>
                <c:pt idx="5">
                  <c:v>First American Title</c:v>
                </c:pt>
              </c:strCache>
            </c:strRef>
          </c:cat>
          <c:val>
            <c:numRef>
              <c:f>'OVERALL STATS'!$B$22:$B$27</c:f>
              <c:numCache>
                <c:formatCode>0</c:formatCode>
                <c:ptCount val="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hape val="box"/>
        <c:axId val="111678208"/>
        <c:axId val="111679744"/>
        <c:axId val="0"/>
      </c:bar3DChart>
      <c:catAx>
        <c:axId val="111678208"/>
        <c:scaling>
          <c:orientation val="minMax"/>
        </c:scaling>
        <c:axPos val="b"/>
        <c:numFmt formatCode="General" sourceLinked="1"/>
        <c:majorTickMark val="none"/>
        <c:tickLblPos val="nextTo"/>
        <c:crossAx val="111679744"/>
        <c:crosses val="autoZero"/>
        <c:auto val="1"/>
        <c:lblAlgn val="ctr"/>
        <c:lblOffset val="100"/>
      </c:catAx>
      <c:valAx>
        <c:axId val="1116797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16782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STATS'!$A$33:$A$41</c:f>
              <c:strCache>
                <c:ptCount val="9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Toiyabe Title</c:v>
                </c:pt>
                <c:pt idx="4">
                  <c:v>Calatlantic Title West</c:v>
                </c:pt>
                <c:pt idx="5">
                  <c:v>Nextitle Northern Nevada</c:v>
                </c:pt>
                <c:pt idx="6">
                  <c:v>Archer Title and Escrow</c:v>
                </c:pt>
                <c:pt idx="7">
                  <c:v>First American Title</c:v>
                </c:pt>
                <c:pt idx="8">
                  <c:v>Signature Title</c:v>
                </c:pt>
              </c:strCache>
            </c:strRef>
          </c:cat>
          <c:val>
            <c:numRef>
              <c:f>'OVERALL STATS'!$B$33:$B$41</c:f>
              <c:numCache>
                <c:formatCode>0</c:formatCode>
                <c:ptCount val="9"/>
                <c:pt idx="0">
                  <c:v>41</c:v>
                </c:pt>
                <c:pt idx="1">
                  <c:v>39</c:v>
                </c:pt>
                <c:pt idx="2">
                  <c:v>25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hape val="box"/>
        <c:axId val="111718400"/>
        <c:axId val="111719936"/>
        <c:axId val="0"/>
      </c:bar3DChart>
      <c:catAx>
        <c:axId val="111718400"/>
        <c:scaling>
          <c:orientation val="minMax"/>
        </c:scaling>
        <c:axPos val="b"/>
        <c:numFmt formatCode="General" sourceLinked="1"/>
        <c:majorTickMark val="none"/>
        <c:tickLblPos val="nextTo"/>
        <c:crossAx val="111719936"/>
        <c:crosses val="autoZero"/>
        <c:auto val="1"/>
        <c:lblAlgn val="ctr"/>
        <c:lblOffset val="100"/>
      </c:catAx>
      <c:valAx>
        <c:axId val="1117199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1718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STATS'!$A$7:$A$16</c:f>
              <c:strCache>
                <c:ptCount val="10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Toiyabe Title</c:v>
                </c:pt>
                <c:pt idx="5">
                  <c:v>Nextitle Northern Nevada</c:v>
                </c:pt>
                <c:pt idx="6">
                  <c:v>Signature Title</c:v>
                </c:pt>
                <c:pt idx="7">
                  <c:v>Archer Title and Escrow</c:v>
                </c:pt>
                <c:pt idx="8">
                  <c:v>First American Title</c:v>
                </c:pt>
                <c:pt idx="9">
                  <c:v>Landmark Title</c:v>
                </c:pt>
              </c:strCache>
            </c:strRef>
          </c:cat>
          <c:val>
            <c:numRef>
              <c:f>'OVERALL STATS'!$C$7:$C$16</c:f>
              <c:numCache>
                <c:formatCode>"$"#,##0</c:formatCode>
                <c:ptCount val="10"/>
                <c:pt idx="0">
                  <c:v>17339715</c:v>
                </c:pt>
                <c:pt idx="1">
                  <c:v>18030628</c:v>
                </c:pt>
                <c:pt idx="2">
                  <c:v>15492780</c:v>
                </c:pt>
                <c:pt idx="3">
                  <c:v>2055829</c:v>
                </c:pt>
                <c:pt idx="4">
                  <c:v>1600000</c:v>
                </c:pt>
                <c:pt idx="5">
                  <c:v>773100</c:v>
                </c:pt>
                <c:pt idx="6">
                  <c:v>690000</c:v>
                </c:pt>
                <c:pt idx="7">
                  <c:v>440000</c:v>
                </c:pt>
                <c:pt idx="8">
                  <c:v>420000</c:v>
                </c:pt>
                <c:pt idx="9">
                  <c:v>257000</c:v>
                </c:pt>
              </c:numCache>
            </c:numRef>
          </c:val>
        </c:ser>
        <c:shape val="box"/>
        <c:axId val="111741952"/>
        <c:axId val="111751936"/>
        <c:axId val="0"/>
      </c:bar3DChart>
      <c:catAx>
        <c:axId val="111741952"/>
        <c:scaling>
          <c:orientation val="minMax"/>
        </c:scaling>
        <c:axPos val="b"/>
        <c:numFmt formatCode="General" sourceLinked="1"/>
        <c:majorTickMark val="none"/>
        <c:tickLblPos val="nextTo"/>
        <c:crossAx val="111751936"/>
        <c:crosses val="autoZero"/>
        <c:auto val="1"/>
        <c:lblAlgn val="ctr"/>
        <c:lblOffset val="100"/>
      </c:catAx>
      <c:valAx>
        <c:axId val="1117519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17419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STATS'!$A$22:$A$27</c:f>
              <c:strCache>
                <c:ptCount val="6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Toiyabe Title</c:v>
                </c:pt>
                <c:pt idx="4">
                  <c:v>Archer Title and Escrow</c:v>
                </c:pt>
                <c:pt idx="5">
                  <c:v>First American Title</c:v>
                </c:pt>
              </c:strCache>
            </c:strRef>
          </c:cat>
          <c:val>
            <c:numRef>
              <c:f>'OVERALL STATS'!$C$22:$C$27</c:f>
              <c:numCache>
                <c:formatCode>"$"#,##0</c:formatCode>
                <c:ptCount val="6"/>
                <c:pt idx="0">
                  <c:v>1716500</c:v>
                </c:pt>
                <c:pt idx="1">
                  <c:v>1206375</c:v>
                </c:pt>
                <c:pt idx="2">
                  <c:v>33065000</c:v>
                </c:pt>
                <c:pt idx="3">
                  <c:v>579100</c:v>
                </c:pt>
                <c:pt idx="4">
                  <c:v>150000</c:v>
                </c:pt>
                <c:pt idx="5">
                  <c:v>143000</c:v>
                </c:pt>
              </c:numCache>
            </c:numRef>
          </c:val>
        </c:ser>
        <c:shape val="box"/>
        <c:axId val="111798528"/>
        <c:axId val="111800320"/>
        <c:axId val="0"/>
      </c:bar3DChart>
      <c:catAx>
        <c:axId val="111798528"/>
        <c:scaling>
          <c:orientation val="minMax"/>
        </c:scaling>
        <c:axPos val="b"/>
        <c:numFmt formatCode="General" sourceLinked="1"/>
        <c:majorTickMark val="none"/>
        <c:tickLblPos val="nextTo"/>
        <c:crossAx val="111800320"/>
        <c:crosses val="autoZero"/>
        <c:auto val="1"/>
        <c:lblAlgn val="ctr"/>
        <c:lblOffset val="100"/>
      </c:catAx>
      <c:valAx>
        <c:axId val="1118003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17985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STATS'!$A$33:$A$41</c:f>
              <c:strCache>
                <c:ptCount val="9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Toiyabe Title</c:v>
                </c:pt>
                <c:pt idx="4">
                  <c:v>Calatlantic Title West</c:v>
                </c:pt>
                <c:pt idx="5">
                  <c:v>Nextitle Northern Nevada</c:v>
                </c:pt>
                <c:pt idx="6">
                  <c:v>Archer Title and Escrow</c:v>
                </c:pt>
                <c:pt idx="7">
                  <c:v>First American Title</c:v>
                </c:pt>
                <c:pt idx="8">
                  <c:v>Signature Title</c:v>
                </c:pt>
              </c:strCache>
            </c:strRef>
          </c:cat>
          <c:val>
            <c:numRef>
              <c:f>'OVERALL STATS'!$C$33:$C$41</c:f>
              <c:numCache>
                <c:formatCode>"$"#,##0</c:formatCode>
                <c:ptCount val="9"/>
                <c:pt idx="0">
                  <c:v>18546090</c:v>
                </c:pt>
                <c:pt idx="1">
                  <c:v>19747128</c:v>
                </c:pt>
                <c:pt idx="2">
                  <c:v>48557780</c:v>
                </c:pt>
                <c:pt idx="3">
                  <c:v>2179100</c:v>
                </c:pt>
                <c:pt idx="4">
                  <c:v>2055829</c:v>
                </c:pt>
                <c:pt idx="5">
                  <c:v>773100</c:v>
                </c:pt>
                <c:pt idx="6">
                  <c:v>590000</c:v>
                </c:pt>
                <c:pt idx="7">
                  <c:v>563000</c:v>
                </c:pt>
                <c:pt idx="8">
                  <c:v>690000</c:v>
                </c:pt>
              </c:numCache>
            </c:numRef>
          </c:val>
        </c:ser>
        <c:shape val="box"/>
        <c:axId val="111482368"/>
        <c:axId val="111483904"/>
        <c:axId val="0"/>
      </c:bar3DChart>
      <c:catAx>
        <c:axId val="111482368"/>
        <c:scaling>
          <c:orientation val="minMax"/>
        </c:scaling>
        <c:axPos val="b"/>
        <c:numFmt formatCode="General" sourceLinked="1"/>
        <c:majorTickMark val="none"/>
        <c:tickLblPos val="nextTo"/>
        <c:crossAx val="111483904"/>
        <c:crosses val="autoZero"/>
        <c:auto val="1"/>
        <c:lblAlgn val="ctr"/>
        <c:lblOffset val="100"/>
      </c:catAx>
      <c:valAx>
        <c:axId val="1114839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14823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9525</xdr:rowOff>
    </xdr:from>
    <xdr:to>
      <xdr:col>6</xdr:col>
      <xdr:colOff>1152524</xdr:colOff>
      <xdr:row>63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64</xdr:row>
      <xdr:rowOff>19050</xdr:rowOff>
    </xdr:from>
    <xdr:to>
      <xdr:col>6</xdr:col>
      <xdr:colOff>1152524</xdr:colOff>
      <xdr:row>81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82</xdr:row>
      <xdr:rowOff>0</xdr:rowOff>
    </xdr:from>
    <xdr:to>
      <xdr:col>6</xdr:col>
      <xdr:colOff>1143000</xdr:colOff>
      <xdr:row>98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46</xdr:row>
      <xdr:rowOff>0</xdr:rowOff>
    </xdr:from>
    <xdr:to>
      <xdr:col>20</xdr:col>
      <xdr:colOff>190500</xdr:colOff>
      <xdr:row>62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64</xdr:row>
      <xdr:rowOff>9525</xdr:rowOff>
    </xdr:from>
    <xdr:to>
      <xdr:col>20</xdr:col>
      <xdr:colOff>190499</xdr:colOff>
      <xdr:row>81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82</xdr:row>
      <xdr:rowOff>9525</xdr:rowOff>
    </xdr:from>
    <xdr:to>
      <xdr:col>20</xdr:col>
      <xdr:colOff>180974</xdr:colOff>
      <xdr:row>99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743.416938078706" createdVersion="3" refreshedVersion="3" minRefreshableVersion="3" recordCount="104">
  <cacheSource type="worksheet">
    <worksheetSource name="Table5"/>
  </cacheSource>
  <cacheFields count="10">
    <cacheField name="FULLNAME" numFmtId="0">
      <sharedItems count="19">
        <s v="Archer Title and Escrow"/>
        <s v="Calatlantic Title West"/>
        <s v="First American Title"/>
        <s v="First Centennial Title"/>
        <s v="Landmark Title"/>
        <s v="Nextitle Northern Nevada"/>
        <s v="Signature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DHI Title of Nevada" u="1"/>
        <s v="Acme Title and Escrow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8">
        <s v="MCCARRAN"/>
        <s v="MINDEN"/>
        <s v="RIDGEVIEW"/>
        <s v="CARSON CITY"/>
        <s v="LAKESIDEMOANA"/>
        <s v="ZEPHYR"/>
        <s v="DAMONTE"/>
        <s v="PLUMB"/>
        <s v="DOUBLE DIAMOND"/>
        <s v="RENO CORPORATE"/>
        <s v="KIETZKE"/>
        <s v="SOUTH KIETZKE"/>
        <s v="GARDNERVILLE"/>
        <s v="LAKESIDE"/>
        <s v="MINNEAPOLIS, MN" u="1"/>
        <s v="PHOENIX, AZ" u="1"/>
        <s v="HAMMILL" u="1"/>
        <s v="LANDER" u="1"/>
        <s v="ORLANDO, FL" u="1"/>
        <s v="FERNLEY" u="1"/>
        <s v="SALT LAKE CITY" u="1"/>
        <s v="SPARKS" u="1"/>
        <s v="LAS VEGAS" u="1"/>
        <s v="PROFESSIONAL" u="1"/>
        <s v="HENDERSON" u="1"/>
        <s v="SO. VIRGINIA ST" u="1"/>
        <s v="LAKESIDEMCCARRAN" u="1"/>
        <s v="INCLINE" u="1"/>
      </sharedItems>
    </cacheField>
    <cacheField name="EO" numFmtId="0">
      <sharedItems count="80">
        <s v="NH"/>
        <s v="LH"/>
        <s v="ET"/>
        <s v="15"/>
        <s v="18"/>
        <s v="9"/>
        <s v="12"/>
        <s v="17"/>
        <s v="23"/>
        <s v="24"/>
        <s v="DP"/>
        <s v="FF"/>
        <s v="CA"/>
        <s v="UNK"/>
        <s v="MIF"/>
        <s v="KB"/>
        <s v="SLA"/>
        <s v="AMG"/>
        <s v="KDJ"/>
        <s v="JMS"/>
        <s v="MLM"/>
        <s v="SAB"/>
        <s v="RC"/>
        <s v="AE"/>
        <s v="DC"/>
        <s v="ACM"/>
        <s v="DKD"/>
        <s v="SL"/>
        <s v="RLT"/>
        <s v="AJF"/>
        <s v="CRF" u="1"/>
        <s v="JML" u="1"/>
        <s v="20" u="1"/>
        <s v="CKL" u="1"/>
        <s v="JW" u="1"/>
        <s v="DPR" u="1"/>
        <s v="11" u="1"/>
        <s v="MK" u="1"/>
        <s v="KA" u="1"/>
        <s v="ZEN" u="1"/>
        <s v="JP" u="1"/>
        <s v="TS" u="1"/>
        <s v="RLS" u="1"/>
        <s v="LS" u="1"/>
        <s v="N/A" u="1"/>
        <s v="PAH" u="1"/>
        <s v="10" u="1"/>
        <s v="YC" u="1"/>
        <s v="MLC" u="1"/>
        <s v="JH" u="1"/>
        <s v="RA" u="1"/>
        <s v="ASK" u="1"/>
        <s v="DNO" u="1"/>
        <s v="LTE" u="1"/>
        <s v="LTF" u="1"/>
        <s v="2" u="1"/>
        <s v="MLR" u="1"/>
        <s v="KS" u="1"/>
        <s v="JN" u="1"/>
        <s v="KOT" u="1"/>
        <s v="ERF" u="1"/>
        <s v="NCS" u="1"/>
        <s v="ARJ" u="1"/>
        <s v="MDD" u="1"/>
        <s v="DMR" u="1"/>
        <s v="CY" u="1"/>
        <s v="LC" u="1"/>
        <s v="BM" u="1"/>
        <s v="5" u="1"/>
        <s v="1" u="1"/>
        <s v="14" u="1"/>
        <s v="DEB" u="1"/>
        <s v="TB" u="1"/>
        <s v="CD" u="1"/>
        <s v="TO" u="1"/>
        <s v="21" u="1"/>
        <s v="SLP" u="1"/>
        <s v="VD" u="1"/>
        <s v="19" u="1"/>
        <s v="DJA" u="1"/>
      </sharedItems>
    </cacheField>
    <cacheField name="PROPTYPE" numFmtId="0">
      <sharedItems count="8">
        <s v="SINGLE FAM RES."/>
        <s v="MOBILE HOME"/>
        <s v="CONDO/TWNHSE"/>
        <s v="2-4 PLEX"/>
        <s v="COMMERCIAL"/>
        <s v="VACANT LAND"/>
        <s v="COMM'L/IND'L" u="1"/>
        <s v="APARTMENT BLDG." u="1"/>
      </sharedItems>
    </cacheField>
    <cacheField name="DOCNUM" numFmtId="0">
      <sharedItems containsSemiMixedTypes="0" containsString="0" containsNumber="1" containsInteger="1" minValue="533010" maxValue="533743"/>
    </cacheField>
    <cacheField name="AMOUNT" numFmtId="165">
      <sharedItems containsSemiMixedTypes="0" containsString="0" containsNumber="1" containsInteger="1" minValue="55000" maxValue="39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6-01T00:00:00" maxDate="2022-07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743.417033564816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Archer Title and Escrow"/>
        <s v="First American Title"/>
        <s v="First Centennial Title"/>
        <s v="Stewart Title"/>
        <s v="Ticor Title"/>
        <s v="Toiyabe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COMMERCIAL"/>
        <s v="CREDIT LINE"/>
        <s v="HARD MONEY"/>
        <m/>
        <s v="CONSTRUCTION" u="1"/>
        <s v="SBA" u="1"/>
        <s v="FHA" u="1"/>
        <s v="VA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533114" maxValue="533674"/>
    </cacheField>
    <cacheField name="AMOUNT" numFmtId="165">
      <sharedItems containsString="0" containsBlank="1" containsNumber="1" containsInteger="1" minValue="100000" maxValue="32175000"/>
    </cacheField>
    <cacheField name="RECDATE" numFmtId="14">
      <sharedItems containsNonDate="0" containsDate="1" containsString="0" containsBlank="1" minDate="2022-06-03T00:00:00" maxDate="2022-06-30T00:00:00"/>
    </cacheField>
    <cacheField name="LENDER" numFmtId="0">
      <sharedItems containsBlank="1" count="106">
        <s v="NEW AMERICAN FUNDING"/>
        <s v="EL DORADO SAVINGS BANK"/>
        <s v="UNITED WHOLESALE MORTGAGE LLC"/>
        <s v="TRI COUNTIES BANK"/>
        <s v="CITY NATIONAL BANK"/>
        <s v="HERITAGE BANK OF NEVADA"/>
        <s v="GUILD MORTGAGE COMPANY"/>
        <s v="CHICHESTER"/>
        <s v="GREATER NEVADA MORTGAGE"/>
        <s v="MASON MCDUFFIE MORTGAGE CORPORATION"/>
        <s v="CELEBRITY HOME LOANS LLC"/>
        <s v="PRIMELENDING"/>
        <s v="GREATER NEVADA CREDIT UNION"/>
        <s v="ALTERRA HOME LOANS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ONETRUST HOME LOANS" u="1"/>
        <s v="CARDINAL FINANCIAL COMPANY LIMITED PARTNERSHIP" u="1"/>
        <s v="BM REAL ESTATE SERVICES INC, PRIORITY FINANCIAL NETWOR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4">
  <r>
    <x v="0"/>
    <s v="ATE"/>
    <x v="0"/>
    <x v="0"/>
    <x v="0"/>
    <n v="533676"/>
    <n v="440000"/>
    <x v="0"/>
    <s v="YES"/>
    <d v="2022-06-29T00:00:00"/>
  </r>
  <r>
    <x v="1"/>
    <s v="CAL"/>
    <x v="0"/>
    <x v="1"/>
    <x v="0"/>
    <n v="533184"/>
    <n v="568260"/>
    <x v="1"/>
    <s v="YES"/>
    <d v="2022-06-07T00:00:00"/>
  </r>
  <r>
    <x v="1"/>
    <s v="CAL"/>
    <x v="0"/>
    <x v="1"/>
    <x v="0"/>
    <n v="533395"/>
    <n v="804635"/>
    <x v="1"/>
    <s v="YES"/>
    <d v="2022-06-16T00:00:00"/>
  </r>
  <r>
    <x v="1"/>
    <s v="CAL"/>
    <x v="0"/>
    <x v="1"/>
    <x v="0"/>
    <n v="533647"/>
    <n v="682934"/>
    <x v="1"/>
    <s v="YES"/>
    <d v="2022-06-28T00:00:00"/>
  </r>
  <r>
    <x v="2"/>
    <s v="FA"/>
    <x v="1"/>
    <x v="2"/>
    <x v="0"/>
    <n v="533227"/>
    <n v="420000"/>
    <x v="0"/>
    <s v="YES"/>
    <d v="2022-06-08T00:00:00"/>
  </r>
  <r>
    <x v="3"/>
    <s v="FC"/>
    <x v="2"/>
    <x v="3"/>
    <x v="0"/>
    <n v="533376"/>
    <n v="550440"/>
    <x v="1"/>
    <s v="YES"/>
    <d v="2022-06-16T00:00:00"/>
  </r>
  <r>
    <x v="3"/>
    <s v="FC"/>
    <x v="3"/>
    <x v="4"/>
    <x v="1"/>
    <n v="533454"/>
    <n v="315000"/>
    <x v="0"/>
    <s v="YES"/>
    <d v="2022-06-17T00:00:00"/>
  </r>
  <r>
    <x v="3"/>
    <s v="FC"/>
    <x v="2"/>
    <x v="5"/>
    <x v="0"/>
    <n v="533321"/>
    <n v="555000"/>
    <x v="0"/>
    <s v="YES"/>
    <d v="2022-06-13T00:00:00"/>
  </r>
  <r>
    <x v="3"/>
    <s v="FC"/>
    <x v="3"/>
    <x v="4"/>
    <x v="1"/>
    <n v="533080"/>
    <n v="350000"/>
    <x v="0"/>
    <s v="YES"/>
    <d v="2022-06-03T00:00:00"/>
  </r>
  <r>
    <x v="3"/>
    <s v="FC"/>
    <x v="3"/>
    <x v="4"/>
    <x v="0"/>
    <n v="533236"/>
    <n v="495000"/>
    <x v="0"/>
    <s v="YES"/>
    <d v="2022-06-09T00:00:00"/>
  </r>
  <r>
    <x v="3"/>
    <s v="FC"/>
    <x v="4"/>
    <x v="6"/>
    <x v="0"/>
    <n v="533090"/>
    <n v="550000"/>
    <x v="0"/>
    <s v="YES"/>
    <d v="2022-06-03T00:00:00"/>
  </r>
  <r>
    <x v="3"/>
    <s v="FC"/>
    <x v="5"/>
    <x v="7"/>
    <x v="0"/>
    <n v="533557"/>
    <n v="410000"/>
    <x v="0"/>
    <s v="YES"/>
    <d v="2022-06-23T00:00:00"/>
  </r>
  <r>
    <x v="3"/>
    <s v="FC"/>
    <x v="2"/>
    <x v="3"/>
    <x v="0"/>
    <n v="533047"/>
    <n v="508129"/>
    <x v="1"/>
    <s v="YES"/>
    <d v="2022-06-02T00:00:00"/>
  </r>
  <r>
    <x v="3"/>
    <s v="FC"/>
    <x v="2"/>
    <x v="3"/>
    <x v="2"/>
    <n v="533696"/>
    <n v="523973"/>
    <x v="1"/>
    <s v="YES"/>
    <d v="2022-06-30T00:00:00"/>
  </r>
  <r>
    <x v="3"/>
    <s v="FC"/>
    <x v="3"/>
    <x v="4"/>
    <x v="0"/>
    <n v="533166"/>
    <n v="352500"/>
    <x v="0"/>
    <s v="YES"/>
    <d v="2022-06-06T00:00:00"/>
  </r>
  <r>
    <x v="3"/>
    <s v="FC"/>
    <x v="3"/>
    <x v="4"/>
    <x v="3"/>
    <n v="533267"/>
    <n v="580000"/>
    <x v="0"/>
    <s v="YES"/>
    <d v="2022-06-10T00:00:00"/>
  </r>
  <r>
    <x v="3"/>
    <s v="FC"/>
    <x v="3"/>
    <x v="4"/>
    <x v="0"/>
    <n v="533617"/>
    <n v="255000"/>
    <x v="0"/>
    <s v="YES"/>
    <d v="2022-06-28T00:00:00"/>
  </r>
  <r>
    <x v="3"/>
    <s v="FC"/>
    <x v="3"/>
    <x v="8"/>
    <x v="0"/>
    <n v="533644"/>
    <n v="275000"/>
    <x v="0"/>
    <s v="YES"/>
    <d v="2022-06-28T00:00:00"/>
  </r>
  <r>
    <x v="3"/>
    <s v="FC"/>
    <x v="3"/>
    <x v="8"/>
    <x v="0"/>
    <n v="533356"/>
    <n v="675000"/>
    <x v="0"/>
    <s v="YES"/>
    <d v="2022-06-15T00:00:00"/>
  </r>
  <r>
    <x v="3"/>
    <s v="FC"/>
    <x v="3"/>
    <x v="4"/>
    <x v="0"/>
    <n v="533578"/>
    <n v="425000"/>
    <x v="0"/>
    <s v="YES"/>
    <d v="2022-06-24T00:00:00"/>
  </r>
  <r>
    <x v="3"/>
    <s v="FC"/>
    <x v="6"/>
    <x v="9"/>
    <x v="4"/>
    <n v="533631"/>
    <n v="3900000"/>
    <x v="0"/>
    <s v="YES"/>
    <d v="2022-06-28T00:00:00"/>
  </r>
  <r>
    <x v="3"/>
    <s v="FC"/>
    <x v="6"/>
    <x v="9"/>
    <x v="0"/>
    <n v="533342"/>
    <n v="575000"/>
    <x v="0"/>
    <s v="YES"/>
    <d v="2022-06-14T00:00:00"/>
  </r>
  <r>
    <x v="3"/>
    <s v="FC"/>
    <x v="3"/>
    <x v="8"/>
    <x v="0"/>
    <n v="533468"/>
    <n v="445500"/>
    <x v="0"/>
    <s v="YES"/>
    <d v="2022-06-21T00:00:00"/>
  </r>
  <r>
    <x v="3"/>
    <s v="FC"/>
    <x v="6"/>
    <x v="9"/>
    <x v="4"/>
    <n v="533628"/>
    <n v="2810000"/>
    <x v="0"/>
    <s v="YES"/>
    <d v="2022-06-28T00:00:00"/>
  </r>
  <r>
    <x v="3"/>
    <s v="FC"/>
    <x v="4"/>
    <x v="6"/>
    <x v="0"/>
    <n v="533212"/>
    <n v="460000"/>
    <x v="0"/>
    <s v="YES"/>
    <d v="2022-06-08T00:00:00"/>
  </r>
  <r>
    <x v="3"/>
    <s v="FC"/>
    <x v="3"/>
    <x v="4"/>
    <x v="5"/>
    <n v="533271"/>
    <n v="100000"/>
    <x v="0"/>
    <s v="YES"/>
    <d v="2022-06-10T00:00:00"/>
  </r>
  <r>
    <x v="3"/>
    <s v="FC"/>
    <x v="6"/>
    <x v="9"/>
    <x v="5"/>
    <n v="533372"/>
    <n v="382238"/>
    <x v="0"/>
    <s v="YES"/>
    <d v="2022-06-16T00:00:00"/>
  </r>
  <r>
    <x v="4"/>
    <s v="LT"/>
    <x v="7"/>
    <x v="10"/>
    <x v="0"/>
    <n v="533095"/>
    <n v="257000"/>
    <x v="0"/>
    <s v="YES"/>
    <d v="2022-06-03T00:00:00"/>
  </r>
  <r>
    <x v="5"/>
    <s v="NEX"/>
    <x v="8"/>
    <x v="11"/>
    <x v="0"/>
    <n v="533073"/>
    <n v="338000"/>
    <x v="0"/>
    <s v="YES"/>
    <d v="2022-06-03T00:00:00"/>
  </r>
  <r>
    <x v="5"/>
    <s v="NEX"/>
    <x v="8"/>
    <x v="11"/>
    <x v="0"/>
    <n v="533392"/>
    <n v="435100"/>
    <x v="0"/>
    <s v="YES"/>
    <d v="2022-06-16T00:00:00"/>
  </r>
  <r>
    <x v="6"/>
    <s v="SIG"/>
    <x v="9"/>
    <x v="12"/>
    <x v="0"/>
    <n v="533601"/>
    <n v="690000"/>
    <x v="0"/>
    <s v="YES"/>
    <d v="2022-06-27T00:00:00"/>
  </r>
  <r>
    <x v="7"/>
    <s v="ST"/>
    <x v="10"/>
    <x v="13"/>
    <x v="0"/>
    <n v="533451"/>
    <n v="412000"/>
    <x v="0"/>
    <s v="YES"/>
    <d v="2022-06-17T00:00:00"/>
  </r>
  <r>
    <x v="7"/>
    <s v="ST"/>
    <x v="11"/>
    <x v="14"/>
    <x v="2"/>
    <n v="533442"/>
    <n v="233000"/>
    <x v="0"/>
    <s v="YES"/>
    <d v="2022-06-17T00:00:00"/>
  </r>
  <r>
    <x v="7"/>
    <s v="ST"/>
    <x v="7"/>
    <x v="15"/>
    <x v="0"/>
    <n v="533596"/>
    <n v="170000"/>
    <x v="0"/>
    <s v="YES"/>
    <d v="2022-06-27T00:00:00"/>
  </r>
  <r>
    <x v="7"/>
    <s v="ST"/>
    <x v="10"/>
    <x v="13"/>
    <x v="2"/>
    <n v="533584"/>
    <n v="299000"/>
    <x v="0"/>
    <s v="YES"/>
    <d v="2022-06-24T00:00:00"/>
  </r>
  <r>
    <x v="7"/>
    <s v="ST"/>
    <x v="12"/>
    <x v="16"/>
    <x v="0"/>
    <n v="533663"/>
    <n v="410000"/>
    <x v="0"/>
    <s v="YES"/>
    <d v="2022-06-29T00:00:00"/>
  </r>
  <r>
    <x v="7"/>
    <s v="ST"/>
    <x v="3"/>
    <x v="17"/>
    <x v="0"/>
    <n v="533582"/>
    <n v="350000"/>
    <x v="0"/>
    <s v="YES"/>
    <d v="2022-06-24T00:00:00"/>
  </r>
  <r>
    <x v="7"/>
    <s v="ST"/>
    <x v="3"/>
    <x v="18"/>
    <x v="0"/>
    <n v="533698"/>
    <n v="740000"/>
    <x v="0"/>
    <s v="YES"/>
    <d v="2022-06-30T00:00:00"/>
  </r>
  <r>
    <x v="7"/>
    <s v="ST"/>
    <x v="3"/>
    <x v="18"/>
    <x v="0"/>
    <n v="533111"/>
    <n v="455000"/>
    <x v="0"/>
    <s v="YES"/>
    <d v="2022-06-03T00:00:00"/>
  </r>
  <r>
    <x v="7"/>
    <s v="ST"/>
    <x v="3"/>
    <x v="17"/>
    <x v="0"/>
    <n v="533242"/>
    <n v="490000"/>
    <x v="0"/>
    <s v="YES"/>
    <d v="2022-06-09T00:00:00"/>
  </r>
  <r>
    <x v="7"/>
    <s v="ST"/>
    <x v="10"/>
    <x v="19"/>
    <x v="0"/>
    <n v="533187"/>
    <n v="825000"/>
    <x v="0"/>
    <s v="YES"/>
    <d v="2022-06-07T00:00:00"/>
  </r>
  <r>
    <x v="7"/>
    <s v="ST"/>
    <x v="3"/>
    <x v="18"/>
    <x v="2"/>
    <n v="533276"/>
    <n v="320000"/>
    <x v="0"/>
    <s v="YES"/>
    <d v="2022-06-10T00:00:00"/>
  </r>
  <r>
    <x v="7"/>
    <s v="ST"/>
    <x v="3"/>
    <x v="17"/>
    <x v="0"/>
    <n v="533298"/>
    <n v="1005080"/>
    <x v="1"/>
    <s v="YES"/>
    <d v="2022-06-10T00:00:00"/>
  </r>
  <r>
    <x v="7"/>
    <s v="ST"/>
    <x v="10"/>
    <x v="19"/>
    <x v="0"/>
    <n v="533155"/>
    <n v="550000"/>
    <x v="0"/>
    <s v="YES"/>
    <d v="2022-06-06T00:00:00"/>
  </r>
  <r>
    <x v="7"/>
    <s v="ST"/>
    <x v="10"/>
    <x v="20"/>
    <x v="1"/>
    <n v="533359"/>
    <n v="420000"/>
    <x v="0"/>
    <s v="YES"/>
    <d v="2022-06-15T00:00:00"/>
  </r>
  <r>
    <x v="7"/>
    <s v="ST"/>
    <x v="10"/>
    <x v="21"/>
    <x v="0"/>
    <n v="533403"/>
    <n v="483000"/>
    <x v="0"/>
    <s v="YES"/>
    <d v="2022-06-16T00:00:00"/>
  </r>
  <r>
    <x v="7"/>
    <s v="ST"/>
    <x v="3"/>
    <x v="18"/>
    <x v="0"/>
    <n v="533024"/>
    <n v="1400000"/>
    <x v="0"/>
    <s v="YES"/>
    <d v="2022-06-01T00:00:00"/>
  </r>
  <r>
    <x v="7"/>
    <s v="ST"/>
    <x v="3"/>
    <x v="18"/>
    <x v="0"/>
    <n v="533426"/>
    <n v="808752"/>
    <x v="1"/>
    <s v="YES"/>
    <d v="2022-06-17T00:00:00"/>
  </r>
  <r>
    <x v="7"/>
    <s v="ST"/>
    <x v="7"/>
    <x v="15"/>
    <x v="0"/>
    <n v="533567"/>
    <n v="435000"/>
    <x v="0"/>
    <s v="YES"/>
    <d v="2022-06-23T00:00:00"/>
  </r>
  <r>
    <x v="7"/>
    <s v="ST"/>
    <x v="12"/>
    <x v="16"/>
    <x v="0"/>
    <n v="533460"/>
    <n v="415000"/>
    <x v="0"/>
    <s v="YES"/>
    <d v="2022-06-17T00:00:00"/>
  </r>
  <r>
    <x v="7"/>
    <s v="ST"/>
    <x v="7"/>
    <x v="22"/>
    <x v="0"/>
    <n v="533498"/>
    <n v="538000"/>
    <x v="0"/>
    <s v="YES"/>
    <d v="2022-06-21T00:00:00"/>
  </r>
  <r>
    <x v="7"/>
    <s v="ST"/>
    <x v="3"/>
    <x v="17"/>
    <x v="0"/>
    <n v="533684"/>
    <n v="745296"/>
    <x v="1"/>
    <s v="YES"/>
    <d v="2022-06-29T00:00:00"/>
  </r>
  <r>
    <x v="7"/>
    <s v="ST"/>
    <x v="3"/>
    <x v="17"/>
    <x v="0"/>
    <n v="533491"/>
    <n v="775000"/>
    <x v="0"/>
    <s v="YES"/>
    <d v="2022-06-21T00:00:00"/>
  </r>
  <r>
    <x v="7"/>
    <s v="ST"/>
    <x v="3"/>
    <x v="17"/>
    <x v="0"/>
    <n v="533523"/>
    <n v="581000"/>
    <x v="0"/>
    <s v="YES"/>
    <d v="2022-06-22T00:00:00"/>
  </r>
  <r>
    <x v="7"/>
    <s v="ST"/>
    <x v="3"/>
    <x v="17"/>
    <x v="0"/>
    <n v="533536"/>
    <n v="475500"/>
    <x v="0"/>
    <s v="YES"/>
    <d v="2022-06-23T00:00:00"/>
  </r>
  <r>
    <x v="7"/>
    <s v="ST"/>
    <x v="3"/>
    <x v="17"/>
    <x v="2"/>
    <n v="533496"/>
    <n v="336000"/>
    <x v="0"/>
    <s v="YES"/>
    <d v="2022-06-21T00:00:00"/>
  </r>
  <r>
    <x v="7"/>
    <s v="ST"/>
    <x v="3"/>
    <x v="18"/>
    <x v="0"/>
    <n v="533440"/>
    <n v="444000"/>
    <x v="0"/>
    <s v="YES"/>
    <d v="2022-06-17T00:00:00"/>
  </r>
  <r>
    <x v="7"/>
    <s v="ST"/>
    <x v="3"/>
    <x v="17"/>
    <x v="0"/>
    <n v="533735"/>
    <n v="725000"/>
    <x v="0"/>
    <s v="YES"/>
    <d v="2022-06-30T00:00:00"/>
  </r>
  <r>
    <x v="7"/>
    <s v="ST"/>
    <x v="3"/>
    <x v="4"/>
    <x v="0"/>
    <n v="533722"/>
    <n v="350000"/>
    <x v="0"/>
    <s v="YES"/>
    <d v="2022-06-30T00:00:00"/>
  </r>
  <r>
    <x v="7"/>
    <s v="ST"/>
    <x v="3"/>
    <x v="17"/>
    <x v="0"/>
    <n v="533713"/>
    <n v="425500"/>
    <x v="0"/>
    <s v="YES"/>
    <d v="2022-06-30T00:00:00"/>
  </r>
  <r>
    <x v="7"/>
    <s v="ST"/>
    <x v="3"/>
    <x v="17"/>
    <x v="2"/>
    <n v="533711"/>
    <n v="329000"/>
    <x v="0"/>
    <s v="YES"/>
    <d v="2022-06-30T00:00:00"/>
  </r>
  <r>
    <x v="7"/>
    <s v="ST"/>
    <x v="3"/>
    <x v="18"/>
    <x v="0"/>
    <n v="533703"/>
    <n v="850000"/>
    <x v="0"/>
    <s v="YES"/>
    <d v="2022-06-30T00:00:00"/>
  </r>
  <r>
    <x v="7"/>
    <s v="ST"/>
    <x v="12"/>
    <x v="16"/>
    <x v="0"/>
    <n v="533701"/>
    <n v="498000"/>
    <x v="0"/>
    <s v="YES"/>
    <d v="2022-06-30T00:00:00"/>
  </r>
  <r>
    <x v="7"/>
    <s v="ST"/>
    <x v="3"/>
    <x v="17"/>
    <x v="0"/>
    <n v="533613"/>
    <n v="460000"/>
    <x v="0"/>
    <s v="YES"/>
    <d v="2022-06-27T00:00:00"/>
  </r>
  <r>
    <x v="7"/>
    <s v="ST"/>
    <x v="10"/>
    <x v="19"/>
    <x v="2"/>
    <n v="533543"/>
    <n v="277500"/>
    <x v="0"/>
    <s v="YES"/>
    <d v="2022-06-23T00:00:00"/>
  </r>
  <r>
    <x v="8"/>
    <s v="TI"/>
    <x v="10"/>
    <x v="23"/>
    <x v="0"/>
    <n v="533386"/>
    <n v="580000"/>
    <x v="0"/>
    <s v="YES"/>
    <d v="2022-06-16T00:00:00"/>
  </r>
  <r>
    <x v="8"/>
    <s v="TI"/>
    <x v="3"/>
    <x v="24"/>
    <x v="1"/>
    <n v="533606"/>
    <n v="325000"/>
    <x v="0"/>
    <s v="YES"/>
    <d v="2022-06-27T00:00:00"/>
  </r>
  <r>
    <x v="8"/>
    <s v="TI"/>
    <x v="10"/>
    <x v="25"/>
    <x v="0"/>
    <n v="533361"/>
    <n v="376000"/>
    <x v="0"/>
    <s v="YES"/>
    <d v="2022-06-15T00:00:00"/>
  </r>
  <r>
    <x v="8"/>
    <s v="TI"/>
    <x v="3"/>
    <x v="26"/>
    <x v="0"/>
    <n v="533572"/>
    <n v="595000"/>
    <x v="0"/>
    <s v="YES"/>
    <d v="2022-06-24T00:00:00"/>
  </r>
  <r>
    <x v="8"/>
    <s v="TI"/>
    <x v="10"/>
    <x v="23"/>
    <x v="0"/>
    <n v="533575"/>
    <n v="635864"/>
    <x v="1"/>
    <s v="YES"/>
    <d v="2022-06-24T00:00:00"/>
  </r>
  <r>
    <x v="8"/>
    <s v="TI"/>
    <x v="3"/>
    <x v="26"/>
    <x v="0"/>
    <n v="533348"/>
    <n v="575000"/>
    <x v="0"/>
    <s v="YES"/>
    <d v="2022-06-14T00:00:00"/>
  </r>
  <r>
    <x v="8"/>
    <s v="TI"/>
    <x v="13"/>
    <x v="27"/>
    <x v="0"/>
    <n v="533346"/>
    <n v="399000"/>
    <x v="0"/>
    <s v="YES"/>
    <d v="2022-06-14T00:00:00"/>
  </r>
  <r>
    <x v="8"/>
    <s v="TI"/>
    <x v="10"/>
    <x v="23"/>
    <x v="0"/>
    <n v="533301"/>
    <n v="606340"/>
    <x v="1"/>
    <s v="YES"/>
    <d v="2022-06-10T00:00:00"/>
  </r>
  <r>
    <x v="8"/>
    <s v="TI"/>
    <x v="3"/>
    <x v="26"/>
    <x v="0"/>
    <n v="533499"/>
    <n v="730000"/>
    <x v="0"/>
    <s v="YES"/>
    <d v="2022-06-21T00:00:00"/>
  </r>
  <r>
    <x v="8"/>
    <s v="TI"/>
    <x v="3"/>
    <x v="24"/>
    <x v="5"/>
    <n v="533431"/>
    <n v="75000"/>
    <x v="0"/>
    <s v="YES"/>
    <d v="2022-06-17T00:00:00"/>
  </r>
  <r>
    <x v="8"/>
    <s v="TI"/>
    <x v="10"/>
    <x v="23"/>
    <x v="0"/>
    <n v="533247"/>
    <n v="430548"/>
    <x v="1"/>
    <s v="YES"/>
    <d v="2022-06-09T00:00:00"/>
  </r>
  <r>
    <x v="8"/>
    <s v="TI"/>
    <x v="3"/>
    <x v="24"/>
    <x v="0"/>
    <n v="533672"/>
    <n v="330000"/>
    <x v="0"/>
    <s v="YES"/>
    <d v="2022-06-29T00:00:00"/>
  </r>
  <r>
    <x v="8"/>
    <s v="TI"/>
    <x v="3"/>
    <x v="26"/>
    <x v="0"/>
    <n v="533678"/>
    <n v="1300000"/>
    <x v="0"/>
    <s v="YES"/>
    <d v="2022-06-29T00:00:00"/>
  </r>
  <r>
    <x v="8"/>
    <s v="TI"/>
    <x v="3"/>
    <x v="24"/>
    <x v="0"/>
    <n v="533389"/>
    <n v="830000"/>
    <x v="0"/>
    <s v="YES"/>
    <d v="2022-06-16T00:00:00"/>
  </r>
  <r>
    <x v="8"/>
    <s v="TI"/>
    <x v="3"/>
    <x v="26"/>
    <x v="5"/>
    <n v="533517"/>
    <n v="266750"/>
    <x v="0"/>
    <s v="YES"/>
    <d v="2022-06-22T00:00:00"/>
  </r>
  <r>
    <x v="8"/>
    <s v="TI"/>
    <x v="10"/>
    <x v="23"/>
    <x v="0"/>
    <n v="533050"/>
    <n v="609042"/>
    <x v="1"/>
    <s v="YES"/>
    <d v="2022-06-02T00:00:00"/>
  </r>
  <r>
    <x v="8"/>
    <s v="TI"/>
    <x v="10"/>
    <x v="23"/>
    <x v="0"/>
    <n v="533400"/>
    <n v="461121"/>
    <x v="1"/>
    <s v="YES"/>
    <d v="2022-06-16T00:00:00"/>
  </r>
  <r>
    <x v="8"/>
    <s v="TI"/>
    <x v="10"/>
    <x v="25"/>
    <x v="0"/>
    <n v="533010"/>
    <n v="570000"/>
    <x v="0"/>
    <s v="YES"/>
    <d v="2022-06-01T00:00:00"/>
  </r>
  <r>
    <x v="8"/>
    <s v="TI"/>
    <x v="3"/>
    <x v="26"/>
    <x v="2"/>
    <n v="533641"/>
    <n v="240000"/>
    <x v="0"/>
    <s v="YES"/>
    <d v="2022-06-28T00:00:00"/>
  </r>
  <r>
    <x v="8"/>
    <s v="TI"/>
    <x v="3"/>
    <x v="26"/>
    <x v="0"/>
    <n v="533055"/>
    <n v="335000"/>
    <x v="0"/>
    <s v="YES"/>
    <d v="2022-06-02T00:00:00"/>
  </r>
  <r>
    <x v="8"/>
    <s v="TI"/>
    <x v="10"/>
    <x v="23"/>
    <x v="0"/>
    <n v="533705"/>
    <n v="428950"/>
    <x v="1"/>
    <s v="YES"/>
    <d v="2022-06-30T00:00:00"/>
  </r>
  <r>
    <x v="8"/>
    <s v="TI"/>
    <x v="3"/>
    <x v="26"/>
    <x v="0"/>
    <n v="533717"/>
    <n v="830000"/>
    <x v="0"/>
    <s v="YES"/>
    <d v="2022-06-30T00:00:00"/>
  </r>
  <r>
    <x v="8"/>
    <s v="TI"/>
    <x v="10"/>
    <x v="23"/>
    <x v="0"/>
    <n v="533474"/>
    <n v="407500"/>
    <x v="1"/>
    <s v="YES"/>
    <d v="2022-06-21T00:00:00"/>
  </r>
  <r>
    <x v="8"/>
    <s v="TI"/>
    <x v="10"/>
    <x v="23"/>
    <x v="0"/>
    <n v="533083"/>
    <n v="591600"/>
    <x v="1"/>
    <s v="YES"/>
    <d v="2022-06-03T00:00:00"/>
  </r>
  <r>
    <x v="8"/>
    <s v="TI"/>
    <x v="3"/>
    <x v="26"/>
    <x v="0"/>
    <n v="533040"/>
    <n v="445000"/>
    <x v="0"/>
    <s v="YES"/>
    <d v="2022-06-02T00:00:00"/>
  </r>
  <r>
    <x v="8"/>
    <s v="TI"/>
    <x v="3"/>
    <x v="24"/>
    <x v="0"/>
    <n v="533731"/>
    <n v="525000"/>
    <x v="0"/>
    <s v="YES"/>
    <d v="2022-06-30T00:00:00"/>
  </r>
  <r>
    <x v="8"/>
    <s v="TI"/>
    <x v="3"/>
    <x v="24"/>
    <x v="0"/>
    <n v="533525"/>
    <n v="301000"/>
    <x v="0"/>
    <s v="YES"/>
    <d v="2022-06-22T00:00:00"/>
  </r>
  <r>
    <x v="8"/>
    <s v="TI"/>
    <x v="3"/>
    <x v="24"/>
    <x v="0"/>
    <n v="533062"/>
    <n v="340000"/>
    <x v="0"/>
    <s v="YES"/>
    <d v="2022-06-02T00:00:00"/>
  </r>
  <r>
    <x v="8"/>
    <s v="TI"/>
    <x v="13"/>
    <x v="27"/>
    <x v="0"/>
    <n v="533743"/>
    <n v="650000"/>
    <x v="0"/>
    <s v="YES"/>
    <d v="2022-06-30T00:00:00"/>
  </r>
  <r>
    <x v="8"/>
    <s v="TI"/>
    <x v="3"/>
    <x v="24"/>
    <x v="0"/>
    <n v="533052"/>
    <n v="360000"/>
    <x v="0"/>
    <s v="YES"/>
    <d v="2022-06-02T00:00:00"/>
  </r>
  <r>
    <x v="8"/>
    <s v="TI"/>
    <x v="12"/>
    <x v="28"/>
    <x v="5"/>
    <n v="533475"/>
    <n v="55000"/>
    <x v="0"/>
    <s v="YES"/>
    <d v="2022-06-21T00:00:00"/>
  </r>
  <r>
    <x v="8"/>
    <s v="TI"/>
    <x v="10"/>
    <x v="29"/>
    <x v="0"/>
    <n v="533039"/>
    <n v="501000"/>
    <x v="0"/>
    <s v="YES"/>
    <d v="2022-06-02T00:00:00"/>
  </r>
  <r>
    <x v="8"/>
    <s v="TI"/>
    <x v="3"/>
    <x v="24"/>
    <x v="0"/>
    <n v="533741"/>
    <n v="450000"/>
    <x v="0"/>
    <s v="YES"/>
    <d v="2022-06-30T00:00:00"/>
  </r>
  <r>
    <x v="8"/>
    <s v="TI"/>
    <x v="7"/>
    <x v="29"/>
    <x v="0"/>
    <n v="533014"/>
    <n v="460000"/>
    <x v="0"/>
    <s v="YES"/>
    <d v="2022-06-01T00:00:00"/>
  </r>
  <r>
    <x v="8"/>
    <s v="TI"/>
    <x v="3"/>
    <x v="24"/>
    <x v="1"/>
    <n v="533069"/>
    <n v="235000"/>
    <x v="0"/>
    <s v="YES"/>
    <d v="2022-06-02T00:00:00"/>
  </r>
  <r>
    <x v="8"/>
    <s v="TI"/>
    <x v="3"/>
    <x v="24"/>
    <x v="4"/>
    <n v="533727"/>
    <n v="490000"/>
    <x v="0"/>
    <s v="YES"/>
    <d v="2022-06-30T00:00:00"/>
  </r>
  <r>
    <x v="9"/>
    <s v="TT"/>
    <x v="0"/>
    <x v="13"/>
    <x v="0"/>
    <n v="533171"/>
    <n v="190000"/>
    <x v="0"/>
    <s v="YES"/>
    <d v="2022-06-07T00:00:00"/>
  </r>
  <r>
    <x v="9"/>
    <s v="TT"/>
    <x v="0"/>
    <x v="13"/>
    <x v="0"/>
    <n v="533545"/>
    <n v="925000"/>
    <x v="0"/>
    <s v="YES"/>
    <d v="2022-06-23T00:00:00"/>
  </r>
  <r>
    <x v="9"/>
    <s v="TT"/>
    <x v="0"/>
    <x v="13"/>
    <x v="0"/>
    <n v="533100"/>
    <n v="485000"/>
    <x v="0"/>
    <s v="YES"/>
    <d v="2022-06-03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ATE"/>
    <x v="0"/>
    <s v="010-512-27"/>
    <n v="533152"/>
    <n v="150000"/>
    <d v="2022-06-06T00:00:00"/>
    <x v="0"/>
  </r>
  <r>
    <x v="1"/>
    <s v="FA"/>
    <x v="0"/>
    <s v="003-024-01"/>
    <n v="533456"/>
    <n v="143000"/>
    <d v="2022-06-17T00:00:00"/>
    <x v="1"/>
  </r>
  <r>
    <x v="2"/>
    <s v="FC"/>
    <x v="0"/>
    <s v="009-592-39"/>
    <n v="533169"/>
    <n v="140000"/>
    <d v="2022-06-07T00:00:00"/>
    <x v="2"/>
  </r>
  <r>
    <x v="2"/>
    <s v="FC"/>
    <x v="1"/>
    <s v="003-285-02"/>
    <n v="533288"/>
    <n v="32175000"/>
    <d v="2022-06-10T00:00:00"/>
    <x v="3"/>
  </r>
  <r>
    <x v="2"/>
    <s v="FC"/>
    <x v="2"/>
    <s v="010-602-15"/>
    <n v="533114"/>
    <n v="750000"/>
    <d v="2022-06-03T00:00:00"/>
    <x v="4"/>
  </r>
  <r>
    <x v="3"/>
    <s v="ST"/>
    <x v="1"/>
    <s v="003-063-11"/>
    <n v="533488"/>
    <n v="637500"/>
    <d v="2022-06-21T00:00:00"/>
    <x v="5"/>
  </r>
  <r>
    <x v="3"/>
    <s v="ST"/>
    <x v="0"/>
    <s v="008-051-07"/>
    <n v="533674"/>
    <n v="288000"/>
    <d v="2022-06-29T00:00:00"/>
    <x v="6"/>
  </r>
  <r>
    <x v="3"/>
    <s v="ST"/>
    <x v="3"/>
    <s v="009-087-11"/>
    <n v="533580"/>
    <n v="300000"/>
    <d v="2022-06-24T00:00:00"/>
    <x v="7"/>
  </r>
  <r>
    <x v="3"/>
    <s v="ST"/>
    <x v="0"/>
    <s v="007-311-02"/>
    <n v="533609"/>
    <n v="105000"/>
    <d v="2022-06-27T00:00:00"/>
    <x v="8"/>
  </r>
  <r>
    <x v="3"/>
    <s v="ST"/>
    <x v="0"/>
    <s v="007-412-20"/>
    <n v="533428"/>
    <n v="386000"/>
    <d v="2022-06-17T00:00:00"/>
    <x v="9"/>
  </r>
  <r>
    <x v="4"/>
    <s v="TI"/>
    <x v="0"/>
    <s v="003-181-09"/>
    <n v="533323"/>
    <n v="250000"/>
    <d v="2022-06-13T00:00:00"/>
    <x v="10"/>
  </r>
  <r>
    <x v="4"/>
    <s v="TI"/>
    <x v="0"/>
    <s v="002-031-20"/>
    <n v="533518"/>
    <n v="310000"/>
    <d v="2022-06-22T00:00:00"/>
    <x v="6"/>
  </r>
  <r>
    <x v="4"/>
    <s v="TI"/>
    <x v="0"/>
    <s v="008-173-50"/>
    <n v="533600"/>
    <n v="254375"/>
    <d v="2022-06-27T00:00:00"/>
    <x v="6"/>
  </r>
  <r>
    <x v="4"/>
    <s v="TI"/>
    <x v="0"/>
    <s v="010-383-05"/>
    <n v="533266"/>
    <n v="292000"/>
    <d v="2022-06-10T00:00:00"/>
    <x v="11"/>
  </r>
  <r>
    <x v="4"/>
    <s v="TI"/>
    <x v="2"/>
    <s v="010-092-02"/>
    <n v="533148"/>
    <n v="100000"/>
    <d v="2022-06-06T00:00:00"/>
    <x v="12"/>
  </r>
  <r>
    <x v="5"/>
    <s v="TT"/>
    <x v="0"/>
    <s v="010-423-08"/>
    <n v="533668"/>
    <n v="204100"/>
    <d v="2022-06-29T00:00:00"/>
    <x v="13"/>
  </r>
  <r>
    <x v="5"/>
    <s v="TT"/>
    <x v="0"/>
    <s v="009-483-10"/>
    <n v="533126"/>
    <n v="375000"/>
    <d v="2022-06-06T00:00:00"/>
    <x v="2"/>
  </r>
  <r>
    <x v="6"/>
    <m/>
    <x v="4"/>
    <m/>
    <m/>
    <m/>
    <m/>
    <x v="14"/>
  </r>
  <r>
    <x v="6"/>
    <m/>
    <x v="4"/>
    <m/>
    <m/>
    <m/>
    <m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71" firstHeaderRow="1" firstDataRow="2" firstDataCol="3" rowPageCount="2" colPageCount="1"/>
  <pivotFields count="10">
    <pivotField name="TITLE COMPANY" axis="axisRow" compact="0" showAll="0">
      <items count="20">
        <item m="1" x="15"/>
        <item x="0"/>
        <item x="1"/>
        <item m="1" x="13"/>
        <item m="1" x="14"/>
        <item m="1" x="11"/>
        <item m="1" x="12"/>
        <item x="2"/>
        <item x="3"/>
        <item x="4"/>
        <item x="5"/>
        <item m="1" x="17"/>
        <item m="1" x="16"/>
        <item x="6"/>
        <item x="7"/>
        <item x="8"/>
        <item x="9"/>
        <item m="1" x="10"/>
        <item m="1" x="18"/>
        <item t="default"/>
      </items>
    </pivotField>
    <pivotField compact="0" showAll="0"/>
    <pivotField axis="axisRow" compact="0" showAll="0">
      <items count="29">
        <item x="3"/>
        <item x="6"/>
        <item x="8"/>
        <item m="1" x="19"/>
        <item x="12"/>
        <item m="1" x="16"/>
        <item m="1" x="24"/>
        <item m="1" x="27"/>
        <item x="10"/>
        <item x="13"/>
        <item m="1" x="26"/>
        <item x="4"/>
        <item m="1" x="17"/>
        <item m="1" x="22"/>
        <item x="0"/>
        <item x="1"/>
        <item m="1" x="14"/>
        <item m="1" x="18"/>
        <item m="1" x="15"/>
        <item x="7"/>
        <item m="1" x="23"/>
        <item x="9"/>
        <item x="2"/>
        <item m="1" x="20"/>
        <item m="1" x="25"/>
        <item x="11"/>
        <item m="1" x="21"/>
        <item x="5"/>
        <item t="default"/>
      </items>
    </pivotField>
    <pivotField axis="axisRow" compact="0" showAll="0">
      <items count="81">
        <item m="1" x="69"/>
        <item m="1" x="46"/>
        <item m="1" x="36"/>
        <item x="6"/>
        <item m="1" x="70"/>
        <item x="3"/>
        <item x="7"/>
        <item x="4"/>
        <item m="1" x="78"/>
        <item m="1" x="55"/>
        <item m="1" x="32"/>
        <item m="1" x="75"/>
        <item x="8"/>
        <item x="9"/>
        <item m="1" x="68"/>
        <item x="5"/>
        <item x="25"/>
        <item x="23"/>
        <item x="29"/>
        <item x="17"/>
        <item m="1" x="62"/>
        <item m="1" x="51"/>
        <item m="1" x="67"/>
        <item x="12"/>
        <item m="1" x="73"/>
        <item m="1" x="33"/>
        <item m="1" x="30"/>
        <item m="1" x="65"/>
        <item x="24"/>
        <item m="1" x="71"/>
        <item m="1" x="79"/>
        <item x="26"/>
        <item m="1" x="64"/>
        <item m="1" x="52"/>
        <item x="10"/>
        <item m="1" x="35"/>
        <item m="1" x="60"/>
        <item x="2"/>
        <item x="11"/>
        <item m="1" x="49"/>
        <item m="1" x="31"/>
        <item x="19"/>
        <item m="1" x="58"/>
        <item m="1" x="40"/>
        <item m="1" x="34"/>
        <item m="1" x="38"/>
        <item x="15"/>
        <item x="18"/>
        <item m="1" x="59"/>
        <item m="1" x="57"/>
        <item m="1" x="66"/>
        <item x="1"/>
        <item m="1" x="43"/>
        <item m="1" x="53"/>
        <item m="1" x="54"/>
        <item m="1" x="63"/>
        <item x="14"/>
        <item m="1" x="37"/>
        <item m="1" x="48"/>
        <item x="20"/>
        <item m="1" x="56"/>
        <item m="1" x="44"/>
        <item m="1" x="61"/>
        <item x="0"/>
        <item m="1" x="45"/>
        <item m="1" x="50"/>
        <item x="22"/>
        <item m="1" x="42"/>
        <item x="28"/>
        <item x="21"/>
        <item x="27"/>
        <item x="16"/>
        <item m="1" x="76"/>
        <item m="1" x="72"/>
        <item m="1" x="74"/>
        <item m="1" x="41"/>
        <item x="13"/>
        <item m="1" x="77"/>
        <item m="1" x="47"/>
        <item m="1" x="39"/>
        <item t="default"/>
      </items>
    </pivotField>
    <pivotField axis="axisPage" compact="0" showAll="0">
      <items count="9">
        <item x="3"/>
        <item m="1" x="7"/>
        <item x="4"/>
        <item m="1" x="6"/>
        <item x="2"/>
        <item x="1"/>
        <item x="0"/>
        <item x="5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66">
    <i>
      <x v="1"/>
    </i>
    <i r="1">
      <x v="14"/>
    </i>
    <i r="2">
      <x v="63"/>
    </i>
    <i>
      <x v="2"/>
    </i>
    <i r="1">
      <x v="14"/>
    </i>
    <i r="2">
      <x v="51"/>
    </i>
    <i>
      <x v="7"/>
    </i>
    <i r="1">
      <x v="15"/>
    </i>
    <i r="2">
      <x v="37"/>
    </i>
    <i>
      <x v="8"/>
    </i>
    <i r="1">
      <x/>
    </i>
    <i r="2">
      <x v="7"/>
    </i>
    <i r="2">
      <x v="12"/>
    </i>
    <i r="1">
      <x v="1"/>
    </i>
    <i r="2">
      <x v="13"/>
    </i>
    <i r="1">
      <x v="11"/>
    </i>
    <i r="2">
      <x v="3"/>
    </i>
    <i r="1">
      <x v="22"/>
    </i>
    <i r="2">
      <x v="5"/>
    </i>
    <i r="2">
      <x v="15"/>
    </i>
    <i r="1">
      <x v="27"/>
    </i>
    <i r="2">
      <x v="6"/>
    </i>
    <i>
      <x v="9"/>
    </i>
    <i r="1">
      <x v="19"/>
    </i>
    <i r="2">
      <x v="34"/>
    </i>
    <i>
      <x v="10"/>
    </i>
    <i r="1">
      <x v="2"/>
    </i>
    <i r="2">
      <x v="38"/>
    </i>
    <i>
      <x v="13"/>
    </i>
    <i r="1">
      <x v="21"/>
    </i>
    <i r="2">
      <x v="23"/>
    </i>
    <i>
      <x v="14"/>
    </i>
    <i r="1">
      <x/>
    </i>
    <i r="2">
      <x v="7"/>
    </i>
    <i r="2">
      <x v="19"/>
    </i>
    <i r="2">
      <x v="47"/>
    </i>
    <i r="1">
      <x v="4"/>
    </i>
    <i r="2">
      <x v="71"/>
    </i>
    <i r="1">
      <x v="8"/>
    </i>
    <i r="2">
      <x v="41"/>
    </i>
    <i r="2">
      <x v="59"/>
    </i>
    <i r="2">
      <x v="69"/>
    </i>
    <i r="2">
      <x v="76"/>
    </i>
    <i r="1">
      <x v="19"/>
    </i>
    <i r="2">
      <x v="46"/>
    </i>
    <i r="2">
      <x v="66"/>
    </i>
    <i r="1">
      <x v="25"/>
    </i>
    <i r="2">
      <x v="56"/>
    </i>
    <i>
      <x v="15"/>
    </i>
    <i r="1">
      <x/>
    </i>
    <i r="2">
      <x v="28"/>
    </i>
    <i r="2">
      <x v="31"/>
    </i>
    <i r="1">
      <x v="4"/>
    </i>
    <i r="2">
      <x v="68"/>
    </i>
    <i r="1">
      <x v="8"/>
    </i>
    <i r="2">
      <x v="16"/>
    </i>
    <i r="2">
      <x v="17"/>
    </i>
    <i r="2">
      <x v="18"/>
    </i>
    <i r="1">
      <x v="9"/>
    </i>
    <i r="2">
      <x v="70"/>
    </i>
    <i r="1">
      <x v="19"/>
    </i>
    <i r="2">
      <x v="18"/>
    </i>
    <i>
      <x v="16"/>
    </i>
    <i r="1">
      <x v="14"/>
    </i>
    <i r="2">
      <x v="7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2" firstHeaderRow="1" firstDataRow="2" firstDataCol="2" rowPageCount="1" colPageCount="1"/>
  <pivotFields count="8">
    <pivotField name="TITLE COMPANY" axis="axisRow" compact="0" showAll="0" insertBlankRow="1">
      <items count="15">
        <item m="1" x="11"/>
        <item m="1" x="10"/>
        <item m="1" x="9"/>
        <item x="1"/>
        <item x="2"/>
        <item m="1" x="13"/>
        <item m="1" x="12"/>
        <item x="4"/>
        <item x="5"/>
        <item m="1" x="7"/>
        <item m="1" x="8"/>
        <item x="3"/>
        <item x="6"/>
        <item x="0"/>
        <item t="default"/>
      </items>
    </pivotField>
    <pivotField compact="0" showAll="0" insertBlankRow="1"/>
    <pivotField axis="axisPage" compact="0" showAll="0" insertBlankRow="1">
      <items count="11">
        <item x="1"/>
        <item m="1" x="5"/>
        <item x="0"/>
        <item x="2"/>
        <item m="1" x="7"/>
        <item x="3"/>
        <item m="1" x="9"/>
        <item m="1" x="6"/>
        <item m="1" x="8"/>
        <item x="4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7">
        <item m="1" x="34"/>
        <item m="1" x="92"/>
        <item m="1" x="104"/>
        <item m="1" x="24"/>
        <item m="1" x="62"/>
        <item m="1" x="37"/>
        <item m="1" x="66"/>
        <item m="1" x="36"/>
        <item m="1" x="32"/>
        <item m="1" x="55"/>
        <item m="1" x="45"/>
        <item m="1" x="30"/>
        <item m="1" x="43"/>
        <item m="1" x="22"/>
        <item m="1" x="17"/>
        <item m="1" x="99"/>
        <item m="1" x="29"/>
        <item m="1" x="60"/>
        <item m="1" x="54"/>
        <item m="1" x="88"/>
        <item m="1" x="77"/>
        <item x="4"/>
        <item m="1" x="35"/>
        <item m="1" x="84"/>
        <item m="1" x="39"/>
        <item m="1" x="64"/>
        <item m="1" x="15"/>
        <item m="1" x="41"/>
        <item m="1" x="40"/>
        <item m="1" x="101"/>
        <item m="1" x="89"/>
        <item m="1" x="105"/>
        <item x="12"/>
        <item x="8"/>
        <item m="1" x="16"/>
        <item x="6"/>
        <item x="5"/>
        <item m="1" x="95"/>
        <item m="1" x="73"/>
        <item m="1" x="82"/>
        <item m="1" x="26"/>
        <item m="1" x="47"/>
        <item m="1" x="87"/>
        <item m="1" x="19"/>
        <item m="1" x="74"/>
        <item m="1" x="97"/>
        <item m="1" x="52"/>
        <item x="9"/>
        <item m="1" x="59"/>
        <item m="1" x="103"/>
        <item m="1" x="76"/>
        <item m="1" x="65"/>
        <item m="1" x="42"/>
        <item m="1" x="102"/>
        <item m="1" x="46"/>
        <item x="0"/>
        <item m="1" x="68"/>
        <item m="1" x="80"/>
        <item m="1" x="28"/>
        <item m="1" x="93"/>
        <item m="1" x="72"/>
        <item m="1" x="90"/>
        <item m="1" x="25"/>
        <item x="11"/>
        <item m="1" x="100"/>
        <item m="1" x="71"/>
        <item m="1" x="78"/>
        <item m="1" x="50"/>
        <item m="1" x="98"/>
        <item m="1" x="31"/>
        <item m="1" x="86"/>
        <item m="1" x="94"/>
        <item m="1" x="49"/>
        <item m="1" x="33"/>
        <item m="1" x="53"/>
        <item m="1" x="27"/>
        <item m="1" x="21"/>
        <item m="1" x="70"/>
        <item m="1" x="91"/>
        <item m="1" x="23"/>
        <item m="1" x="83"/>
        <item m="1" x="63"/>
        <item m="1" x="81"/>
        <item m="1" x="69"/>
        <item m="1" x="18"/>
        <item m="1" x="75"/>
        <item m="1" x="38"/>
        <item m="1" x="61"/>
        <item m="1" x="20"/>
        <item m="1" x="96"/>
        <item m="1" x="79"/>
        <item m="1" x="85"/>
        <item m="1" x="48"/>
        <item m="1" x="44"/>
        <item m="1" x="67"/>
        <item m="1" x="58"/>
        <item m="1" x="56"/>
        <item m="1" x="51"/>
        <item m="1" x="57"/>
        <item x="14"/>
        <item x="1"/>
        <item x="2"/>
        <item x="3"/>
        <item x="7"/>
        <item x="10"/>
        <item x="13"/>
        <item t="default"/>
      </items>
    </pivotField>
  </pivotFields>
  <rowFields count="2">
    <field x="7"/>
    <field x="0"/>
  </rowFields>
  <rowItems count="48">
    <i>
      <x v="21"/>
    </i>
    <i r="1">
      <x v="4"/>
    </i>
    <i t="blank">
      <x v="21"/>
    </i>
    <i>
      <x v="32"/>
    </i>
    <i r="1">
      <x v="7"/>
    </i>
    <i t="blank">
      <x v="32"/>
    </i>
    <i>
      <x v="33"/>
    </i>
    <i r="1">
      <x v="11"/>
    </i>
    <i t="blank">
      <x v="33"/>
    </i>
    <i>
      <x v="35"/>
    </i>
    <i r="1">
      <x v="7"/>
    </i>
    <i r="1">
      <x v="11"/>
    </i>
    <i t="blank">
      <x v="35"/>
    </i>
    <i>
      <x v="36"/>
    </i>
    <i r="1">
      <x v="11"/>
    </i>
    <i t="blank">
      <x v="36"/>
    </i>
    <i>
      <x v="47"/>
    </i>
    <i r="1">
      <x v="11"/>
    </i>
    <i t="blank">
      <x v="47"/>
    </i>
    <i>
      <x v="55"/>
    </i>
    <i r="1">
      <x v="13"/>
    </i>
    <i t="blank">
      <x v="55"/>
    </i>
    <i>
      <x v="63"/>
    </i>
    <i r="1">
      <x v="7"/>
    </i>
    <i t="blank">
      <x v="63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4"/>
    </i>
    <i r="1">
      <x v="8"/>
    </i>
    <i t="blank">
      <x v="101"/>
    </i>
    <i>
      <x v="102"/>
    </i>
    <i r="1">
      <x v="4"/>
    </i>
    <i t="blank">
      <x v="102"/>
    </i>
    <i>
      <x v="103"/>
    </i>
    <i r="1">
      <x v="11"/>
    </i>
    <i t="blank">
      <x v="103"/>
    </i>
    <i>
      <x v="104"/>
    </i>
    <i r="1">
      <x v="7"/>
    </i>
    <i t="blank">
      <x v="104"/>
    </i>
    <i>
      <x v="105"/>
    </i>
    <i r="1">
      <x v="8"/>
    </i>
    <i t="blank">
      <x v="10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05" totalsRowShown="0" headerRowDxfId="5">
  <autoFilter ref="A1:J105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22" totalsRowShown="0" headerRowDxfId="3" headerRowBorderDxfId="2" tableBorderDxfId="1" totalsRowBorderDxfId="0">
  <autoFilter ref="A1:E122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5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63</v>
      </c>
    </row>
    <row r="2" spans="1:7">
      <c r="A2" s="2" t="s">
        <v>66</v>
      </c>
    </row>
    <row r="3" spans="1:7">
      <c r="A3" s="2"/>
    </row>
    <row r="4" spans="1:7" ht="13.5" thickBot="1">
      <c r="A4" s="2"/>
    </row>
    <row r="5" spans="1:7" ht="16.5" thickBot="1">
      <c r="A5" s="141" t="s">
        <v>4</v>
      </c>
      <c r="B5" s="142"/>
      <c r="C5" s="142"/>
      <c r="D5" s="142"/>
      <c r="E5" s="142"/>
      <c r="F5" s="142"/>
      <c r="G5" s="143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0" t="s">
        <v>39</v>
      </c>
      <c r="B7" s="121">
        <v>36</v>
      </c>
      <c r="C7" s="122">
        <v>17339715</v>
      </c>
      <c r="D7" s="123">
        <f t="shared" ref="D7:D15" si="0">B7/$B$17</f>
        <v>0.34615384615384615</v>
      </c>
      <c r="E7" s="123">
        <f t="shared" ref="E7:E15" si="1">C7/$C$17</f>
        <v>0.30367780887150281</v>
      </c>
      <c r="F7" s="124">
        <v>1</v>
      </c>
      <c r="G7" s="124">
        <v>1</v>
      </c>
    </row>
    <row r="8" spans="1:7">
      <c r="A8" s="70" t="s">
        <v>72</v>
      </c>
      <c r="B8" s="71">
        <v>34</v>
      </c>
      <c r="C8" s="72">
        <v>18030628</v>
      </c>
      <c r="D8" s="23">
        <f t="shared" si="0"/>
        <v>0.32692307692307693</v>
      </c>
      <c r="E8" s="23">
        <f t="shared" si="1"/>
        <v>0.31577806230478223</v>
      </c>
      <c r="F8" s="75">
        <v>2</v>
      </c>
      <c r="G8" s="75">
        <v>2</v>
      </c>
    </row>
    <row r="9" spans="1:7">
      <c r="A9" s="70" t="s">
        <v>38</v>
      </c>
      <c r="B9" s="71">
        <v>22</v>
      </c>
      <c r="C9" s="72">
        <v>15492780</v>
      </c>
      <c r="D9" s="23">
        <f t="shared" ref="D9" si="2">B9/$B$17</f>
        <v>0.21153846153846154</v>
      </c>
      <c r="E9" s="23">
        <f t="shared" ref="E9" si="3">C9/$C$17</f>
        <v>0.27133165012967292</v>
      </c>
      <c r="F9" s="75">
        <v>3</v>
      </c>
      <c r="G9" s="75">
        <v>3</v>
      </c>
    </row>
    <row r="10" spans="1:7">
      <c r="A10" s="70" t="s">
        <v>86</v>
      </c>
      <c r="B10" s="71">
        <v>3</v>
      </c>
      <c r="C10" s="72">
        <v>2055829</v>
      </c>
      <c r="D10" s="23">
        <f t="shared" si="0"/>
        <v>2.8846153846153848E-2</v>
      </c>
      <c r="E10" s="23">
        <f t="shared" si="1"/>
        <v>3.6004608272655732E-2</v>
      </c>
      <c r="F10" s="75">
        <v>4</v>
      </c>
      <c r="G10" s="75">
        <v>4</v>
      </c>
    </row>
    <row r="11" spans="1:7">
      <c r="A11" s="70" t="s">
        <v>53</v>
      </c>
      <c r="B11" s="71">
        <v>3</v>
      </c>
      <c r="C11" s="72">
        <v>1600000</v>
      </c>
      <c r="D11" s="23">
        <f t="shared" si="0"/>
        <v>2.8846153846153848E-2</v>
      </c>
      <c r="E11" s="23">
        <f t="shared" si="1"/>
        <v>2.8021480987109909E-2</v>
      </c>
      <c r="F11" s="75">
        <v>4</v>
      </c>
      <c r="G11" s="75">
        <v>5</v>
      </c>
    </row>
    <row r="12" spans="1:7">
      <c r="A12" s="86" t="s">
        <v>79</v>
      </c>
      <c r="B12" s="82">
        <v>2</v>
      </c>
      <c r="C12" s="119">
        <v>773100</v>
      </c>
      <c r="D12" s="23">
        <f t="shared" si="0"/>
        <v>1.9230769230769232E-2</v>
      </c>
      <c r="E12" s="23">
        <f t="shared" si="1"/>
        <v>1.3539629344459169E-2</v>
      </c>
      <c r="F12" s="75">
        <v>5</v>
      </c>
      <c r="G12" s="75">
        <v>6</v>
      </c>
    </row>
    <row r="13" spans="1:7">
      <c r="A13" s="86" t="s">
        <v>61</v>
      </c>
      <c r="B13" s="82">
        <v>1</v>
      </c>
      <c r="C13" s="119">
        <v>690000</v>
      </c>
      <c r="D13" s="23">
        <f t="shared" si="0"/>
        <v>9.6153846153846159E-3</v>
      </c>
      <c r="E13" s="23">
        <f t="shared" si="1"/>
        <v>1.2084263675691148E-2</v>
      </c>
      <c r="F13" s="75">
        <v>6</v>
      </c>
      <c r="G13" s="75">
        <v>7</v>
      </c>
    </row>
    <row r="14" spans="1:7">
      <c r="A14" s="70" t="s">
        <v>109</v>
      </c>
      <c r="B14" s="71">
        <v>1</v>
      </c>
      <c r="C14" s="72">
        <v>440000</v>
      </c>
      <c r="D14" s="23">
        <f t="shared" si="0"/>
        <v>9.6153846153846159E-3</v>
      </c>
      <c r="E14" s="23">
        <f t="shared" si="1"/>
        <v>7.7059072714552252E-3</v>
      </c>
      <c r="F14" s="75">
        <v>6</v>
      </c>
      <c r="G14" s="75">
        <v>8</v>
      </c>
    </row>
    <row r="15" spans="1:7">
      <c r="A15" s="86" t="s">
        <v>40</v>
      </c>
      <c r="B15" s="82">
        <v>1</v>
      </c>
      <c r="C15" s="119">
        <v>420000</v>
      </c>
      <c r="D15" s="23">
        <f t="shared" si="0"/>
        <v>9.6153846153846159E-3</v>
      </c>
      <c r="E15" s="23">
        <f t="shared" si="1"/>
        <v>7.3556387591163508E-3</v>
      </c>
      <c r="F15" s="75">
        <v>6</v>
      </c>
      <c r="G15" s="75">
        <v>9</v>
      </c>
    </row>
    <row r="16" spans="1:7">
      <c r="A16" s="86" t="s">
        <v>82</v>
      </c>
      <c r="B16" s="82">
        <v>1</v>
      </c>
      <c r="C16" s="119">
        <v>257000</v>
      </c>
      <c r="D16" s="23">
        <f>B16/$B$17</f>
        <v>9.6153846153846159E-3</v>
      </c>
      <c r="E16" s="23">
        <f>C16/$C$17</f>
        <v>4.5009503835545294E-3</v>
      </c>
      <c r="F16" s="75">
        <v>6</v>
      </c>
      <c r="G16" s="75">
        <v>10</v>
      </c>
    </row>
    <row r="17" spans="1:7">
      <c r="A17" s="83" t="s">
        <v>23</v>
      </c>
      <c r="B17" s="84">
        <f>SUM(B7:B16)</f>
        <v>104</v>
      </c>
      <c r="C17" s="85">
        <f>SUM(C7:C16)</f>
        <v>57099052</v>
      </c>
      <c r="D17" s="30">
        <f>SUM(D7:D16)</f>
        <v>1</v>
      </c>
      <c r="E17" s="30">
        <f>SUM(E7:E16)</f>
        <v>1</v>
      </c>
      <c r="F17" s="31"/>
      <c r="G17" s="31"/>
    </row>
    <row r="18" spans="1:7" ht="13.5" thickBot="1">
      <c r="A18" s="79"/>
      <c r="B18" s="80"/>
      <c r="C18" s="81"/>
    </row>
    <row r="19" spans="1:7" ht="16.5" thickBot="1">
      <c r="A19" s="144" t="s">
        <v>10</v>
      </c>
      <c r="B19" s="145"/>
      <c r="C19" s="145"/>
      <c r="D19" s="145"/>
      <c r="E19" s="145"/>
      <c r="F19" s="145"/>
      <c r="G19" s="146"/>
    </row>
    <row r="20" spans="1:7">
      <c r="A20" s="3"/>
      <c r="B20" s="44"/>
      <c r="C20" s="39"/>
      <c r="D20" s="4" t="s">
        <v>5</v>
      </c>
      <c r="E20" s="4" t="s">
        <v>5</v>
      </c>
      <c r="F20" s="5" t="s">
        <v>6</v>
      </c>
      <c r="G20" s="5" t="s">
        <v>6</v>
      </c>
    </row>
    <row r="21" spans="1:7">
      <c r="A21" s="6" t="s">
        <v>11</v>
      </c>
      <c r="B21" s="45" t="s">
        <v>8</v>
      </c>
      <c r="C21" s="26" t="s">
        <v>9</v>
      </c>
      <c r="D21" s="8" t="s">
        <v>8</v>
      </c>
      <c r="E21" s="8" t="s">
        <v>9</v>
      </c>
      <c r="F21" s="7" t="s">
        <v>8</v>
      </c>
      <c r="G21" s="7" t="s">
        <v>9</v>
      </c>
    </row>
    <row r="22" spans="1:7">
      <c r="A22" s="120" t="s">
        <v>72</v>
      </c>
      <c r="B22" s="121">
        <v>5</v>
      </c>
      <c r="C22" s="72">
        <v>1716500</v>
      </c>
      <c r="D22" s="126">
        <f t="shared" ref="D22:D27" si="4">B22/$B$28</f>
        <v>0.29411764705882354</v>
      </c>
      <c r="E22" s="23">
        <f t="shared" ref="E22:E27" si="5">C22/$C$28</f>
        <v>4.6568127080932636E-2</v>
      </c>
      <c r="F22" s="125">
        <v>1</v>
      </c>
      <c r="G22" s="75">
        <v>2</v>
      </c>
    </row>
    <row r="23" spans="1:7">
      <c r="A23" s="120" t="s">
        <v>39</v>
      </c>
      <c r="B23" s="121">
        <v>5</v>
      </c>
      <c r="C23" s="72">
        <v>1206375</v>
      </c>
      <c r="D23" s="126">
        <f t="shared" si="4"/>
        <v>0.29411764705882354</v>
      </c>
      <c r="E23" s="23">
        <f t="shared" si="5"/>
        <v>3.272858975080694E-2</v>
      </c>
      <c r="F23" s="125">
        <v>1</v>
      </c>
      <c r="G23" s="75">
        <v>3</v>
      </c>
    </row>
    <row r="24" spans="1:7">
      <c r="A24" s="120" t="s">
        <v>38</v>
      </c>
      <c r="B24" s="71">
        <v>3</v>
      </c>
      <c r="C24" s="122">
        <v>33065000</v>
      </c>
      <c r="D24" s="23">
        <f t="shared" si="4"/>
        <v>0.17647058823529413</v>
      </c>
      <c r="E24" s="126">
        <f t="shared" si="5"/>
        <v>0.89704347330675072</v>
      </c>
      <c r="F24" s="75">
        <v>2</v>
      </c>
      <c r="G24" s="125">
        <v>1</v>
      </c>
    </row>
    <row r="25" spans="1:7">
      <c r="A25" s="70" t="s">
        <v>53</v>
      </c>
      <c r="B25" s="71">
        <v>2</v>
      </c>
      <c r="C25" s="72">
        <v>579100</v>
      </c>
      <c r="D25" s="23">
        <f t="shared" si="4"/>
        <v>0.11764705882352941</v>
      </c>
      <c r="E25" s="23">
        <f t="shared" si="5"/>
        <v>1.5710808268318142E-2</v>
      </c>
      <c r="F25" s="75">
        <v>3</v>
      </c>
      <c r="G25" s="75">
        <v>4</v>
      </c>
    </row>
    <row r="26" spans="1:7">
      <c r="A26" s="70" t="s">
        <v>109</v>
      </c>
      <c r="B26" s="71">
        <v>1</v>
      </c>
      <c r="C26" s="72">
        <v>150000</v>
      </c>
      <c r="D26" s="23">
        <f t="shared" si="4"/>
        <v>5.8823529411764705E-2</v>
      </c>
      <c r="E26" s="23">
        <f t="shared" si="5"/>
        <v>4.0694547405417392E-3</v>
      </c>
      <c r="F26" s="75">
        <v>4</v>
      </c>
      <c r="G26" s="75">
        <v>5</v>
      </c>
    </row>
    <row r="27" spans="1:7">
      <c r="A27" s="70" t="s">
        <v>40</v>
      </c>
      <c r="B27" s="71">
        <v>1</v>
      </c>
      <c r="C27" s="72">
        <v>143000</v>
      </c>
      <c r="D27" s="23">
        <f t="shared" si="4"/>
        <v>5.8823529411764705E-2</v>
      </c>
      <c r="E27" s="23">
        <f t="shared" si="5"/>
        <v>3.8795468526497917E-3</v>
      </c>
      <c r="F27" s="75">
        <v>4</v>
      </c>
      <c r="G27" s="75">
        <v>6</v>
      </c>
    </row>
    <row r="28" spans="1:7">
      <c r="A28" s="32" t="s">
        <v>23</v>
      </c>
      <c r="B28" s="46">
        <f>SUM(B22:B27)</f>
        <v>17</v>
      </c>
      <c r="C28" s="33">
        <f>SUM(C22:C27)</f>
        <v>36859975</v>
      </c>
      <c r="D28" s="30">
        <f>SUM(D22:D27)</f>
        <v>1</v>
      </c>
      <c r="E28" s="30">
        <f>SUM(E22:E27)</f>
        <v>1</v>
      </c>
      <c r="F28" s="31"/>
      <c r="G28" s="31"/>
    </row>
    <row r="29" spans="1:7" ht="13.5" thickBot="1"/>
    <row r="30" spans="1:7" ht="16.5" thickBot="1">
      <c r="A30" s="141" t="s">
        <v>12</v>
      </c>
      <c r="B30" s="142"/>
      <c r="C30" s="142"/>
      <c r="D30" s="142"/>
      <c r="E30" s="142"/>
      <c r="F30" s="142"/>
      <c r="G30" s="143"/>
    </row>
    <row r="31" spans="1:7">
      <c r="A31" s="3"/>
      <c r="B31" s="44"/>
      <c r="C31" s="39"/>
      <c r="D31" s="4" t="s">
        <v>5</v>
      </c>
      <c r="E31" s="4" t="s">
        <v>5</v>
      </c>
      <c r="F31" s="5" t="s">
        <v>6</v>
      </c>
      <c r="G31" s="5" t="s">
        <v>6</v>
      </c>
    </row>
    <row r="32" spans="1:7">
      <c r="A32" s="6" t="s">
        <v>11</v>
      </c>
      <c r="B32" s="45" t="s">
        <v>8</v>
      </c>
      <c r="C32" s="26" t="s">
        <v>9</v>
      </c>
      <c r="D32" s="8" t="s">
        <v>8</v>
      </c>
      <c r="E32" s="8" t="s">
        <v>9</v>
      </c>
      <c r="F32" s="7" t="s">
        <v>8</v>
      </c>
      <c r="G32" s="7" t="s">
        <v>9</v>
      </c>
    </row>
    <row r="33" spans="1:7">
      <c r="A33" s="120" t="s">
        <v>39</v>
      </c>
      <c r="B33" s="121">
        <v>41</v>
      </c>
      <c r="C33" s="72">
        <v>18546090</v>
      </c>
      <c r="D33" s="126">
        <f t="shared" ref="D33:D40" si="6">B33/$B$42</f>
        <v>0.34166666666666667</v>
      </c>
      <c r="E33" s="23">
        <f t="shared" ref="E33:E40" si="7">C33/$C$42</f>
        <v>0.19792624123275371</v>
      </c>
      <c r="F33" s="125">
        <v>1</v>
      </c>
      <c r="G33" s="75">
        <v>3</v>
      </c>
    </row>
    <row r="34" spans="1:7">
      <c r="A34" s="70" t="s">
        <v>72</v>
      </c>
      <c r="B34" s="71">
        <v>39</v>
      </c>
      <c r="C34" s="72">
        <v>19747128</v>
      </c>
      <c r="D34" s="23">
        <f t="shared" si="6"/>
        <v>0.32500000000000001</v>
      </c>
      <c r="E34" s="23">
        <f t="shared" si="7"/>
        <v>0.210743872168315</v>
      </c>
      <c r="F34" s="75">
        <v>2</v>
      </c>
      <c r="G34" s="75">
        <v>2</v>
      </c>
    </row>
    <row r="35" spans="1:7">
      <c r="A35" s="120" t="s">
        <v>38</v>
      </c>
      <c r="B35" s="71">
        <v>25</v>
      </c>
      <c r="C35" s="122">
        <v>48557780</v>
      </c>
      <c r="D35" s="23">
        <f t="shared" si="6"/>
        <v>0.20833333333333334</v>
      </c>
      <c r="E35" s="126">
        <f t="shared" si="7"/>
        <v>0.51821483008046343</v>
      </c>
      <c r="F35" s="75">
        <v>3</v>
      </c>
      <c r="G35" s="125">
        <v>1</v>
      </c>
    </row>
    <row r="36" spans="1:7">
      <c r="A36" s="70" t="s">
        <v>53</v>
      </c>
      <c r="B36" s="71">
        <v>5</v>
      </c>
      <c r="C36" s="72">
        <v>2179100</v>
      </c>
      <c r="D36" s="23">
        <f t="shared" ref="D36" si="8">B36/$B$42</f>
        <v>4.1666666666666664E-2</v>
      </c>
      <c r="E36" s="23">
        <f t="shared" ref="E36" si="9">C36/$C$42</f>
        <v>2.3255633520073156E-2</v>
      </c>
      <c r="F36" s="75">
        <v>4</v>
      </c>
      <c r="G36" s="75">
        <v>4</v>
      </c>
    </row>
    <row r="37" spans="1:7">
      <c r="A37" s="70" t="s">
        <v>86</v>
      </c>
      <c r="B37" s="71">
        <v>3</v>
      </c>
      <c r="C37" s="72">
        <v>2055829</v>
      </c>
      <c r="D37" s="23">
        <f t="shared" si="6"/>
        <v>2.5000000000000001E-2</v>
      </c>
      <c r="E37" s="23">
        <f t="shared" si="7"/>
        <v>2.1940069663594363E-2</v>
      </c>
      <c r="F37" s="75">
        <v>5</v>
      </c>
      <c r="G37" s="75">
        <v>5</v>
      </c>
    </row>
    <row r="38" spans="1:7">
      <c r="A38" s="70" t="s">
        <v>79</v>
      </c>
      <c r="B38" s="71">
        <v>2</v>
      </c>
      <c r="C38" s="72">
        <v>773100</v>
      </c>
      <c r="D38" s="23">
        <f t="shared" si="6"/>
        <v>1.6666666666666666E-2</v>
      </c>
      <c r="E38" s="23">
        <f t="shared" si="7"/>
        <v>8.2506219422553151E-3</v>
      </c>
      <c r="F38" s="75">
        <v>6</v>
      </c>
      <c r="G38" s="75">
        <v>6</v>
      </c>
    </row>
    <row r="39" spans="1:7">
      <c r="A39" s="70" t="s">
        <v>109</v>
      </c>
      <c r="B39" s="71">
        <v>2</v>
      </c>
      <c r="C39" s="72">
        <v>590000</v>
      </c>
      <c r="D39" s="23">
        <f t="shared" si="6"/>
        <v>1.6666666666666666E-2</v>
      </c>
      <c r="E39" s="23">
        <f t="shared" si="7"/>
        <v>6.2965553562677997E-3</v>
      </c>
      <c r="F39" s="75">
        <v>6</v>
      </c>
      <c r="G39" s="75">
        <v>8</v>
      </c>
    </row>
    <row r="40" spans="1:7">
      <c r="A40" s="70" t="s">
        <v>40</v>
      </c>
      <c r="B40" s="71">
        <v>2</v>
      </c>
      <c r="C40" s="72">
        <v>563000</v>
      </c>
      <c r="D40" s="23">
        <f t="shared" si="6"/>
        <v>1.6666666666666666E-2</v>
      </c>
      <c r="E40" s="23">
        <f t="shared" si="7"/>
        <v>6.0084079077606291E-3</v>
      </c>
      <c r="F40" s="75">
        <v>6</v>
      </c>
      <c r="G40" s="75">
        <v>9</v>
      </c>
    </row>
    <row r="41" spans="1:7">
      <c r="A41" s="70" t="s">
        <v>61</v>
      </c>
      <c r="B41" s="71">
        <v>1</v>
      </c>
      <c r="C41" s="72">
        <v>690000</v>
      </c>
      <c r="D41" s="23">
        <f>B41/$B$42</f>
        <v>8.3333333333333332E-3</v>
      </c>
      <c r="E41" s="23">
        <f>C41/$C$42</f>
        <v>7.3637681285165799E-3</v>
      </c>
      <c r="F41" s="75">
        <v>7</v>
      </c>
      <c r="G41" s="75">
        <v>7</v>
      </c>
    </row>
    <row r="42" spans="1:7">
      <c r="A42" s="32" t="s">
        <v>23</v>
      </c>
      <c r="B42" s="47">
        <f>SUM(B33:B41)</f>
        <v>120</v>
      </c>
      <c r="C42" s="37">
        <f>SUM(C33:C41)</f>
        <v>93702027</v>
      </c>
      <c r="D42" s="30">
        <f>SUM(D33:D41)</f>
        <v>1.0000000000000002</v>
      </c>
      <c r="E42" s="30">
        <f>SUM(E33:E41)</f>
        <v>1.0000000000000002</v>
      </c>
      <c r="F42" s="31"/>
      <c r="G42" s="31"/>
    </row>
    <row r="44" spans="1:7">
      <c r="A44" s="147" t="s">
        <v>24</v>
      </c>
      <c r="B44" s="147"/>
      <c r="C44" s="147"/>
      <c r="D44" s="106" t="s">
        <v>54</v>
      </c>
    </row>
    <row r="45" spans="1:7">
      <c r="A45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9:G19"/>
    <mergeCell ref="A30:G30"/>
    <mergeCell ref="A44:C44"/>
  </mergeCells>
  <phoneticPr fontId="2" type="noConversion"/>
  <hyperlinks>
    <hyperlink ref="A45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5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5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64</v>
      </c>
    </row>
    <row r="2" spans="1:7">
      <c r="A2" s="2" t="str">
        <f>'OVERALL STATS'!A2</f>
        <v>Reporting Period: JUNE, 2022</v>
      </c>
    </row>
    <row r="3" spans="1:7" ht="13.5" thickBot="1"/>
    <row r="4" spans="1:7" ht="16.5" thickBot="1">
      <c r="A4" s="141" t="s">
        <v>13</v>
      </c>
      <c r="B4" s="142"/>
      <c r="C4" s="142"/>
      <c r="D4" s="142"/>
      <c r="E4" s="142"/>
      <c r="F4" s="142"/>
      <c r="G4" s="143"/>
    </row>
    <row r="5" spans="1:7">
      <c r="A5" s="3"/>
      <c r="B5" s="104"/>
      <c r="C5" s="96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7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7" t="s">
        <v>72</v>
      </c>
      <c r="B7" s="128">
        <v>31</v>
      </c>
      <c r="C7" s="129">
        <v>15471500</v>
      </c>
      <c r="D7" s="130">
        <f>B7/$B$16</f>
        <v>0.35632183908045978</v>
      </c>
      <c r="E7" s="126">
        <f>C7/$C$16</f>
        <v>0.331078650240823</v>
      </c>
      <c r="F7" s="125">
        <v>1</v>
      </c>
      <c r="G7" s="125">
        <v>1</v>
      </c>
    </row>
    <row r="8" spans="1:7">
      <c r="A8" s="35" t="s">
        <v>39</v>
      </c>
      <c r="B8" s="36">
        <v>28</v>
      </c>
      <c r="C8" s="98">
        <v>13168750</v>
      </c>
      <c r="D8" s="27">
        <f>B8/$B$16</f>
        <v>0.32183908045977011</v>
      </c>
      <c r="E8" s="23">
        <f>C8/$C$16</f>
        <v>0.28180150440221297</v>
      </c>
      <c r="F8" s="75">
        <v>2</v>
      </c>
      <c r="G8" s="75">
        <v>3</v>
      </c>
    </row>
    <row r="9" spans="1:7">
      <c r="A9" s="35" t="s">
        <v>38</v>
      </c>
      <c r="B9" s="36">
        <v>19</v>
      </c>
      <c r="C9" s="98">
        <v>13910238</v>
      </c>
      <c r="D9" s="27">
        <f t="shared" ref="D9" si="0">B9/$B$16</f>
        <v>0.21839080459770116</v>
      </c>
      <c r="E9" s="23">
        <f t="shared" ref="E9" si="1">C9/$C$16</f>
        <v>0.29766879886039527</v>
      </c>
      <c r="F9" s="75">
        <v>3</v>
      </c>
      <c r="G9" s="75">
        <v>2</v>
      </c>
    </row>
    <row r="10" spans="1:7">
      <c r="A10" s="35" t="s">
        <v>53</v>
      </c>
      <c r="B10" s="36">
        <v>3</v>
      </c>
      <c r="C10" s="98">
        <v>1600000</v>
      </c>
      <c r="D10" s="27">
        <f t="shared" ref="D10:D15" si="2">B10/$B$16</f>
        <v>3.4482758620689655E-2</v>
      </c>
      <c r="E10" s="23">
        <f t="shared" ref="E10:E15" si="3">C10/$C$16</f>
        <v>3.4238815912181544E-2</v>
      </c>
      <c r="F10" s="75">
        <v>4</v>
      </c>
      <c r="G10" s="75">
        <v>4</v>
      </c>
    </row>
    <row r="11" spans="1:7">
      <c r="A11" s="35" t="s">
        <v>79</v>
      </c>
      <c r="B11" s="36">
        <v>2</v>
      </c>
      <c r="C11" s="98">
        <v>773100</v>
      </c>
      <c r="D11" s="27">
        <f t="shared" si="2"/>
        <v>2.2988505747126436E-2</v>
      </c>
      <c r="E11" s="23">
        <f t="shared" si="3"/>
        <v>1.6543767863567222E-2</v>
      </c>
      <c r="F11" s="75">
        <v>5</v>
      </c>
      <c r="G11" s="75">
        <v>5</v>
      </c>
    </row>
    <row r="12" spans="1:7">
      <c r="A12" s="35" t="s">
        <v>61</v>
      </c>
      <c r="B12" s="36">
        <v>1</v>
      </c>
      <c r="C12" s="98">
        <v>690000</v>
      </c>
      <c r="D12" s="27">
        <f t="shared" si="2"/>
        <v>1.1494252873563218E-2</v>
      </c>
      <c r="E12" s="23">
        <f t="shared" si="3"/>
        <v>1.4765489362128292E-2</v>
      </c>
      <c r="F12" s="75">
        <v>6</v>
      </c>
      <c r="G12" s="75">
        <v>6</v>
      </c>
    </row>
    <row r="13" spans="1:7">
      <c r="A13" s="35" t="s">
        <v>109</v>
      </c>
      <c r="B13" s="36">
        <v>1</v>
      </c>
      <c r="C13" s="98">
        <v>440000</v>
      </c>
      <c r="D13" s="27">
        <f t="shared" si="2"/>
        <v>1.1494252873563218E-2</v>
      </c>
      <c r="E13" s="23">
        <f t="shared" si="3"/>
        <v>9.4156743758499247E-3</v>
      </c>
      <c r="F13" s="75">
        <v>6</v>
      </c>
      <c r="G13" s="75">
        <v>7</v>
      </c>
    </row>
    <row r="14" spans="1:7">
      <c r="A14" s="35" t="s">
        <v>40</v>
      </c>
      <c r="B14" s="36">
        <v>1</v>
      </c>
      <c r="C14" s="98">
        <v>420000</v>
      </c>
      <c r="D14" s="27">
        <f t="shared" si="2"/>
        <v>1.1494252873563218E-2</v>
      </c>
      <c r="E14" s="23">
        <f t="shared" si="3"/>
        <v>8.9876891769476563E-3</v>
      </c>
      <c r="F14" s="75">
        <v>6</v>
      </c>
      <c r="G14" s="75">
        <v>8</v>
      </c>
    </row>
    <row r="15" spans="1:7">
      <c r="A15" s="35" t="s">
        <v>82</v>
      </c>
      <c r="B15" s="36">
        <v>1</v>
      </c>
      <c r="C15" s="98">
        <v>257000</v>
      </c>
      <c r="D15" s="27">
        <f t="shared" si="2"/>
        <v>1.1494252873563218E-2</v>
      </c>
      <c r="E15" s="23">
        <f t="shared" si="3"/>
        <v>5.4996098058941612E-3</v>
      </c>
      <c r="F15" s="75">
        <v>6</v>
      </c>
      <c r="G15" s="75">
        <v>9</v>
      </c>
    </row>
    <row r="16" spans="1:7">
      <c r="A16" s="28" t="s">
        <v>23</v>
      </c>
      <c r="B16" s="29">
        <f>SUM(B7:B15)</f>
        <v>87</v>
      </c>
      <c r="C16" s="99">
        <f>SUM(C7:C15)</f>
        <v>46730588</v>
      </c>
      <c r="D16" s="30">
        <f>SUM(D7:D15)</f>
        <v>0.99999999999999989</v>
      </c>
      <c r="E16" s="30">
        <f>SUM(E7:E15)</f>
        <v>1.0000000000000002</v>
      </c>
      <c r="F16" s="31"/>
      <c r="G16" s="31"/>
    </row>
    <row r="17" spans="1:7" ht="13.5" thickBot="1"/>
    <row r="18" spans="1:7" ht="16.5" thickBot="1">
      <c r="A18" s="141" t="s">
        <v>14</v>
      </c>
      <c r="B18" s="142"/>
      <c r="C18" s="142"/>
      <c r="D18" s="142"/>
      <c r="E18" s="142"/>
      <c r="F18" s="142"/>
      <c r="G18" s="143"/>
    </row>
    <row r="19" spans="1:7">
      <c r="A19" s="3"/>
      <c r="B19" s="104"/>
      <c r="C19" s="96"/>
      <c r="D19" s="10" t="s">
        <v>5</v>
      </c>
      <c r="E19" s="10" t="s">
        <v>5</v>
      </c>
      <c r="F19" s="11" t="s">
        <v>6</v>
      </c>
      <c r="G19" s="15" t="s">
        <v>6</v>
      </c>
    </row>
    <row r="20" spans="1:7">
      <c r="A20" s="12" t="s">
        <v>7</v>
      </c>
      <c r="B20" s="12" t="s">
        <v>8</v>
      </c>
      <c r="C20" s="97" t="s">
        <v>9</v>
      </c>
      <c r="D20" s="13" t="s">
        <v>8</v>
      </c>
      <c r="E20" s="13" t="s">
        <v>9</v>
      </c>
      <c r="F20" s="14" t="s">
        <v>8</v>
      </c>
      <c r="G20" s="16" t="s">
        <v>9</v>
      </c>
    </row>
    <row r="21" spans="1:7">
      <c r="A21" s="131" t="s">
        <v>39</v>
      </c>
      <c r="B21" s="128">
        <v>8</v>
      </c>
      <c r="C21" s="129">
        <v>4170965</v>
      </c>
      <c r="D21" s="130">
        <f>B21/$B$25</f>
        <v>0.47058823529411764</v>
      </c>
      <c r="E21" s="126">
        <f>C21/$C$25</f>
        <v>0.40227414591013672</v>
      </c>
      <c r="F21" s="125">
        <v>1</v>
      </c>
      <c r="G21" s="125">
        <v>1</v>
      </c>
    </row>
    <row r="22" spans="1:7">
      <c r="A22" s="48" t="s">
        <v>72</v>
      </c>
      <c r="B22" s="49">
        <v>3</v>
      </c>
      <c r="C22" s="100">
        <v>2559128</v>
      </c>
      <c r="D22" s="27">
        <f>B22/$B$25</f>
        <v>0.17647058823529413</v>
      </c>
      <c r="E22" s="23">
        <f>C22/$C$25</f>
        <v>0.24681842942214005</v>
      </c>
      <c r="F22" s="75">
        <v>2</v>
      </c>
      <c r="G22" s="75">
        <v>2</v>
      </c>
    </row>
    <row r="23" spans="1:7">
      <c r="A23" s="48" t="s">
        <v>86</v>
      </c>
      <c r="B23" s="49">
        <v>3</v>
      </c>
      <c r="C23" s="100">
        <v>2055829</v>
      </c>
      <c r="D23" s="27">
        <f>B23/$B$25</f>
        <v>0.17647058823529413</v>
      </c>
      <c r="E23" s="23">
        <f>C23/$C$25</f>
        <v>0.19827710256794062</v>
      </c>
      <c r="F23" s="75">
        <v>2</v>
      </c>
      <c r="G23" s="75">
        <v>3</v>
      </c>
    </row>
    <row r="24" spans="1:7">
      <c r="A24" s="48" t="s">
        <v>38</v>
      </c>
      <c r="B24" s="49">
        <v>3</v>
      </c>
      <c r="C24" s="100">
        <v>1582542</v>
      </c>
      <c r="D24" s="27">
        <f t="shared" ref="D24" si="4">B24/$B$25</f>
        <v>0.17647058823529413</v>
      </c>
      <c r="E24" s="23">
        <f t="shared" ref="E24" si="5">C24/$C$25</f>
        <v>0.15263032209978258</v>
      </c>
      <c r="F24" s="75">
        <v>2</v>
      </c>
      <c r="G24" s="75">
        <v>4</v>
      </c>
    </row>
    <row r="25" spans="1:7">
      <c r="A25" s="28" t="s">
        <v>23</v>
      </c>
      <c r="B25" s="29">
        <f>SUM(B21:B24)</f>
        <v>17</v>
      </c>
      <c r="C25" s="99">
        <f>SUM(C21:C24)</f>
        <v>10368464</v>
      </c>
      <c r="D25" s="30">
        <f>SUM(D21:D24)</f>
        <v>1</v>
      </c>
      <c r="E25" s="30">
        <f>SUM(E21:E24)</f>
        <v>0.99999999999999989</v>
      </c>
      <c r="F25" s="31"/>
      <c r="G25" s="31"/>
    </row>
    <row r="26" spans="1:7" ht="13.5" thickBot="1"/>
    <row r="27" spans="1:7" ht="16.5" thickBot="1">
      <c r="A27" s="141" t="s">
        <v>15</v>
      </c>
      <c r="B27" s="142"/>
      <c r="C27" s="142"/>
      <c r="D27" s="142"/>
      <c r="E27" s="142"/>
      <c r="F27" s="142"/>
      <c r="G27" s="143"/>
    </row>
    <row r="28" spans="1:7">
      <c r="A28" s="3"/>
      <c r="B28" s="104"/>
      <c r="C28" s="96"/>
      <c r="D28" s="10" t="s">
        <v>5</v>
      </c>
      <c r="E28" s="10" t="s">
        <v>5</v>
      </c>
      <c r="F28" s="11" t="s">
        <v>6</v>
      </c>
      <c r="G28" s="15" t="s">
        <v>6</v>
      </c>
    </row>
    <row r="29" spans="1:7">
      <c r="A29" s="12" t="s">
        <v>7</v>
      </c>
      <c r="B29" s="12" t="s">
        <v>8</v>
      </c>
      <c r="C29" s="97" t="s">
        <v>9</v>
      </c>
      <c r="D29" s="17" t="s">
        <v>8</v>
      </c>
      <c r="E29" s="13" t="s">
        <v>9</v>
      </c>
      <c r="F29" s="14" t="s">
        <v>8</v>
      </c>
      <c r="G29" s="16" t="s">
        <v>9</v>
      </c>
    </row>
    <row r="30" spans="1:7">
      <c r="A30" s="127" t="s">
        <v>72</v>
      </c>
      <c r="B30" s="128">
        <v>31</v>
      </c>
      <c r="C30" s="129">
        <v>15471500</v>
      </c>
      <c r="D30" s="130">
        <f t="shared" ref="D30:D35" si="6">B30/$B$37</f>
        <v>0.40789473684210525</v>
      </c>
      <c r="E30" s="126">
        <f t="shared" ref="E30:E35" si="7">C30/$C$37</f>
        <v>0.41124091277593927</v>
      </c>
      <c r="F30" s="125">
        <v>1</v>
      </c>
      <c r="G30" s="125">
        <v>1</v>
      </c>
    </row>
    <row r="31" spans="1:7">
      <c r="A31" s="35" t="s">
        <v>39</v>
      </c>
      <c r="B31" s="36">
        <v>24</v>
      </c>
      <c r="C31" s="98">
        <v>12282000</v>
      </c>
      <c r="D31" s="27">
        <f t="shared" si="6"/>
        <v>0.31578947368421051</v>
      </c>
      <c r="E31" s="23">
        <f t="shared" si="7"/>
        <v>0.32646226227024439</v>
      </c>
      <c r="F31" s="107">
        <v>2</v>
      </c>
      <c r="G31" s="107">
        <v>2</v>
      </c>
    </row>
    <row r="32" spans="1:7">
      <c r="A32" s="35" t="s">
        <v>38</v>
      </c>
      <c r="B32" s="36">
        <v>15</v>
      </c>
      <c r="C32" s="98">
        <v>6718000</v>
      </c>
      <c r="D32" s="27">
        <f t="shared" si="6"/>
        <v>0.19736842105263158</v>
      </c>
      <c r="E32" s="23">
        <f t="shared" si="7"/>
        <v>0.17856810600321624</v>
      </c>
      <c r="F32" s="107">
        <v>3</v>
      </c>
      <c r="G32" s="107">
        <v>3</v>
      </c>
    </row>
    <row r="33" spans="1:7">
      <c r="A33" s="35" t="s">
        <v>53</v>
      </c>
      <c r="B33" s="36">
        <v>3</v>
      </c>
      <c r="C33" s="98">
        <v>1600000</v>
      </c>
      <c r="D33" s="27">
        <f t="shared" si="6"/>
        <v>3.9473684210526314E-2</v>
      </c>
      <c r="E33" s="23">
        <f t="shared" si="7"/>
        <v>4.2528873117765105E-2</v>
      </c>
      <c r="F33" s="75">
        <v>4</v>
      </c>
      <c r="G33" s="75">
        <v>4</v>
      </c>
    </row>
    <row r="34" spans="1:7">
      <c r="A34" s="35" t="s">
        <v>61</v>
      </c>
      <c r="B34" s="36">
        <v>1</v>
      </c>
      <c r="C34" s="98">
        <v>690000</v>
      </c>
      <c r="D34" s="27">
        <f t="shared" si="6"/>
        <v>1.3157894736842105E-2</v>
      </c>
      <c r="E34" s="23">
        <f t="shared" si="7"/>
        <v>1.8340576532036204E-2</v>
      </c>
      <c r="F34" s="107">
        <v>5</v>
      </c>
      <c r="G34" s="75">
        <v>5</v>
      </c>
    </row>
    <row r="35" spans="1:7">
      <c r="A35" s="35" t="s">
        <v>109</v>
      </c>
      <c r="B35" s="36">
        <v>1</v>
      </c>
      <c r="C35" s="98">
        <v>440000</v>
      </c>
      <c r="D35" s="27">
        <f t="shared" si="6"/>
        <v>1.3157894736842105E-2</v>
      </c>
      <c r="E35" s="23">
        <f t="shared" si="7"/>
        <v>1.1695440107385404E-2</v>
      </c>
      <c r="F35" s="75">
        <v>5</v>
      </c>
      <c r="G35" s="75">
        <v>6</v>
      </c>
    </row>
    <row r="36" spans="1:7">
      <c r="A36" s="35" t="s">
        <v>40</v>
      </c>
      <c r="B36" s="36">
        <v>1</v>
      </c>
      <c r="C36" s="98">
        <v>420000</v>
      </c>
      <c r="D36" s="27">
        <f>B36/$B$37</f>
        <v>1.3157894736842105E-2</v>
      </c>
      <c r="E36" s="23">
        <f>C36/$C$37</f>
        <v>1.1163829193413341E-2</v>
      </c>
      <c r="F36" s="75">
        <v>5</v>
      </c>
      <c r="G36" s="75">
        <v>7</v>
      </c>
    </row>
    <row r="37" spans="1:7">
      <c r="A37" s="28" t="s">
        <v>23</v>
      </c>
      <c r="B37" s="40">
        <f>SUM(B30:B36)</f>
        <v>76</v>
      </c>
      <c r="C37" s="101">
        <f>SUM(C30:C36)</f>
        <v>37621500</v>
      </c>
      <c r="D37" s="30">
        <f>SUM(D30:D36)</f>
        <v>1</v>
      </c>
      <c r="E37" s="30">
        <f>SUM(E30:E36)</f>
        <v>1</v>
      </c>
      <c r="F37" s="31"/>
      <c r="G37" s="31"/>
    </row>
    <row r="38" spans="1:7" ht="13.5" thickBot="1"/>
    <row r="39" spans="1:7" ht="16.5" thickBot="1">
      <c r="A39" s="141" t="s">
        <v>16</v>
      </c>
      <c r="B39" s="142"/>
      <c r="C39" s="142"/>
      <c r="D39" s="142"/>
      <c r="E39" s="142"/>
      <c r="F39" s="142"/>
      <c r="G39" s="143"/>
    </row>
    <row r="40" spans="1:7">
      <c r="A40" s="18"/>
      <c r="B40" s="105"/>
      <c r="C40" s="102"/>
      <c r="D40" s="10" t="s">
        <v>5</v>
      </c>
      <c r="E40" s="10" t="s">
        <v>5</v>
      </c>
      <c r="F40" s="11" t="s">
        <v>6</v>
      </c>
      <c r="G40" s="15" t="s">
        <v>6</v>
      </c>
    </row>
    <row r="41" spans="1:7">
      <c r="A41" s="12" t="s">
        <v>7</v>
      </c>
      <c r="B41" s="12" t="s">
        <v>8</v>
      </c>
      <c r="C41" s="97" t="s">
        <v>9</v>
      </c>
      <c r="D41" s="13" t="s">
        <v>8</v>
      </c>
      <c r="E41" s="13" t="s">
        <v>9</v>
      </c>
      <c r="F41" s="14" t="s">
        <v>8</v>
      </c>
      <c r="G41" s="16" t="s">
        <v>9</v>
      </c>
    </row>
    <row r="42" spans="1:7">
      <c r="A42" s="132" t="s">
        <v>38</v>
      </c>
      <c r="B42" s="133">
        <v>2</v>
      </c>
      <c r="C42" s="134">
        <v>6710000</v>
      </c>
      <c r="D42" s="126">
        <f>B42/$B$44</f>
        <v>0.66666666666666663</v>
      </c>
      <c r="E42" s="126">
        <f>C42/$C$44</f>
        <v>0.93194444444444446</v>
      </c>
      <c r="F42" s="125">
        <v>1</v>
      </c>
      <c r="G42" s="125">
        <v>1</v>
      </c>
    </row>
    <row r="43" spans="1:7">
      <c r="A43" s="93" t="s">
        <v>39</v>
      </c>
      <c r="B43" s="94">
        <v>1</v>
      </c>
      <c r="C43" s="103">
        <v>490000</v>
      </c>
      <c r="D43" s="23">
        <f>B43/$B$44</f>
        <v>0.33333333333333331</v>
      </c>
      <c r="E43" s="23">
        <f>C43/$C$44</f>
        <v>6.805555555555555E-2</v>
      </c>
      <c r="F43" s="75">
        <v>2</v>
      </c>
      <c r="G43" s="75">
        <v>2</v>
      </c>
    </row>
    <row r="44" spans="1:7">
      <c r="A44" s="28" t="s">
        <v>23</v>
      </c>
      <c r="B44" s="40">
        <f>SUM(B42:B43)</f>
        <v>3</v>
      </c>
      <c r="C44" s="101">
        <f>SUM(C42:C43)</f>
        <v>7200000</v>
      </c>
      <c r="D44" s="30">
        <f>SUM(D42:D43)</f>
        <v>1</v>
      </c>
      <c r="E44" s="30">
        <f>SUM(E42:E43)</f>
        <v>1</v>
      </c>
      <c r="F44" s="31"/>
      <c r="G44" s="31"/>
    </row>
    <row r="45" spans="1:7" ht="13.5" thickBot="1"/>
    <row r="46" spans="1:7" ht="16.5" thickBot="1">
      <c r="A46" s="141" t="s">
        <v>17</v>
      </c>
      <c r="B46" s="142"/>
      <c r="C46" s="142"/>
      <c r="D46" s="142"/>
      <c r="E46" s="142"/>
      <c r="F46" s="142"/>
      <c r="G46" s="143"/>
    </row>
    <row r="47" spans="1:7">
      <c r="A47" s="18"/>
      <c r="B47" s="105"/>
      <c r="C47" s="102"/>
      <c r="D47" s="10" t="s">
        <v>5</v>
      </c>
      <c r="E47" s="10" t="s">
        <v>5</v>
      </c>
      <c r="F47" s="11" t="s">
        <v>6</v>
      </c>
      <c r="G47" s="15" t="s">
        <v>6</v>
      </c>
    </row>
    <row r="48" spans="1:7">
      <c r="A48" s="12" t="s">
        <v>7</v>
      </c>
      <c r="B48" s="12" t="s">
        <v>8</v>
      </c>
      <c r="C48" s="97" t="s">
        <v>9</v>
      </c>
      <c r="D48" s="13" t="s">
        <v>8</v>
      </c>
      <c r="E48" s="13" t="s">
        <v>9</v>
      </c>
      <c r="F48" s="14" t="s">
        <v>8</v>
      </c>
      <c r="G48" s="16" t="s">
        <v>9</v>
      </c>
    </row>
    <row r="49" spans="1:7">
      <c r="A49" s="127" t="s">
        <v>39</v>
      </c>
      <c r="B49" s="128">
        <v>3</v>
      </c>
      <c r="C49" s="98">
        <v>396750</v>
      </c>
      <c r="D49" s="130">
        <f>B49/$B$51</f>
        <v>0.6</v>
      </c>
      <c r="E49" s="23">
        <f>C49/$C$51</f>
        <v>0.45137134977951915</v>
      </c>
      <c r="F49" s="125">
        <v>1</v>
      </c>
      <c r="G49" s="75">
        <v>2</v>
      </c>
    </row>
    <row r="50" spans="1:7">
      <c r="A50" s="127" t="s">
        <v>38</v>
      </c>
      <c r="B50" s="36">
        <v>2</v>
      </c>
      <c r="C50" s="129">
        <v>482238</v>
      </c>
      <c r="D50" s="27">
        <f>B50/$B$51</f>
        <v>0.4</v>
      </c>
      <c r="E50" s="126">
        <f>C50/$C$51</f>
        <v>0.5486286502204808</v>
      </c>
      <c r="F50" s="75">
        <v>2</v>
      </c>
      <c r="G50" s="125">
        <v>1</v>
      </c>
    </row>
    <row r="51" spans="1:7">
      <c r="A51" s="28" t="s">
        <v>23</v>
      </c>
      <c r="B51" s="29">
        <f>SUM(B49:B50)</f>
        <v>5</v>
      </c>
      <c r="C51" s="99">
        <f>SUM(C49:C50)</f>
        <v>878988</v>
      </c>
      <c r="D51" s="30">
        <f>SUM(D49:D50)</f>
        <v>1</v>
      </c>
      <c r="E51" s="30">
        <f>SUM(E49:E50)</f>
        <v>1</v>
      </c>
      <c r="F51" s="31"/>
      <c r="G51" s="31"/>
    </row>
    <row r="54" spans="1:7">
      <c r="A54" s="147" t="s">
        <v>24</v>
      </c>
      <c r="B54" s="147"/>
      <c r="C54" s="147"/>
    </row>
    <row r="55" spans="1:7">
      <c r="A55" s="20" t="s">
        <v>25</v>
      </c>
    </row>
  </sheetData>
  <sortState ref="A107:C126">
    <sortCondition descending="1" ref="B107"/>
    <sortCondition descending="1" ref="C107"/>
  </sortState>
  <mergeCells count="6">
    <mergeCell ref="A54:C54"/>
    <mergeCell ref="A4:G4"/>
    <mergeCell ref="A18:G18"/>
    <mergeCell ref="A27:G27"/>
    <mergeCell ref="A39:G39"/>
    <mergeCell ref="A46:G46"/>
  </mergeCells>
  <phoneticPr fontId="2" type="noConversion"/>
  <hyperlinks>
    <hyperlink ref="A55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3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65</v>
      </c>
    </row>
    <row r="2" spans="1:7">
      <c r="A2" s="56" t="str">
        <f>'OVERALL STATS'!A2</f>
        <v>Reporting Period: JUNE, 2022</v>
      </c>
    </row>
    <row r="3" spans="1:7" ht="13.5" thickBot="1"/>
    <row r="4" spans="1:7" ht="16.5" thickBot="1">
      <c r="A4" s="141" t="s">
        <v>18</v>
      </c>
      <c r="B4" s="142"/>
      <c r="C4" s="142"/>
      <c r="D4" s="142"/>
      <c r="E4" s="142"/>
      <c r="F4" s="142"/>
      <c r="G4" s="143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5" t="s">
        <v>39</v>
      </c>
      <c r="B7" s="136">
        <v>4</v>
      </c>
      <c r="C7" s="137">
        <v>1106375</v>
      </c>
      <c r="D7" s="130">
        <f>B7/$B$13</f>
        <v>0.33333333333333331</v>
      </c>
      <c r="E7" s="138">
        <f>C7/$C$13</f>
        <v>0.3818410857729575</v>
      </c>
      <c r="F7" s="125">
        <v>1</v>
      </c>
      <c r="G7" s="125">
        <v>1</v>
      </c>
    </row>
    <row r="8" spans="1:7">
      <c r="A8" s="67" t="s">
        <v>72</v>
      </c>
      <c r="B8" s="68">
        <v>3</v>
      </c>
      <c r="C8" s="69">
        <v>779000</v>
      </c>
      <c r="D8" s="27">
        <f>B8/$B$13</f>
        <v>0.25</v>
      </c>
      <c r="E8" s="66">
        <f>C8/$C$13</f>
        <v>0.26885477872975611</v>
      </c>
      <c r="F8" s="75">
        <v>2</v>
      </c>
      <c r="G8" s="75">
        <v>2</v>
      </c>
    </row>
    <row r="9" spans="1:7">
      <c r="A9" s="60" t="s">
        <v>53</v>
      </c>
      <c r="B9" s="53">
        <v>2</v>
      </c>
      <c r="C9" s="54">
        <v>579100</v>
      </c>
      <c r="D9" s="27">
        <f t="shared" ref="D9" si="0">B9/$B$13</f>
        <v>0.16666666666666666</v>
      </c>
      <c r="E9" s="66">
        <f t="shared" ref="E9" si="1">C9/$C$13</f>
        <v>0.19986367440616398</v>
      </c>
      <c r="F9" s="75">
        <v>3</v>
      </c>
      <c r="G9" s="75">
        <v>3</v>
      </c>
    </row>
    <row r="10" spans="1:7">
      <c r="A10" s="60" t="s">
        <v>109</v>
      </c>
      <c r="B10" s="53">
        <v>1</v>
      </c>
      <c r="C10" s="54">
        <v>150000</v>
      </c>
      <c r="D10" s="27">
        <f>B10/$B$13</f>
        <v>8.3333333333333329E-2</v>
      </c>
      <c r="E10" s="66">
        <f>C10/$C$13</f>
        <v>5.1769212849118632E-2</v>
      </c>
      <c r="F10" s="75">
        <v>4</v>
      </c>
      <c r="G10" s="75">
        <v>4</v>
      </c>
    </row>
    <row r="11" spans="1:7">
      <c r="A11" s="60" t="s">
        <v>40</v>
      </c>
      <c r="B11" s="53">
        <v>1</v>
      </c>
      <c r="C11" s="54">
        <v>143000</v>
      </c>
      <c r="D11" s="27">
        <f>B11/$B$13</f>
        <v>8.3333333333333329E-2</v>
      </c>
      <c r="E11" s="66">
        <f>C11/$C$13</f>
        <v>4.9353316249493094E-2</v>
      </c>
      <c r="F11" s="75">
        <v>4</v>
      </c>
      <c r="G11" s="75">
        <v>5</v>
      </c>
    </row>
    <row r="12" spans="1:7">
      <c r="A12" s="60" t="s">
        <v>38</v>
      </c>
      <c r="B12" s="53">
        <v>1</v>
      </c>
      <c r="C12" s="54">
        <v>140000</v>
      </c>
      <c r="D12" s="27">
        <f>B12/$B$13</f>
        <v>8.3333333333333329E-2</v>
      </c>
      <c r="E12" s="66">
        <f>C12/$C$13</f>
        <v>4.8317931992510721E-2</v>
      </c>
      <c r="F12" s="75">
        <v>4</v>
      </c>
      <c r="G12" s="75">
        <v>6</v>
      </c>
    </row>
    <row r="13" spans="1:7">
      <c r="A13" s="59" t="s">
        <v>23</v>
      </c>
      <c r="B13" s="34">
        <f>SUM(B7:B12)</f>
        <v>12</v>
      </c>
      <c r="C13" s="51">
        <f>SUM(C7:C12)</f>
        <v>2897475</v>
      </c>
      <c r="D13" s="30">
        <f>SUM(D7:D12)</f>
        <v>1</v>
      </c>
      <c r="E13" s="30">
        <f>SUM(E7:E12)</f>
        <v>1</v>
      </c>
      <c r="F13" s="40"/>
      <c r="G13" s="40"/>
    </row>
    <row r="14" spans="1:7" ht="13.5" thickBot="1"/>
    <row r="15" spans="1:7" ht="16.5" thickBot="1">
      <c r="A15" s="141" t="s">
        <v>19</v>
      </c>
      <c r="B15" s="142"/>
      <c r="C15" s="142"/>
      <c r="D15" s="142"/>
      <c r="E15" s="142"/>
      <c r="F15" s="142"/>
      <c r="G15" s="143"/>
    </row>
    <row r="16" spans="1:7">
      <c r="A16" s="57"/>
      <c r="B16" s="65"/>
      <c r="C16" s="39"/>
      <c r="D16" s="10" t="s">
        <v>5</v>
      </c>
      <c r="E16" s="10" t="s">
        <v>5</v>
      </c>
      <c r="F16" s="11" t="s">
        <v>6</v>
      </c>
      <c r="G16" s="11" t="s">
        <v>6</v>
      </c>
    </row>
    <row r="17" spans="1:7">
      <c r="A17" s="58" t="s">
        <v>11</v>
      </c>
      <c r="B17" s="19" t="s">
        <v>8</v>
      </c>
      <c r="C17" s="50" t="s">
        <v>9</v>
      </c>
      <c r="D17" s="13" t="s">
        <v>8</v>
      </c>
      <c r="E17" s="13" t="s">
        <v>9</v>
      </c>
      <c r="F17" s="14" t="s">
        <v>8</v>
      </c>
      <c r="G17" s="14" t="s">
        <v>9</v>
      </c>
    </row>
    <row r="18" spans="1:7">
      <c r="A18" s="139" t="s">
        <v>38</v>
      </c>
      <c r="B18" s="125">
        <v>1</v>
      </c>
      <c r="C18" s="140">
        <v>32175000</v>
      </c>
      <c r="D18" s="130">
        <f>B18/$B$20</f>
        <v>0.5</v>
      </c>
      <c r="E18" s="138">
        <f>C18/$C$20</f>
        <v>0.98057142857142854</v>
      </c>
      <c r="F18" s="125">
        <v>1</v>
      </c>
      <c r="G18" s="125">
        <v>1</v>
      </c>
    </row>
    <row r="19" spans="1:7">
      <c r="A19" s="139" t="s">
        <v>72</v>
      </c>
      <c r="B19" s="125">
        <v>1</v>
      </c>
      <c r="C19" s="76">
        <v>637500</v>
      </c>
      <c r="D19" s="130">
        <f>B19/$B$20</f>
        <v>0.5</v>
      </c>
      <c r="E19" s="66">
        <f>C19/$C$20</f>
        <v>1.9428571428571427E-2</v>
      </c>
      <c r="F19" s="125">
        <v>1</v>
      </c>
      <c r="G19" s="75">
        <v>2</v>
      </c>
    </row>
    <row r="20" spans="1:7">
      <c r="A20" s="59" t="s">
        <v>23</v>
      </c>
      <c r="B20" s="40">
        <f>SUM(B18:B19)</f>
        <v>2</v>
      </c>
      <c r="C20" s="37">
        <f>SUM(C18:C19)</f>
        <v>32812500</v>
      </c>
      <c r="D20" s="30">
        <f>SUM(D18:D19)</f>
        <v>1</v>
      </c>
      <c r="E20" s="30">
        <f>SUM(E18:E19)</f>
        <v>1</v>
      </c>
      <c r="F20" s="40"/>
      <c r="G20" s="40"/>
    </row>
    <row r="21" spans="1:7" ht="13.5" thickBot="1"/>
    <row r="22" spans="1:7" ht="16.5" thickBot="1">
      <c r="A22" s="141" t="s">
        <v>20</v>
      </c>
      <c r="B22" s="142"/>
      <c r="C22" s="142"/>
      <c r="D22" s="142"/>
      <c r="E22" s="142"/>
      <c r="F22" s="142"/>
      <c r="G22" s="143"/>
    </row>
    <row r="23" spans="1:7">
      <c r="A23" s="57"/>
      <c r="B23" s="65"/>
      <c r="C23" s="39"/>
      <c r="D23" s="10" t="s">
        <v>5</v>
      </c>
      <c r="E23" s="10" t="s">
        <v>5</v>
      </c>
      <c r="F23" s="11" t="s">
        <v>6</v>
      </c>
      <c r="G23" s="11" t="s">
        <v>6</v>
      </c>
    </row>
    <row r="24" spans="1:7">
      <c r="A24" s="58" t="s">
        <v>11</v>
      </c>
      <c r="B24" s="19" t="s">
        <v>8</v>
      </c>
      <c r="C24" s="50" t="s">
        <v>9</v>
      </c>
      <c r="D24" s="13" t="s">
        <v>8</v>
      </c>
      <c r="E24" s="13" t="s">
        <v>9</v>
      </c>
      <c r="F24" s="14" t="s">
        <v>8</v>
      </c>
      <c r="G24" s="14" t="s">
        <v>9</v>
      </c>
    </row>
    <row r="25" spans="1:7">
      <c r="A25" s="135" t="s">
        <v>38</v>
      </c>
      <c r="B25" s="136">
        <v>1</v>
      </c>
      <c r="C25" s="137">
        <v>750000</v>
      </c>
      <c r="D25" s="130">
        <f t="shared" ref="D25" si="2">B25/$B$27</f>
        <v>0.5</v>
      </c>
      <c r="E25" s="138">
        <f t="shared" ref="E25" si="3">C25/$C$27</f>
        <v>0.88235294117647056</v>
      </c>
      <c r="F25" s="125">
        <v>1</v>
      </c>
      <c r="G25" s="125">
        <v>1</v>
      </c>
    </row>
    <row r="26" spans="1:7">
      <c r="A26" s="135" t="s">
        <v>39</v>
      </c>
      <c r="B26" s="136">
        <v>1</v>
      </c>
      <c r="C26" s="74">
        <v>100000</v>
      </c>
      <c r="D26" s="130">
        <f>B26/$B$27</f>
        <v>0.5</v>
      </c>
      <c r="E26" s="66">
        <f>C26/$C$27</f>
        <v>0.11764705882352941</v>
      </c>
      <c r="F26" s="125">
        <v>1</v>
      </c>
      <c r="G26" s="75">
        <v>2</v>
      </c>
    </row>
    <row r="27" spans="1:7">
      <c r="A27" s="59" t="s">
        <v>23</v>
      </c>
      <c r="B27" s="40">
        <f>SUM(B25:B26)</f>
        <v>2</v>
      </c>
      <c r="C27" s="37">
        <f>SUM(C25:C26)</f>
        <v>850000</v>
      </c>
      <c r="D27" s="30">
        <f>SUM(D25:D26)</f>
        <v>1</v>
      </c>
      <c r="E27" s="30">
        <f>SUM(E25:E26)</f>
        <v>1</v>
      </c>
      <c r="F27" s="40"/>
      <c r="G27" s="40"/>
    </row>
    <row r="28" spans="1:7" ht="13.5" thickBot="1"/>
    <row r="29" spans="1:7" ht="16.5" thickBot="1">
      <c r="A29" s="141" t="s">
        <v>21</v>
      </c>
      <c r="B29" s="142"/>
      <c r="C29" s="142"/>
      <c r="D29" s="142"/>
      <c r="E29" s="142"/>
      <c r="F29" s="142"/>
      <c r="G29" s="143"/>
    </row>
    <row r="30" spans="1:7">
      <c r="A30" s="57"/>
      <c r="B30" s="65"/>
      <c r="C30" s="39"/>
      <c r="D30" s="10" t="s">
        <v>5</v>
      </c>
      <c r="E30" s="10" t="s">
        <v>5</v>
      </c>
      <c r="F30" s="11" t="s">
        <v>6</v>
      </c>
      <c r="G30" s="11" t="s">
        <v>6</v>
      </c>
    </row>
    <row r="31" spans="1:7">
      <c r="A31" s="58" t="s">
        <v>11</v>
      </c>
      <c r="B31" s="19" t="s">
        <v>8</v>
      </c>
      <c r="C31" s="50" t="s">
        <v>9</v>
      </c>
      <c r="D31" s="13" t="s">
        <v>8</v>
      </c>
      <c r="E31" s="13" t="s">
        <v>9</v>
      </c>
      <c r="F31" s="14" t="s">
        <v>8</v>
      </c>
      <c r="G31" s="14" t="s">
        <v>9</v>
      </c>
    </row>
    <row r="32" spans="1:7">
      <c r="A32" s="73" t="s">
        <v>158</v>
      </c>
      <c r="B32" s="75"/>
      <c r="C32" s="76"/>
      <c r="D32" s="23"/>
      <c r="E32" s="66"/>
      <c r="F32" s="75"/>
      <c r="G32" s="75"/>
    </row>
    <row r="33" spans="1:7">
      <c r="A33" s="59" t="s">
        <v>23</v>
      </c>
      <c r="B33" s="34">
        <f>SUM(B32:B32)</f>
        <v>0</v>
      </c>
      <c r="C33" s="51">
        <f>SUM(C32:C32)</f>
        <v>0</v>
      </c>
      <c r="D33" s="30"/>
      <c r="E33" s="30"/>
      <c r="F33" s="40"/>
      <c r="G33" s="40"/>
    </row>
    <row r="34" spans="1:7" ht="13.5" thickBot="1"/>
    <row r="35" spans="1:7" ht="16.5" thickBot="1">
      <c r="A35" s="141" t="s">
        <v>22</v>
      </c>
      <c r="B35" s="142"/>
      <c r="C35" s="142"/>
      <c r="D35" s="142"/>
      <c r="E35" s="142"/>
      <c r="F35" s="142"/>
      <c r="G35" s="143"/>
    </row>
    <row r="36" spans="1:7">
      <c r="A36" s="57"/>
      <c r="B36" s="65"/>
      <c r="C36" s="39"/>
      <c r="D36" s="10" t="s">
        <v>5</v>
      </c>
      <c r="E36" s="10" t="s">
        <v>5</v>
      </c>
      <c r="F36" s="11" t="s">
        <v>6</v>
      </c>
      <c r="G36" s="11" t="s">
        <v>6</v>
      </c>
    </row>
    <row r="37" spans="1:7">
      <c r="A37" s="58" t="s">
        <v>11</v>
      </c>
      <c r="B37" s="19" t="s">
        <v>8</v>
      </c>
      <c r="C37" s="50" t="s">
        <v>9</v>
      </c>
      <c r="D37" s="13" t="s">
        <v>8</v>
      </c>
      <c r="E37" s="13" t="s">
        <v>9</v>
      </c>
      <c r="F37" s="14" t="s">
        <v>8</v>
      </c>
      <c r="G37" s="14" t="s">
        <v>9</v>
      </c>
    </row>
    <row r="38" spans="1:7">
      <c r="A38" s="135" t="s">
        <v>72</v>
      </c>
      <c r="B38" s="136">
        <v>1</v>
      </c>
      <c r="C38" s="137">
        <v>300000</v>
      </c>
      <c r="D38" s="126">
        <f t="shared" ref="D38" si="4">B38/$B$39</f>
        <v>1</v>
      </c>
      <c r="E38" s="126">
        <f t="shared" ref="E38" si="5">C38/$C$39</f>
        <v>1</v>
      </c>
      <c r="F38" s="125">
        <v>1</v>
      </c>
      <c r="G38" s="125">
        <v>1</v>
      </c>
    </row>
    <row r="39" spans="1:7">
      <c r="A39" s="59" t="s">
        <v>23</v>
      </c>
      <c r="B39" s="34">
        <f>SUM(B38:B38)</f>
        <v>1</v>
      </c>
      <c r="C39" s="51">
        <f>SUM(C38:C38)</f>
        <v>300000</v>
      </c>
      <c r="D39" s="30">
        <f>SUM(D38:D38)</f>
        <v>1</v>
      </c>
      <c r="E39" s="30">
        <f>SUM(E38:E38)</f>
        <v>1</v>
      </c>
      <c r="F39" s="40"/>
      <c r="G39" s="40"/>
    </row>
    <row r="40" spans="1:7">
      <c r="A40" s="61"/>
      <c r="B40" s="24"/>
      <c r="C40" s="52"/>
      <c r="D40" s="42"/>
      <c r="E40" s="42"/>
      <c r="F40" s="64"/>
      <c r="G40" s="64"/>
    </row>
    <row r="42" spans="1:7">
      <c r="A42" s="147" t="s">
        <v>24</v>
      </c>
      <c r="B42" s="147"/>
      <c r="C42" s="147"/>
    </row>
    <row r="43" spans="1:7">
      <c r="A43" s="62" t="s">
        <v>25</v>
      </c>
    </row>
  </sheetData>
  <sortState ref="A107:C126">
    <sortCondition descending="1" ref="B107"/>
    <sortCondition descending="1" ref="C107"/>
  </sortState>
  <mergeCells count="6">
    <mergeCell ref="A42:C42"/>
    <mergeCell ref="A4:G4"/>
    <mergeCell ref="A15:G15"/>
    <mergeCell ref="A22:G22"/>
    <mergeCell ref="A29:G29"/>
    <mergeCell ref="A35:G35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1"/>
  <sheetViews>
    <sheetView workbookViewId="0">
      <selection activeCell="G1" sqref="G1"/>
    </sheetView>
  </sheetViews>
  <sheetFormatPr defaultRowHeight="12.75"/>
  <cols>
    <col min="1" max="1" width="34.28515625" customWidth="1"/>
    <col min="2" max="2" width="25.28515625" customWidth="1"/>
    <col min="3" max="3" width="5.85546875" bestFit="1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77" t="s">
        <v>159</v>
      </c>
      <c r="B1" t="s">
        <v>30</v>
      </c>
    </row>
    <row r="2" spans="1:7">
      <c r="A2" s="77" t="s">
        <v>29</v>
      </c>
      <c r="B2" t="s">
        <v>30</v>
      </c>
    </row>
    <row r="4" spans="1:7">
      <c r="D4" s="77" t="s">
        <v>50</v>
      </c>
    </row>
    <row r="5" spans="1:7">
      <c r="A5" s="77" t="s">
        <v>7</v>
      </c>
      <c r="B5" s="77" t="s">
        <v>26</v>
      </c>
      <c r="C5" s="77" t="s">
        <v>33</v>
      </c>
      <c r="D5" t="s">
        <v>8</v>
      </c>
      <c r="E5" t="s">
        <v>9</v>
      </c>
      <c r="F5" t="s">
        <v>32</v>
      </c>
      <c r="G5" t="s">
        <v>160</v>
      </c>
    </row>
    <row r="6" spans="1:7">
      <c r="A6" t="s">
        <v>109</v>
      </c>
      <c r="D6" s="78">
        <v>1</v>
      </c>
      <c r="E6" s="25">
        <v>440000</v>
      </c>
      <c r="F6" s="9">
        <v>9.6153846153846159E-3</v>
      </c>
      <c r="G6" s="9">
        <v>7.7059072714552252E-3</v>
      </c>
    </row>
    <row r="7" spans="1:7">
      <c r="B7" t="s">
        <v>34</v>
      </c>
      <c r="D7" s="78">
        <v>1</v>
      </c>
      <c r="E7" s="25">
        <v>440000</v>
      </c>
      <c r="F7" s="9">
        <v>9.6153846153846159E-3</v>
      </c>
      <c r="G7" s="9">
        <v>7.7059072714552252E-3</v>
      </c>
    </row>
    <row r="8" spans="1:7">
      <c r="C8" t="s">
        <v>110</v>
      </c>
      <c r="D8" s="78">
        <v>1</v>
      </c>
      <c r="E8" s="25">
        <v>440000</v>
      </c>
      <c r="F8" s="9">
        <v>9.6153846153846159E-3</v>
      </c>
      <c r="G8" s="9">
        <v>7.7059072714552252E-3</v>
      </c>
    </row>
    <row r="9" spans="1:7">
      <c r="A9" t="s">
        <v>86</v>
      </c>
      <c r="D9" s="78">
        <v>3</v>
      </c>
      <c r="E9" s="25">
        <v>2055829</v>
      </c>
      <c r="F9" s="9">
        <v>2.8846153846153848E-2</v>
      </c>
      <c r="G9" s="9">
        <v>3.6004608272655732E-2</v>
      </c>
    </row>
    <row r="10" spans="1:7">
      <c r="B10" t="s">
        <v>34</v>
      </c>
      <c r="D10" s="78">
        <v>3</v>
      </c>
      <c r="E10" s="25">
        <v>2055829</v>
      </c>
      <c r="F10" s="9">
        <v>2.8846153846153848E-2</v>
      </c>
      <c r="G10" s="9">
        <v>3.6004608272655732E-2</v>
      </c>
    </row>
    <row r="11" spans="1:7">
      <c r="C11" t="s">
        <v>87</v>
      </c>
      <c r="D11" s="78">
        <v>3</v>
      </c>
      <c r="E11" s="25">
        <v>2055829</v>
      </c>
      <c r="F11" s="9">
        <v>2.8846153846153848E-2</v>
      </c>
      <c r="G11" s="9">
        <v>3.6004608272655732E-2</v>
      </c>
    </row>
    <row r="12" spans="1:7">
      <c r="A12" t="s">
        <v>40</v>
      </c>
      <c r="D12" s="78">
        <v>1</v>
      </c>
      <c r="E12" s="25">
        <v>420000</v>
      </c>
      <c r="F12" s="9">
        <v>9.6153846153846159E-3</v>
      </c>
      <c r="G12" s="9">
        <v>7.3556387591163508E-3</v>
      </c>
    </row>
    <row r="13" spans="1:7">
      <c r="B13" t="s">
        <v>55</v>
      </c>
      <c r="D13" s="78">
        <v>1</v>
      </c>
      <c r="E13" s="25">
        <v>420000</v>
      </c>
      <c r="F13" s="9">
        <v>9.6153846153846159E-3</v>
      </c>
      <c r="G13" s="9">
        <v>7.3556387591163508E-3</v>
      </c>
    </row>
    <row r="14" spans="1:7">
      <c r="C14" t="s">
        <v>88</v>
      </c>
      <c r="D14" s="78">
        <v>1</v>
      </c>
      <c r="E14" s="25">
        <v>420000</v>
      </c>
      <c r="F14" s="9">
        <v>9.6153846153846159E-3</v>
      </c>
      <c r="G14" s="9">
        <v>7.3556387591163508E-3</v>
      </c>
    </row>
    <row r="15" spans="1:7">
      <c r="A15" t="s">
        <v>38</v>
      </c>
      <c r="D15" s="78">
        <v>22</v>
      </c>
      <c r="E15" s="25">
        <v>15492780</v>
      </c>
      <c r="F15" s="9">
        <v>0.21153846153846154</v>
      </c>
      <c r="G15" s="9">
        <v>0.27133165012967292</v>
      </c>
    </row>
    <row r="16" spans="1:7">
      <c r="B16" t="s">
        <v>73</v>
      </c>
      <c r="D16" s="78">
        <v>11</v>
      </c>
      <c r="E16" s="25">
        <v>4268000</v>
      </c>
      <c r="F16" s="9">
        <v>0.10576923076923077</v>
      </c>
      <c r="G16" s="9">
        <v>7.4747300533115679E-2</v>
      </c>
    </row>
    <row r="17" spans="1:7">
      <c r="C17" t="s">
        <v>56</v>
      </c>
      <c r="D17" s="78">
        <v>8</v>
      </c>
      <c r="E17" s="25">
        <v>2872500</v>
      </c>
      <c r="F17" s="9">
        <v>7.6923076923076927E-2</v>
      </c>
      <c r="G17" s="9">
        <v>5.0307315084670755E-2</v>
      </c>
    </row>
    <row r="18" spans="1:7">
      <c r="C18" t="s">
        <v>96</v>
      </c>
      <c r="D18" s="78">
        <v>3</v>
      </c>
      <c r="E18" s="25">
        <v>1395500</v>
      </c>
      <c r="F18" s="9">
        <v>2.8846153846153848E-2</v>
      </c>
      <c r="G18" s="9">
        <v>2.4439985448444924E-2</v>
      </c>
    </row>
    <row r="19" spans="1:7">
      <c r="B19" t="s">
        <v>92</v>
      </c>
      <c r="D19" s="78">
        <v>4</v>
      </c>
      <c r="E19" s="25">
        <v>7667238</v>
      </c>
      <c r="F19" s="9">
        <v>3.8461538461538464E-2</v>
      </c>
      <c r="G19" s="9">
        <v>0.13427960240040412</v>
      </c>
    </row>
    <row r="20" spans="1:7">
      <c r="C20" t="s">
        <v>93</v>
      </c>
      <c r="D20" s="78">
        <v>4</v>
      </c>
      <c r="E20" s="25">
        <v>7667238</v>
      </c>
      <c r="F20" s="9">
        <v>3.8461538461538464E-2</v>
      </c>
      <c r="G20" s="9">
        <v>0.13427960240040412</v>
      </c>
    </row>
    <row r="21" spans="1:7">
      <c r="B21" t="s">
        <v>45</v>
      </c>
      <c r="D21" s="78">
        <v>2</v>
      </c>
      <c r="E21" s="25">
        <v>1010000</v>
      </c>
      <c r="F21" s="9">
        <v>1.9230769230769232E-2</v>
      </c>
      <c r="G21" s="9">
        <v>1.768855987311313E-2</v>
      </c>
    </row>
    <row r="22" spans="1:7">
      <c r="C22" t="s">
        <v>46</v>
      </c>
      <c r="D22" s="78">
        <v>2</v>
      </c>
      <c r="E22" s="25">
        <v>1010000</v>
      </c>
      <c r="F22" s="9">
        <v>1.9230769230769232E-2</v>
      </c>
      <c r="G22" s="9">
        <v>1.768855987311313E-2</v>
      </c>
    </row>
    <row r="23" spans="1:7">
      <c r="B23" t="s">
        <v>28</v>
      </c>
      <c r="D23" s="78">
        <v>4</v>
      </c>
      <c r="E23" s="25">
        <v>2137542</v>
      </c>
      <c r="F23" s="9">
        <v>3.8461538461538464E-2</v>
      </c>
      <c r="G23" s="9">
        <v>3.7435682820093054E-2</v>
      </c>
    </row>
    <row r="24" spans="1:7">
      <c r="C24" t="s">
        <v>75</v>
      </c>
      <c r="D24" s="78">
        <v>3</v>
      </c>
      <c r="E24" s="25">
        <v>1582542</v>
      </c>
      <c r="F24" s="9">
        <v>2.8846153846153848E-2</v>
      </c>
      <c r="G24" s="9">
        <v>2.7715731602689305E-2</v>
      </c>
    </row>
    <row r="25" spans="1:7">
      <c r="C25" t="s">
        <v>47</v>
      </c>
      <c r="D25" s="78">
        <v>1</v>
      </c>
      <c r="E25" s="25">
        <v>555000</v>
      </c>
      <c r="F25" s="9">
        <v>9.6153846153846159E-3</v>
      </c>
      <c r="G25" s="9">
        <v>9.7199512174037488E-3</v>
      </c>
    </row>
    <row r="26" spans="1:7">
      <c r="B26" t="s">
        <v>57</v>
      </c>
      <c r="D26" s="78">
        <v>1</v>
      </c>
      <c r="E26" s="25">
        <v>410000</v>
      </c>
      <c r="F26" s="9">
        <v>9.6153846153846159E-3</v>
      </c>
      <c r="G26" s="9">
        <v>7.180504502946914E-3</v>
      </c>
    </row>
    <row r="27" spans="1:7">
      <c r="C27" t="s">
        <v>104</v>
      </c>
      <c r="D27" s="78">
        <v>1</v>
      </c>
      <c r="E27" s="25">
        <v>410000</v>
      </c>
      <c r="F27" s="9">
        <v>9.6153846153846159E-3</v>
      </c>
      <c r="G27" s="9">
        <v>7.180504502946914E-3</v>
      </c>
    </row>
    <row r="28" spans="1:7">
      <c r="A28" t="s">
        <v>82</v>
      </c>
      <c r="D28" s="78">
        <v>1</v>
      </c>
      <c r="E28" s="25">
        <v>257000</v>
      </c>
      <c r="F28" s="9">
        <v>9.6153846153846159E-3</v>
      </c>
      <c r="G28" s="9">
        <v>4.5009503835545294E-3</v>
      </c>
    </row>
    <row r="29" spans="1:7">
      <c r="B29" t="s">
        <v>70</v>
      </c>
      <c r="D29" s="78">
        <v>1</v>
      </c>
      <c r="E29" s="25">
        <v>257000</v>
      </c>
      <c r="F29" s="9">
        <v>9.6153846153846159E-3</v>
      </c>
      <c r="G29" s="9">
        <v>4.5009503835545294E-3</v>
      </c>
    </row>
    <row r="30" spans="1:7">
      <c r="C30" t="s">
        <v>83</v>
      </c>
      <c r="D30" s="78">
        <v>1</v>
      </c>
      <c r="E30" s="25">
        <v>257000</v>
      </c>
      <c r="F30" s="9">
        <v>9.6153846153846159E-3</v>
      </c>
      <c r="G30" s="9">
        <v>4.5009503835545294E-3</v>
      </c>
    </row>
    <row r="31" spans="1:7">
      <c r="A31" t="s">
        <v>79</v>
      </c>
      <c r="D31" s="78">
        <v>2</v>
      </c>
      <c r="E31" s="25">
        <v>773100</v>
      </c>
      <c r="F31" s="9">
        <v>1.9230769230769232E-2</v>
      </c>
      <c r="G31" s="9">
        <v>1.3539629344459169E-2</v>
      </c>
    </row>
    <row r="32" spans="1:7">
      <c r="B32" t="s">
        <v>80</v>
      </c>
      <c r="D32" s="78">
        <v>2</v>
      </c>
      <c r="E32" s="25">
        <v>773100</v>
      </c>
      <c r="F32" s="9">
        <v>1.9230769230769232E-2</v>
      </c>
      <c r="G32" s="9">
        <v>1.3539629344459169E-2</v>
      </c>
    </row>
    <row r="33" spans="1:7">
      <c r="C33" t="s">
        <v>81</v>
      </c>
      <c r="D33" s="78">
        <v>2</v>
      </c>
      <c r="E33" s="25">
        <v>773100</v>
      </c>
      <c r="F33" s="9">
        <v>1.9230769230769232E-2</v>
      </c>
      <c r="G33" s="9">
        <v>1.3539629344459169E-2</v>
      </c>
    </row>
    <row r="34" spans="1:7">
      <c r="A34" t="s">
        <v>61</v>
      </c>
      <c r="D34" s="78">
        <v>1</v>
      </c>
      <c r="E34" s="25">
        <v>690000</v>
      </c>
      <c r="F34" s="9">
        <v>9.6153846153846159E-3</v>
      </c>
      <c r="G34" s="9">
        <v>1.2084263675691148E-2</v>
      </c>
    </row>
    <row r="35" spans="1:7">
      <c r="B35" t="s">
        <v>106</v>
      </c>
      <c r="D35" s="78">
        <v>1</v>
      </c>
      <c r="E35" s="25">
        <v>690000</v>
      </c>
      <c r="F35" s="9">
        <v>9.6153846153846159E-3</v>
      </c>
      <c r="G35" s="9">
        <v>1.2084263675691148E-2</v>
      </c>
    </row>
    <row r="36" spans="1:7">
      <c r="C36" t="s">
        <v>107</v>
      </c>
      <c r="D36" s="78">
        <v>1</v>
      </c>
      <c r="E36" s="25">
        <v>690000</v>
      </c>
      <c r="F36" s="9">
        <v>9.6153846153846159E-3</v>
      </c>
      <c r="G36" s="9">
        <v>1.2084263675691148E-2</v>
      </c>
    </row>
    <row r="37" spans="1:7">
      <c r="A37" t="s">
        <v>72</v>
      </c>
      <c r="D37" s="78">
        <v>34</v>
      </c>
      <c r="E37" s="25">
        <v>18030628</v>
      </c>
      <c r="F37" s="9">
        <v>0.32692307692307693</v>
      </c>
      <c r="G37" s="9">
        <v>0.31577806230478223</v>
      </c>
    </row>
    <row r="38" spans="1:7">
      <c r="B38" t="s">
        <v>73</v>
      </c>
      <c r="D38" s="78">
        <v>20</v>
      </c>
      <c r="E38" s="25">
        <v>12065128</v>
      </c>
      <c r="F38" s="9">
        <v>0.19230769230769232</v>
      </c>
      <c r="G38" s="9">
        <v>0.21130172178690462</v>
      </c>
    </row>
    <row r="39" spans="1:7">
      <c r="C39" t="s">
        <v>56</v>
      </c>
      <c r="D39" s="78">
        <v>1</v>
      </c>
      <c r="E39" s="25">
        <v>350000</v>
      </c>
      <c r="F39" s="9">
        <v>9.6153846153846159E-3</v>
      </c>
      <c r="G39" s="9">
        <v>6.1296989659302926E-3</v>
      </c>
    </row>
    <row r="40" spans="1:7">
      <c r="C40" t="s">
        <v>59</v>
      </c>
      <c r="D40" s="78">
        <v>12</v>
      </c>
      <c r="E40" s="25">
        <v>6697376</v>
      </c>
      <c r="F40" s="9">
        <v>0.11538461538461539</v>
      </c>
      <c r="G40" s="9">
        <v>0.11729399640470388</v>
      </c>
    </row>
    <row r="41" spans="1:7">
      <c r="C41" t="s">
        <v>60</v>
      </c>
      <c r="D41" s="78">
        <v>7</v>
      </c>
      <c r="E41" s="25">
        <v>5017752</v>
      </c>
      <c r="F41" s="9">
        <v>6.7307692307692304E-2</v>
      </c>
      <c r="G41" s="9">
        <v>8.7878026416270447E-2</v>
      </c>
    </row>
    <row r="42" spans="1:7">
      <c r="B42" t="s">
        <v>100</v>
      </c>
      <c r="D42" s="78">
        <v>3</v>
      </c>
      <c r="E42" s="25">
        <v>1323000</v>
      </c>
      <c r="F42" s="9">
        <v>2.8846153846153848E-2</v>
      </c>
      <c r="G42" s="9">
        <v>2.3170262091216507E-2</v>
      </c>
    </row>
    <row r="43" spans="1:7">
      <c r="C43" t="s">
        <v>101</v>
      </c>
      <c r="D43" s="78">
        <v>3</v>
      </c>
      <c r="E43" s="25">
        <v>1323000</v>
      </c>
      <c r="F43" s="9">
        <v>2.8846153846153848E-2</v>
      </c>
      <c r="G43" s="9">
        <v>2.3170262091216507E-2</v>
      </c>
    </row>
    <row r="44" spans="1:7">
      <c r="B44" t="s">
        <v>27</v>
      </c>
      <c r="D44" s="78">
        <v>7</v>
      </c>
      <c r="E44" s="25">
        <v>3266500</v>
      </c>
      <c r="F44" s="9">
        <v>6.7307692307692304E-2</v>
      </c>
      <c r="G44" s="9">
        <v>5.7207604777746571E-2</v>
      </c>
    </row>
    <row r="45" spans="1:7">
      <c r="C45" t="s">
        <v>85</v>
      </c>
      <c r="D45" s="78">
        <v>3</v>
      </c>
      <c r="E45" s="25">
        <v>1652500</v>
      </c>
      <c r="F45" s="9">
        <v>2.8846153846153848E-2</v>
      </c>
      <c r="G45" s="9">
        <v>2.8940935831999453E-2</v>
      </c>
    </row>
    <row r="46" spans="1:7">
      <c r="C46" t="s">
        <v>97</v>
      </c>
      <c r="D46" s="78">
        <v>1</v>
      </c>
      <c r="E46" s="25">
        <v>420000</v>
      </c>
      <c r="F46" s="9">
        <v>9.6153846153846159E-3</v>
      </c>
      <c r="G46" s="9">
        <v>7.3556387591163508E-3</v>
      </c>
    </row>
    <row r="47" spans="1:7">
      <c r="C47" t="s">
        <v>48</v>
      </c>
      <c r="D47" s="78">
        <v>1</v>
      </c>
      <c r="E47" s="25">
        <v>483000</v>
      </c>
      <c r="F47" s="9">
        <v>9.6153846153846159E-3</v>
      </c>
      <c r="G47" s="9">
        <v>8.4589845729838038E-3</v>
      </c>
    </row>
    <row r="48" spans="1:7">
      <c r="C48" t="s">
        <v>84</v>
      </c>
      <c r="D48" s="78">
        <v>2</v>
      </c>
      <c r="E48" s="25">
        <v>711000</v>
      </c>
      <c r="F48" s="9">
        <v>1.9230769230769232E-2</v>
      </c>
      <c r="G48" s="9">
        <v>1.2452045613646965E-2</v>
      </c>
    </row>
    <row r="49" spans="1:7">
      <c r="B49" t="s">
        <v>70</v>
      </c>
      <c r="D49" s="78">
        <v>3</v>
      </c>
      <c r="E49" s="25">
        <v>1143000</v>
      </c>
      <c r="F49" s="9">
        <v>2.8846153846153848E-2</v>
      </c>
      <c r="G49" s="9">
        <v>2.0017845480166642E-2</v>
      </c>
    </row>
    <row r="50" spans="1:7">
      <c r="C50" t="s">
        <v>105</v>
      </c>
      <c r="D50" s="78">
        <v>2</v>
      </c>
      <c r="E50" s="25">
        <v>605000</v>
      </c>
      <c r="F50" s="9">
        <v>1.9230769230769232E-2</v>
      </c>
      <c r="G50" s="9">
        <v>1.0595622498250934E-2</v>
      </c>
    </row>
    <row r="51" spans="1:7">
      <c r="C51" t="s">
        <v>103</v>
      </c>
      <c r="D51" s="78">
        <v>1</v>
      </c>
      <c r="E51" s="25">
        <v>538000</v>
      </c>
      <c r="F51" s="9">
        <v>9.6153846153846159E-3</v>
      </c>
      <c r="G51" s="9">
        <v>9.4222229819157059E-3</v>
      </c>
    </row>
    <row r="52" spans="1:7">
      <c r="B52" t="s">
        <v>98</v>
      </c>
      <c r="D52" s="78">
        <v>1</v>
      </c>
      <c r="E52" s="25">
        <v>233000</v>
      </c>
      <c r="F52" s="9">
        <v>9.6153846153846159E-3</v>
      </c>
      <c r="G52" s="9">
        <v>4.0806281687478805E-3</v>
      </c>
    </row>
    <row r="53" spans="1:7">
      <c r="C53" t="s">
        <v>99</v>
      </c>
      <c r="D53" s="78">
        <v>1</v>
      </c>
      <c r="E53" s="25">
        <v>233000</v>
      </c>
      <c r="F53" s="9">
        <v>9.6153846153846159E-3</v>
      </c>
      <c r="G53" s="9">
        <v>4.0806281687478805E-3</v>
      </c>
    </row>
    <row r="54" spans="1:7">
      <c r="A54" t="s">
        <v>39</v>
      </c>
      <c r="D54" s="78">
        <v>36</v>
      </c>
      <c r="E54" s="25">
        <v>17339715</v>
      </c>
      <c r="F54" s="9">
        <v>0.34615384615384615</v>
      </c>
      <c r="G54" s="9">
        <v>0.30367780887150281</v>
      </c>
    </row>
    <row r="55" spans="1:7">
      <c r="B55" t="s">
        <v>73</v>
      </c>
      <c r="D55" s="78">
        <v>20</v>
      </c>
      <c r="E55" s="25">
        <v>9577750</v>
      </c>
      <c r="F55" s="9">
        <v>0.19230769230769232</v>
      </c>
      <c r="G55" s="9">
        <v>0.16773921220268245</v>
      </c>
    </row>
    <row r="56" spans="1:7">
      <c r="C56" t="s">
        <v>58</v>
      </c>
      <c r="D56" s="78">
        <v>11</v>
      </c>
      <c r="E56" s="25">
        <v>4261000</v>
      </c>
      <c r="F56" s="9">
        <v>0.10576923076923077</v>
      </c>
      <c r="G56" s="9">
        <v>7.4624706553797077E-2</v>
      </c>
    </row>
    <row r="57" spans="1:7">
      <c r="C57" t="s">
        <v>74</v>
      </c>
      <c r="D57" s="78">
        <v>9</v>
      </c>
      <c r="E57" s="25">
        <v>5316750</v>
      </c>
      <c r="F57" s="9">
        <v>8.6538461538461536E-2</v>
      </c>
      <c r="G57" s="9">
        <v>9.3114505648885376E-2</v>
      </c>
    </row>
    <row r="58" spans="1:7">
      <c r="B58" t="s">
        <v>100</v>
      </c>
      <c r="D58" s="78">
        <v>1</v>
      </c>
      <c r="E58" s="25">
        <v>55000</v>
      </c>
      <c r="F58" s="9">
        <v>9.6153846153846159E-3</v>
      </c>
      <c r="G58" s="9">
        <v>9.6323840893190315E-4</v>
      </c>
    </row>
    <row r="59" spans="1:7">
      <c r="C59" t="s">
        <v>102</v>
      </c>
      <c r="D59" s="78">
        <v>1</v>
      </c>
      <c r="E59" s="25">
        <v>55000</v>
      </c>
      <c r="F59" s="9">
        <v>9.6153846153846159E-3</v>
      </c>
      <c r="G59" s="9">
        <v>9.6323840893190315E-4</v>
      </c>
    </row>
    <row r="60" spans="1:7">
      <c r="B60" t="s">
        <v>27</v>
      </c>
      <c r="D60" s="78">
        <v>12</v>
      </c>
      <c r="E60" s="25">
        <v>6197965</v>
      </c>
      <c r="F60" s="9">
        <v>0.11538461538461539</v>
      </c>
      <c r="G60" s="9">
        <v>0.10854759900392041</v>
      </c>
    </row>
    <row r="61" spans="1:7">
      <c r="C61" t="s">
        <v>68</v>
      </c>
      <c r="D61" s="78">
        <v>2</v>
      </c>
      <c r="E61" s="25">
        <v>946000</v>
      </c>
      <c r="F61" s="9">
        <v>1.9230769230769232E-2</v>
      </c>
      <c r="G61" s="9">
        <v>1.6567700633628734E-2</v>
      </c>
    </row>
    <row r="62" spans="1:7">
      <c r="C62" t="s">
        <v>77</v>
      </c>
      <c r="D62" s="78">
        <v>9</v>
      </c>
      <c r="E62" s="25">
        <v>4750965</v>
      </c>
      <c r="F62" s="9">
        <v>8.6538461538461536E-2</v>
      </c>
      <c r="G62" s="9">
        <v>8.3205672136202891E-2</v>
      </c>
    </row>
    <row r="63" spans="1:7">
      <c r="C63" t="s">
        <v>71</v>
      </c>
      <c r="D63" s="78">
        <v>1</v>
      </c>
      <c r="E63" s="25">
        <v>501000</v>
      </c>
      <c r="F63" s="9">
        <v>9.6153846153846159E-3</v>
      </c>
      <c r="G63" s="9">
        <v>8.7742262340887896E-3</v>
      </c>
    </row>
    <row r="64" spans="1:7">
      <c r="B64" t="s">
        <v>94</v>
      </c>
      <c r="D64" s="78">
        <v>2</v>
      </c>
      <c r="E64" s="25">
        <v>1049000</v>
      </c>
      <c r="F64" s="9">
        <v>1.9230769230769232E-2</v>
      </c>
      <c r="G64" s="9">
        <v>1.8371583472173932E-2</v>
      </c>
    </row>
    <row r="65" spans="1:7">
      <c r="C65" t="s">
        <v>95</v>
      </c>
      <c r="D65" s="78">
        <v>2</v>
      </c>
      <c r="E65" s="25">
        <v>1049000</v>
      </c>
      <c r="F65" s="9">
        <v>1.9230769230769232E-2</v>
      </c>
      <c r="G65" s="9">
        <v>1.8371583472173932E-2</v>
      </c>
    </row>
    <row r="66" spans="1:7">
      <c r="B66" t="s">
        <v>70</v>
      </c>
      <c r="D66" s="78">
        <v>1</v>
      </c>
      <c r="E66" s="25">
        <v>460000</v>
      </c>
      <c r="F66" s="9">
        <v>9.6153846153846159E-3</v>
      </c>
      <c r="G66" s="9">
        <v>8.0561757837940996E-3</v>
      </c>
    </row>
    <row r="67" spans="1:7">
      <c r="C67" t="s">
        <v>71</v>
      </c>
      <c r="D67" s="78">
        <v>1</v>
      </c>
      <c r="E67" s="25">
        <v>460000</v>
      </c>
      <c r="F67" s="9">
        <v>9.6153846153846159E-3</v>
      </c>
      <c r="G67" s="9">
        <v>8.0561757837940996E-3</v>
      </c>
    </row>
    <row r="68" spans="1:7">
      <c r="A68" t="s">
        <v>53</v>
      </c>
      <c r="D68" s="78">
        <v>3</v>
      </c>
      <c r="E68" s="25">
        <v>1600000</v>
      </c>
      <c r="F68" s="9">
        <v>2.8846153846153848E-2</v>
      </c>
      <c r="G68" s="9">
        <v>2.8021480987109909E-2</v>
      </c>
    </row>
    <row r="69" spans="1:7">
      <c r="B69" t="s">
        <v>34</v>
      </c>
      <c r="D69" s="78">
        <v>3</v>
      </c>
      <c r="E69" s="25">
        <v>1600000</v>
      </c>
      <c r="F69" s="9">
        <v>2.8846153846153848E-2</v>
      </c>
      <c r="G69" s="9">
        <v>2.8021480987109909E-2</v>
      </c>
    </row>
    <row r="70" spans="1:7">
      <c r="C70" t="s">
        <v>84</v>
      </c>
      <c r="D70" s="78">
        <v>3</v>
      </c>
      <c r="E70" s="25">
        <v>1600000</v>
      </c>
      <c r="F70" s="9">
        <v>2.8846153846153848E-2</v>
      </c>
      <c r="G70" s="9">
        <v>2.8021480987109909E-2</v>
      </c>
    </row>
    <row r="71" spans="1:7">
      <c r="A71" t="s">
        <v>31</v>
      </c>
      <c r="D71" s="78">
        <v>104</v>
      </c>
      <c r="E71" s="25">
        <v>57099052</v>
      </c>
      <c r="F71" s="9">
        <v>1</v>
      </c>
      <c r="G71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2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7" t="s">
        <v>1</v>
      </c>
      <c r="B1" t="s">
        <v>30</v>
      </c>
    </row>
    <row r="3" spans="1:6">
      <c r="C3" s="77" t="s">
        <v>50</v>
      </c>
    </row>
    <row r="4" spans="1:6">
      <c r="A4" s="77" t="s">
        <v>49</v>
      </c>
      <c r="B4" s="77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113</v>
      </c>
      <c r="C5" s="78">
        <v>1</v>
      </c>
      <c r="D5" s="25">
        <v>750000</v>
      </c>
      <c r="E5" s="9">
        <v>5.8823529411764705E-2</v>
      </c>
      <c r="F5" s="9">
        <v>2.0347273702708696E-2</v>
      </c>
    </row>
    <row r="6" spans="1:6">
      <c r="B6" t="s">
        <v>38</v>
      </c>
      <c r="C6" s="78">
        <v>1</v>
      </c>
      <c r="D6" s="25">
        <v>750000</v>
      </c>
      <c r="E6" s="9">
        <v>5.8823529411764705E-2</v>
      </c>
      <c r="F6" s="9">
        <v>2.0347273702708696E-2</v>
      </c>
    </row>
    <row r="7" spans="1:6">
      <c r="C7" s="78"/>
      <c r="D7" s="25"/>
      <c r="E7" s="9"/>
      <c r="F7" s="9"/>
    </row>
    <row r="8" spans="1:6">
      <c r="A8" t="s">
        <v>118</v>
      </c>
      <c r="C8" s="78">
        <v>1</v>
      </c>
      <c r="D8" s="25">
        <v>100000</v>
      </c>
      <c r="E8" s="9">
        <v>5.8823529411764705E-2</v>
      </c>
      <c r="F8" s="9">
        <v>2.7129698270278264E-3</v>
      </c>
    </row>
    <row r="9" spans="1:6">
      <c r="B9" t="s">
        <v>39</v>
      </c>
      <c r="C9" s="78">
        <v>1</v>
      </c>
      <c r="D9" s="25">
        <v>100000</v>
      </c>
      <c r="E9" s="9">
        <v>5.8823529411764705E-2</v>
      </c>
      <c r="F9" s="9">
        <v>2.7129698270278264E-3</v>
      </c>
    </row>
    <row r="10" spans="1:6">
      <c r="C10" s="78"/>
      <c r="D10" s="25"/>
      <c r="E10" s="9"/>
      <c r="F10" s="9"/>
    </row>
    <row r="11" spans="1:6">
      <c r="A11" t="s">
        <v>141</v>
      </c>
      <c r="C11" s="78">
        <v>1</v>
      </c>
      <c r="D11" s="25">
        <v>105000</v>
      </c>
      <c r="E11" s="9">
        <v>5.8823529411764705E-2</v>
      </c>
      <c r="F11" s="9">
        <v>2.8486183183792178E-3</v>
      </c>
    </row>
    <row r="12" spans="1:6">
      <c r="B12" t="s">
        <v>72</v>
      </c>
      <c r="C12" s="78">
        <v>1</v>
      </c>
      <c r="D12" s="25">
        <v>105000</v>
      </c>
      <c r="E12" s="9">
        <v>5.8823529411764705E-2</v>
      </c>
      <c r="F12" s="9">
        <v>2.8486183183792178E-3</v>
      </c>
    </row>
    <row r="13" spans="1:6">
      <c r="C13" s="78"/>
      <c r="D13" s="25"/>
      <c r="E13" s="9"/>
      <c r="F13" s="9"/>
    </row>
    <row r="14" spans="1:6">
      <c r="A14" t="s">
        <v>135</v>
      </c>
      <c r="C14" s="78">
        <v>3</v>
      </c>
      <c r="D14" s="25">
        <v>852375</v>
      </c>
      <c r="E14" s="9">
        <v>0.17647058823529413</v>
      </c>
      <c r="F14" s="9">
        <v>2.3124676563128433E-2</v>
      </c>
    </row>
    <row r="15" spans="1:6">
      <c r="B15" t="s">
        <v>39</v>
      </c>
      <c r="C15" s="78">
        <v>2</v>
      </c>
      <c r="D15" s="25">
        <v>564375</v>
      </c>
      <c r="E15" s="9">
        <v>0.11764705882352941</v>
      </c>
      <c r="F15" s="9">
        <v>1.5311323461288294E-2</v>
      </c>
    </row>
    <row r="16" spans="1:6">
      <c r="B16" t="s">
        <v>72</v>
      </c>
      <c r="C16" s="78">
        <v>1</v>
      </c>
      <c r="D16" s="25">
        <v>288000</v>
      </c>
      <c r="E16" s="9">
        <v>5.8823529411764705E-2</v>
      </c>
      <c r="F16" s="9">
        <v>7.8133531018401391E-3</v>
      </c>
    </row>
    <row r="17" spans="1:6">
      <c r="C17" s="78"/>
      <c r="D17" s="25"/>
      <c r="E17" s="9"/>
      <c r="F17" s="9"/>
    </row>
    <row r="18" spans="1:6">
      <c r="A18" t="s">
        <v>133</v>
      </c>
      <c r="C18" s="78">
        <v>1</v>
      </c>
      <c r="D18" s="25">
        <v>637500</v>
      </c>
      <c r="E18" s="9">
        <v>5.8823529411764705E-2</v>
      </c>
      <c r="F18" s="9">
        <v>1.7295182647302391E-2</v>
      </c>
    </row>
    <row r="19" spans="1:6">
      <c r="B19" t="s">
        <v>72</v>
      </c>
      <c r="C19" s="78">
        <v>1</v>
      </c>
      <c r="D19" s="25">
        <v>637500</v>
      </c>
      <c r="E19" s="9">
        <v>5.8823529411764705E-2</v>
      </c>
      <c r="F19" s="9">
        <v>1.7295182647302391E-2</v>
      </c>
    </row>
    <row r="20" spans="1:6">
      <c r="C20" s="78"/>
      <c r="D20" s="25"/>
      <c r="E20" s="9"/>
      <c r="F20" s="9"/>
    </row>
    <row r="21" spans="1:6">
      <c r="A21" t="s">
        <v>129</v>
      </c>
      <c r="C21" s="78">
        <v>1</v>
      </c>
      <c r="D21" s="25">
        <v>386000</v>
      </c>
      <c r="E21" s="9">
        <v>5.8823529411764705E-2</v>
      </c>
      <c r="F21" s="9">
        <v>1.047206353232741E-2</v>
      </c>
    </row>
    <row r="22" spans="1:6">
      <c r="B22" t="s">
        <v>72</v>
      </c>
      <c r="C22" s="78">
        <v>1</v>
      </c>
      <c r="D22" s="25">
        <v>386000</v>
      </c>
      <c r="E22" s="9">
        <v>5.8823529411764705E-2</v>
      </c>
      <c r="F22" s="9">
        <v>1.047206353232741E-2</v>
      </c>
    </row>
    <row r="23" spans="1:6">
      <c r="C23" s="78"/>
      <c r="D23" s="25"/>
      <c r="E23" s="9"/>
      <c r="F23" s="9"/>
    </row>
    <row r="24" spans="1:6">
      <c r="A24" t="s">
        <v>120</v>
      </c>
      <c r="C24" s="78">
        <v>1</v>
      </c>
      <c r="D24" s="25">
        <v>150000</v>
      </c>
      <c r="E24" s="9">
        <v>5.8823529411764705E-2</v>
      </c>
      <c r="F24" s="9">
        <v>4.0694547405417392E-3</v>
      </c>
    </row>
    <row r="25" spans="1:6">
      <c r="B25" t="s">
        <v>109</v>
      </c>
      <c r="C25" s="78">
        <v>1</v>
      </c>
      <c r="D25" s="25">
        <v>150000</v>
      </c>
      <c r="E25" s="9">
        <v>5.8823529411764705E-2</v>
      </c>
      <c r="F25" s="9">
        <v>4.0694547405417392E-3</v>
      </c>
    </row>
    <row r="26" spans="1:6">
      <c r="C26" s="78"/>
      <c r="D26" s="25"/>
      <c r="E26" s="9"/>
      <c r="F26" s="9"/>
    </row>
    <row r="27" spans="1:6">
      <c r="A27" t="s">
        <v>123</v>
      </c>
      <c r="C27" s="78">
        <v>1</v>
      </c>
      <c r="D27" s="25">
        <v>292000</v>
      </c>
      <c r="E27" s="9">
        <v>5.8823529411764705E-2</v>
      </c>
      <c r="F27" s="9">
        <v>7.9218718949212522E-3</v>
      </c>
    </row>
    <row r="28" spans="1:6">
      <c r="B28" t="s">
        <v>39</v>
      </c>
      <c r="C28" s="78">
        <v>1</v>
      </c>
      <c r="D28" s="25">
        <v>292000</v>
      </c>
      <c r="E28" s="9">
        <v>5.8823529411764705E-2</v>
      </c>
      <c r="F28" s="9">
        <v>7.9218718949212522E-3</v>
      </c>
    </row>
    <row r="29" spans="1:6">
      <c r="C29" s="78"/>
      <c r="D29" s="25"/>
      <c r="E29" s="9"/>
      <c r="F29" s="9"/>
    </row>
    <row r="30" spans="1:6">
      <c r="A30" t="s">
        <v>62</v>
      </c>
      <c r="C30" s="78"/>
      <c r="D30" s="25"/>
      <c r="E30" s="9">
        <v>0</v>
      </c>
      <c r="F30" s="9">
        <v>0</v>
      </c>
    </row>
    <row r="31" spans="1:6">
      <c r="B31" t="s">
        <v>62</v>
      </c>
      <c r="C31" s="78"/>
      <c r="D31" s="25"/>
      <c r="E31" s="9">
        <v>0</v>
      </c>
      <c r="F31" s="9">
        <v>0</v>
      </c>
    </row>
    <row r="32" spans="1:6">
      <c r="C32" s="78"/>
      <c r="D32" s="25"/>
      <c r="E32" s="9"/>
      <c r="F32" s="9"/>
    </row>
    <row r="33" spans="1:6">
      <c r="A33" t="s">
        <v>131</v>
      </c>
      <c r="C33" s="78">
        <v>1</v>
      </c>
      <c r="D33" s="25">
        <v>143000</v>
      </c>
      <c r="E33" s="9">
        <v>5.8823529411764705E-2</v>
      </c>
      <c r="F33" s="9">
        <v>3.8795468526497917E-3</v>
      </c>
    </row>
    <row r="34" spans="1:6">
      <c r="B34" t="s">
        <v>40</v>
      </c>
      <c r="C34" s="78">
        <v>1</v>
      </c>
      <c r="D34" s="25">
        <v>143000</v>
      </c>
      <c r="E34" s="9">
        <v>5.8823529411764705E-2</v>
      </c>
      <c r="F34" s="9">
        <v>3.8795468526497917E-3</v>
      </c>
    </row>
    <row r="35" spans="1:6">
      <c r="C35" s="78"/>
      <c r="D35" s="25"/>
      <c r="E35" s="9"/>
      <c r="F35" s="9"/>
    </row>
    <row r="36" spans="1:6">
      <c r="A36" t="s">
        <v>116</v>
      </c>
      <c r="C36" s="78">
        <v>2</v>
      </c>
      <c r="D36" s="25">
        <v>515000</v>
      </c>
      <c r="E36" s="9">
        <v>0.11764705882352941</v>
      </c>
      <c r="F36" s="9">
        <v>1.3971794609193304E-2</v>
      </c>
    </row>
    <row r="37" spans="1:6">
      <c r="B37" t="s">
        <v>38</v>
      </c>
      <c r="C37" s="78">
        <v>1</v>
      </c>
      <c r="D37" s="25">
        <v>140000</v>
      </c>
      <c r="E37" s="9">
        <v>5.8823529411764705E-2</v>
      </c>
      <c r="F37" s="9">
        <v>3.7981577578389569E-3</v>
      </c>
    </row>
    <row r="38" spans="1:6">
      <c r="B38" t="s">
        <v>53</v>
      </c>
      <c r="C38" s="78">
        <v>1</v>
      </c>
      <c r="D38" s="25">
        <v>375000</v>
      </c>
      <c r="E38" s="9">
        <v>5.8823529411764705E-2</v>
      </c>
      <c r="F38" s="9">
        <v>1.0173636851354348E-2</v>
      </c>
    </row>
    <row r="39" spans="1:6">
      <c r="C39" s="78"/>
      <c r="D39" s="25"/>
      <c r="E39" s="9"/>
      <c r="F39" s="9"/>
    </row>
    <row r="40" spans="1:6">
      <c r="A40" t="s">
        <v>125</v>
      </c>
      <c r="C40" s="78">
        <v>1</v>
      </c>
      <c r="D40" s="25">
        <v>32175000</v>
      </c>
      <c r="E40" s="9">
        <v>5.8823529411764705E-2</v>
      </c>
      <c r="F40" s="9">
        <v>0.87289804184620312</v>
      </c>
    </row>
    <row r="41" spans="1:6">
      <c r="B41" t="s">
        <v>38</v>
      </c>
      <c r="C41" s="78">
        <v>1</v>
      </c>
      <c r="D41" s="25">
        <v>32175000</v>
      </c>
      <c r="E41" s="9">
        <v>5.8823529411764705E-2</v>
      </c>
      <c r="F41" s="9">
        <v>0.87289804184620312</v>
      </c>
    </row>
    <row r="42" spans="1:6">
      <c r="C42" s="78"/>
      <c r="D42" s="25"/>
      <c r="E42" s="9"/>
      <c r="F42" s="9"/>
    </row>
    <row r="43" spans="1:6">
      <c r="A43" t="s">
        <v>138</v>
      </c>
      <c r="C43" s="78">
        <v>1</v>
      </c>
      <c r="D43" s="25">
        <v>300000</v>
      </c>
      <c r="E43" s="9">
        <v>5.8823529411764705E-2</v>
      </c>
      <c r="F43" s="9">
        <v>8.1389094810834783E-3</v>
      </c>
    </row>
    <row r="44" spans="1:6">
      <c r="B44" t="s">
        <v>72</v>
      </c>
      <c r="C44" s="78">
        <v>1</v>
      </c>
      <c r="D44" s="25">
        <v>300000</v>
      </c>
      <c r="E44" s="9">
        <v>5.8823529411764705E-2</v>
      </c>
      <c r="F44" s="9">
        <v>8.1389094810834783E-3</v>
      </c>
    </row>
    <row r="45" spans="1:6">
      <c r="C45" s="78"/>
      <c r="D45" s="25"/>
      <c r="E45" s="9"/>
      <c r="F45" s="9"/>
    </row>
    <row r="46" spans="1:6">
      <c r="A46" t="s">
        <v>127</v>
      </c>
      <c r="C46" s="78">
        <v>1</v>
      </c>
      <c r="D46" s="25">
        <v>250000</v>
      </c>
      <c r="E46" s="9">
        <v>5.8823529411764705E-2</v>
      </c>
      <c r="F46" s="9">
        <v>6.7824245675695656E-3</v>
      </c>
    </row>
    <row r="47" spans="1:6">
      <c r="B47" t="s">
        <v>39</v>
      </c>
      <c r="C47" s="78">
        <v>1</v>
      </c>
      <c r="D47" s="25">
        <v>250000</v>
      </c>
      <c r="E47" s="9">
        <v>5.8823529411764705E-2</v>
      </c>
      <c r="F47" s="9">
        <v>6.7824245675695656E-3</v>
      </c>
    </row>
    <row r="48" spans="1:6">
      <c r="C48" s="78"/>
      <c r="D48" s="25"/>
      <c r="E48" s="9"/>
      <c r="F48" s="9"/>
    </row>
    <row r="49" spans="1:6">
      <c r="A49" t="s">
        <v>143</v>
      </c>
      <c r="C49" s="78">
        <v>1</v>
      </c>
      <c r="D49" s="25">
        <v>204100</v>
      </c>
      <c r="E49" s="9">
        <v>5.8823529411764705E-2</v>
      </c>
      <c r="F49" s="9">
        <v>5.5371714169637938E-3</v>
      </c>
    </row>
    <row r="50" spans="1:6">
      <c r="B50" t="s">
        <v>53</v>
      </c>
      <c r="C50" s="78">
        <v>1</v>
      </c>
      <c r="D50" s="25">
        <v>204100</v>
      </c>
      <c r="E50" s="9">
        <v>5.8823529411764705E-2</v>
      </c>
      <c r="F50" s="9">
        <v>5.5371714169637938E-3</v>
      </c>
    </row>
    <row r="51" spans="1:6">
      <c r="C51" s="78"/>
      <c r="D51" s="25"/>
      <c r="E51" s="9"/>
      <c r="F51" s="9"/>
    </row>
    <row r="52" spans="1:6">
      <c r="A52" t="s">
        <v>31</v>
      </c>
      <c r="C52" s="78">
        <v>17</v>
      </c>
      <c r="D52" s="25">
        <v>36859975</v>
      </c>
      <c r="E52" s="9">
        <v>1</v>
      </c>
      <c r="F52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05"/>
  <sheetViews>
    <sheetView topLeftCell="A2" workbookViewId="0">
      <selection activeCell="J105" sqref="A1:J105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7" t="s">
        <v>0</v>
      </c>
      <c r="B1" s="87" t="s">
        <v>41</v>
      </c>
      <c r="C1" s="87" t="s">
        <v>26</v>
      </c>
      <c r="D1" s="87" t="s">
        <v>33</v>
      </c>
      <c r="E1" s="87" t="s">
        <v>29</v>
      </c>
      <c r="F1" s="87" t="s">
        <v>35</v>
      </c>
      <c r="G1" s="87" t="s">
        <v>42</v>
      </c>
      <c r="H1" s="87" t="s">
        <v>43</v>
      </c>
      <c r="I1" s="87" t="s">
        <v>44</v>
      </c>
      <c r="J1" s="87" t="s">
        <v>36</v>
      </c>
      <c r="K1" s="92" t="s">
        <v>52</v>
      </c>
      <c r="L1">
        <v>105</v>
      </c>
    </row>
    <row r="2" spans="1:12" ht="15">
      <c r="A2" s="108" t="s">
        <v>109</v>
      </c>
      <c r="B2" s="108" t="s">
        <v>145</v>
      </c>
      <c r="C2" s="108" t="s">
        <v>34</v>
      </c>
      <c r="D2" s="108" t="s">
        <v>110</v>
      </c>
      <c r="E2" s="108" t="s">
        <v>67</v>
      </c>
      <c r="F2" s="109">
        <v>533676</v>
      </c>
      <c r="G2" s="110">
        <v>440000</v>
      </c>
      <c r="H2" s="108" t="s">
        <v>69</v>
      </c>
      <c r="I2" s="108" t="s">
        <v>76</v>
      </c>
      <c r="J2" s="111">
        <v>44741</v>
      </c>
    </row>
    <row r="3" spans="1:12" ht="15">
      <c r="A3" s="108" t="s">
        <v>86</v>
      </c>
      <c r="B3" s="108" t="s">
        <v>146</v>
      </c>
      <c r="C3" s="108" t="s">
        <v>34</v>
      </c>
      <c r="D3" s="108" t="s">
        <v>87</v>
      </c>
      <c r="E3" s="108" t="s">
        <v>67</v>
      </c>
      <c r="F3" s="109">
        <v>533184</v>
      </c>
      <c r="G3" s="110">
        <v>568260</v>
      </c>
      <c r="H3" s="108" t="s">
        <v>76</v>
      </c>
      <c r="I3" s="108" t="s">
        <v>76</v>
      </c>
      <c r="J3" s="111">
        <v>44719</v>
      </c>
    </row>
    <row r="4" spans="1:12" ht="15">
      <c r="A4" s="108" t="s">
        <v>86</v>
      </c>
      <c r="B4" s="108" t="s">
        <v>146</v>
      </c>
      <c r="C4" s="108" t="s">
        <v>34</v>
      </c>
      <c r="D4" s="108" t="s">
        <v>87</v>
      </c>
      <c r="E4" s="108" t="s">
        <v>67</v>
      </c>
      <c r="F4" s="109">
        <v>533395</v>
      </c>
      <c r="G4" s="110">
        <v>804635</v>
      </c>
      <c r="H4" s="108" t="s">
        <v>76</v>
      </c>
      <c r="I4" s="108" t="s">
        <v>76</v>
      </c>
      <c r="J4" s="111">
        <v>44728</v>
      </c>
    </row>
    <row r="5" spans="1:12" ht="15">
      <c r="A5" s="108" t="s">
        <v>86</v>
      </c>
      <c r="B5" s="108" t="s">
        <v>146</v>
      </c>
      <c r="C5" s="108" t="s">
        <v>34</v>
      </c>
      <c r="D5" s="108" t="s">
        <v>87</v>
      </c>
      <c r="E5" s="108" t="s">
        <v>67</v>
      </c>
      <c r="F5" s="109">
        <v>533647</v>
      </c>
      <c r="G5" s="110">
        <v>682934</v>
      </c>
      <c r="H5" s="108" t="s">
        <v>76</v>
      </c>
      <c r="I5" s="108" t="s">
        <v>76</v>
      </c>
      <c r="J5" s="111">
        <v>44740</v>
      </c>
    </row>
    <row r="6" spans="1:12" ht="15">
      <c r="A6" s="108" t="s">
        <v>40</v>
      </c>
      <c r="B6" s="108" t="s">
        <v>147</v>
      </c>
      <c r="C6" s="108" t="s">
        <v>55</v>
      </c>
      <c r="D6" s="108" t="s">
        <v>88</v>
      </c>
      <c r="E6" s="108" t="s">
        <v>67</v>
      </c>
      <c r="F6" s="109">
        <v>533227</v>
      </c>
      <c r="G6" s="110">
        <v>420000</v>
      </c>
      <c r="H6" s="108" t="s">
        <v>69</v>
      </c>
      <c r="I6" s="108" t="s">
        <v>76</v>
      </c>
      <c r="J6" s="111">
        <v>44720</v>
      </c>
    </row>
    <row r="7" spans="1:12" ht="15">
      <c r="A7" s="108" t="s">
        <v>38</v>
      </c>
      <c r="B7" s="108" t="s">
        <v>148</v>
      </c>
      <c r="C7" s="108" t="s">
        <v>28</v>
      </c>
      <c r="D7" s="108" t="s">
        <v>75</v>
      </c>
      <c r="E7" s="108" t="s">
        <v>67</v>
      </c>
      <c r="F7" s="109">
        <v>533376</v>
      </c>
      <c r="G7" s="110">
        <v>550440</v>
      </c>
      <c r="H7" s="108" t="s">
        <v>76</v>
      </c>
      <c r="I7" s="108" t="s">
        <v>76</v>
      </c>
      <c r="J7" s="111">
        <v>44728</v>
      </c>
    </row>
    <row r="8" spans="1:12" ht="15">
      <c r="A8" s="108" t="s">
        <v>38</v>
      </c>
      <c r="B8" s="108" t="s">
        <v>148</v>
      </c>
      <c r="C8" s="108" t="s">
        <v>73</v>
      </c>
      <c r="D8" s="108" t="s">
        <v>56</v>
      </c>
      <c r="E8" s="108" t="s">
        <v>78</v>
      </c>
      <c r="F8" s="109">
        <v>533454</v>
      </c>
      <c r="G8" s="110">
        <v>315000</v>
      </c>
      <c r="H8" s="108" t="s">
        <v>69</v>
      </c>
      <c r="I8" s="108" t="s">
        <v>76</v>
      </c>
      <c r="J8" s="111">
        <v>44729</v>
      </c>
    </row>
    <row r="9" spans="1:12" ht="15">
      <c r="A9" s="108" t="s">
        <v>38</v>
      </c>
      <c r="B9" s="108" t="s">
        <v>148</v>
      </c>
      <c r="C9" s="108" t="s">
        <v>28</v>
      </c>
      <c r="D9" s="108" t="s">
        <v>47</v>
      </c>
      <c r="E9" s="108" t="s">
        <v>67</v>
      </c>
      <c r="F9" s="109">
        <v>533321</v>
      </c>
      <c r="G9" s="110">
        <v>555000</v>
      </c>
      <c r="H9" s="108" t="s">
        <v>69</v>
      </c>
      <c r="I9" s="108" t="s">
        <v>76</v>
      </c>
      <c r="J9" s="111">
        <v>44725</v>
      </c>
    </row>
    <row r="10" spans="1:12" ht="15">
      <c r="A10" s="108" t="s">
        <v>38</v>
      </c>
      <c r="B10" s="108" t="s">
        <v>148</v>
      </c>
      <c r="C10" s="108" t="s">
        <v>73</v>
      </c>
      <c r="D10" s="108" t="s">
        <v>56</v>
      </c>
      <c r="E10" s="108" t="s">
        <v>78</v>
      </c>
      <c r="F10" s="109">
        <v>533080</v>
      </c>
      <c r="G10" s="110">
        <v>350000</v>
      </c>
      <c r="H10" s="108" t="s">
        <v>69</v>
      </c>
      <c r="I10" s="108" t="s">
        <v>76</v>
      </c>
      <c r="J10" s="111">
        <v>44715</v>
      </c>
    </row>
    <row r="11" spans="1:12" ht="15">
      <c r="A11" s="108" t="s">
        <v>38</v>
      </c>
      <c r="B11" s="108" t="s">
        <v>148</v>
      </c>
      <c r="C11" s="108" t="s">
        <v>73</v>
      </c>
      <c r="D11" s="108" t="s">
        <v>56</v>
      </c>
      <c r="E11" s="108" t="s">
        <v>67</v>
      </c>
      <c r="F11" s="109">
        <v>533236</v>
      </c>
      <c r="G11" s="110">
        <v>495000</v>
      </c>
      <c r="H11" s="108" t="s">
        <v>69</v>
      </c>
      <c r="I11" s="108" t="s">
        <v>76</v>
      </c>
      <c r="J11" s="111">
        <v>44721</v>
      </c>
    </row>
    <row r="12" spans="1:12" ht="15">
      <c r="A12" s="108" t="s">
        <v>38</v>
      </c>
      <c r="B12" s="108" t="s">
        <v>148</v>
      </c>
      <c r="C12" s="108" t="s">
        <v>45</v>
      </c>
      <c r="D12" s="108" t="s">
        <v>46</v>
      </c>
      <c r="E12" s="108" t="s">
        <v>67</v>
      </c>
      <c r="F12" s="109">
        <v>533090</v>
      </c>
      <c r="G12" s="110">
        <v>550000</v>
      </c>
      <c r="H12" s="108" t="s">
        <v>69</v>
      </c>
      <c r="I12" s="108" t="s">
        <v>76</v>
      </c>
      <c r="J12" s="111">
        <v>44715</v>
      </c>
    </row>
    <row r="13" spans="1:12" ht="15">
      <c r="A13" s="108" t="s">
        <v>38</v>
      </c>
      <c r="B13" s="108" t="s">
        <v>148</v>
      </c>
      <c r="C13" s="108" t="s">
        <v>57</v>
      </c>
      <c r="D13" s="108" t="s">
        <v>104</v>
      </c>
      <c r="E13" s="108" t="s">
        <v>67</v>
      </c>
      <c r="F13" s="109">
        <v>533557</v>
      </c>
      <c r="G13" s="110">
        <v>410000</v>
      </c>
      <c r="H13" s="108" t="s">
        <v>69</v>
      </c>
      <c r="I13" s="108" t="s">
        <v>76</v>
      </c>
      <c r="J13" s="111">
        <v>44735</v>
      </c>
    </row>
    <row r="14" spans="1:12" ht="15">
      <c r="A14" s="108" t="s">
        <v>38</v>
      </c>
      <c r="B14" s="108" t="s">
        <v>148</v>
      </c>
      <c r="C14" s="108" t="s">
        <v>28</v>
      </c>
      <c r="D14" s="108" t="s">
        <v>75</v>
      </c>
      <c r="E14" s="108" t="s">
        <v>67</v>
      </c>
      <c r="F14" s="109">
        <v>533047</v>
      </c>
      <c r="G14" s="110">
        <v>508129</v>
      </c>
      <c r="H14" s="108" t="s">
        <v>76</v>
      </c>
      <c r="I14" s="108" t="s">
        <v>76</v>
      </c>
      <c r="J14" s="111">
        <v>44714</v>
      </c>
    </row>
    <row r="15" spans="1:12" ht="15">
      <c r="A15" s="108" t="s">
        <v>38</v>
      </c>
      <c r="B15" s="108" t="s">
        <v>148</v>
      </c>
      <c r="C15" s="108" t="s">
        <v>28</v>
      </c>
      <c r="D15" s="108" t="s">
        <v>75</v>
      </c>
      <c r="E15" s="108" t="s">
        <v>91</v>
      </c>
      <c r="F15" s="109">
        <v>533696</v>
      </c>
      <c r="G15" s="110">
        <v>523973</v>
      </c>
      <c r="H15" s="108" t="s">
        <v>76</v>
      </c>
      <c r="I15" s="108" t="s">
        <v>76</v>
      </c>
      <c r="J15" s="111">
        <v>44742</v>
      </c>
    </row>
    <row r="16" spans="1:12" ht="15">
      <c r="A16" s="108" t="s">
        <v>38</v>
      </c>
      <c r="B16" s="108" t="s">
        <v>148</v>
      </c>
      <c r="C16" s="108" t="s">
        <v>73</v>
      </c>
      <c r="D16" s="108" t="s">
        <v>56</v>
      </c>
      <c r="E16" s="108" t="s">
        <v>67</v>
      </c>
      <c r="F16" s="109">
        <v>533166</v>
      </c>
      <c r="G16" s="110">
        <v>352500</v>
      </c>
      <c r="H16" s="108" t="s">
        <v>69</v>
      </c>
      <c r="I16" s="108" t="s">
        <v>76</v>
      </c>
      <c r="J16" s="111">
        <v>44718</v>
      </c>
    </row>
    <row r="17" spans="1:10" ht="15">
      <c r="A17" s="108" t="s">
        <v>38</v>
      </c>
      <c r="B17" s="108" t="s">
        <v>148</v>
      </c>
      <c r="C17" s="108" t="s">
        <v>73</v>
      </c>
      <c r="D17" s="108" t="s">
        <v>56</v>
      </c>
      <c r="E17" s="108" t="s">
        <v>89</v>
      </c>
      <c r="F17" s="109">
        <v>533267</v>
      </c>
      <c r="G17" s="110">
        <v>580000</v>
      </c>
      <c r="H17" s="108" t="s">
        <v>69</v>
      </c>
      <c r="I17" s="108" t="s">
        <v>76</v>
      </c>
      <c r="J17" s="111">
        <v>44722</v>
      </c>
    </row>
    <row r="18" spans="1:10" ht="15">
      <c r="A18" s="108" t="s">
        <v>38</v>
      </c>
      <c r="B18" s="108" t="s">
        <v>148</v>
      </c>
      <c r="C18" s="108" t="s">
        <v>73</v>
      </c>
      <c r="D18" s="108" t="s">
        <v>56</v>
      </c>
      <c r="E18" s="108" t="s">
        <v>67</v>
      </c>
      <c r="F18" s="109">
        <v>533617</v>
      </c>
      <c r="G18" s="110">
        <v>255000</v>
      </c>
      <c r="H18" s="108" t="s">
        <v>69</v>
      </c>
      <c r="I18" s="108" t="s">
        <v>76</v>
      </c>
      <c r="J18" s="111">
        <v>44740</v>
      </c>
    </row>
    <row r="19" spans="1:10" ht="15">
      <c r="A19" s="108" t="s">
        <v>38</v>
      </c>
      <c r="B19" s="108" t="s">
        <v>148</v>
      </c>
      <c r="C19" s="108" t="s">
        <v>73</v>
      </c>
      <c r="D19" s="108" t="s">
        <v>96</v>
      </c>
      <c r="E19" s="108" t="s">
        <v>67</v>
      </c>
      <c r="F19" s="109">
        <v>533644</v>
      </c>
      <c r="G19" s="110">
        <v>275000</v>
      </c>
      <c r="H19" s="108" t="s">
        <v>69</v>
      </c>
      <c r="I19" s="108" t="s">
        <v>76</v>
      </c>
      <c r="J19" s="111">
        <v>44740</v>
      </c>
    </row>
    <row r="20" spans="1:10" ht="15">
      <c r="A20" s="108" t="s">
        <v>38</v>
      </c>
      <c r="B20" s="108" t="s">
        <v>148</v>
      </c>
      <c r="C20" s="108" t="s">
        <v>73</v>
      </c>
      <c r="D20" s="108" t="s">
        <v>96</v>
      </c>
      <c r="E20" s="108" t="s">
        <v>67</v>
      </c>
      <c r="F20" s="109">
        <v>533356</v>
      </c>
      <c r="G20" s="110">
        <v>675000</v>
      </c>
      <c r="H20" s="108" t="s">
        <v>69</v>
      </c>
      <c r="I20" s="108" t="s">
        <v>76</v>
      </c>
      <c r="J20" s="111">
        <v>44727</v>
      </c>
    </row>
    <row r="21" spans="1:10" ht="15">
      <c r="A21" s="108" t="s">
        <v>38</v>
      </c>
      <c r="B21" s="108" t="s">
        <v>148</v>
      </c>
      <c r="C21" s="108" t="s">
        <v>73</v>
      </c>
      <c r="D21" s="108" t="s">
        <v>56</v>
      </c>
      <c r="E21" s="108" t="s">
        <v>67</v>
      </c>
      <c r="F21" s="109">
        <v>533578</v>
      </c>
      <c r="G21" s="110">
        <v>425000</v>
      </c>
      <c r="H21" s="108" t="s">
        <v>69</v>
      </c>
      <c r="I21" s="108" t="s">
        <v>76</v>
      </c>
      <c r="J21" s="111">
        <v>44736</v>
      </c>
    </row>
    <row r="22" spans="1:10" ht="15">
      <c r="A22" s="108" t="s">
        <v>38</v>
      </c>
      <c r="B22" s="108" t="s">
        <v>148</v>
      </c>
      <c r="C22" s="108" t="s">
        <v>92</v>
      </c>
      <c r="D22" s="108" t="s">
        <v>93</v>
      </c>
      <c r="E22" s="108" t="s">
        <v>108</v>
      </c>
      <c r="F22" s="109">
        <v>533631</v>
      </c>
      <c r="G22" s="110">
        <v>3900000</v>
      </c>
      <c r="H22" s="108" t="s">
        <v>69</v>
      </c>
      <c r="I22" s="108" t="s">
        <v>76</v>
      </c>
      <c r="J22" s="111">
        <v>44740</v>
      </c>
    </row>
    <row r="23" spans="1:10" ht="15">
      <c r="A23" s="108" t="s">
        <v>38</v>
      </c>
      <c r="B23" s="108" t="s">
        <v>148</v>
      </c>
      <c r="C23" s="108" t="s">
        <v>92</v>
      </c>
      <c r="D23" s="108" t="s">
        <v>93</v>
      </c>
      <c r="E23" s="108" t="s">
        <v>67</v>
      </c>
      <c r="F23" s="109">
        <v>533342</v>
      </c>
      <c r="G23" s="110">
        <v>575000</v>
      </c>
      <c r="H23" s="108" t="s">
        <v>69</v>
      </c>
      <c r="I23" s="108" t="s">
        <v>76</v>
      </c>
      <c r="J23" s="111">
        <v>44726</v>
      </c>
    </row>
    <row r="24" spans="1:10" ht="15">
      <c r="A24" s="108" t="s">
        <v>38</v>
      </c>
      <c r="B24" s="108" t="s">
        <v>148</v>
      </c>
      <c r="C24" s="108" t="s">
        <v>73</v>
      </c>
      <c r="D24" s="108" t="s">
        <v>96</v>
      </c>
      <c r="E24" s="108" t="s">
        <v>67</v>
      </c>
      <c r="F24" s="109">
        <v>533468</v>
      </c>
      <c r="G24" s="110">
        <v>445500</v>
      </c>
      <c r="H24" s="108" t="s">
        <v>69</v>
      </c>
      <c r="I24" s="108" t="s">
        <v>76</v>
      </c>
      <c r="J24" s="111">
        <v>44733</v>
      </c>
    </row>
    <row r="25" spans="1:10" ht="15">
      <c r="A25" s="108" t="s">
        <v>38</v>
      </c>
      <c r="B25" s="108" t="s">
        <v>148</v>
      </c>
      <c r="C25" s="108" t="s">
        <v>92</v>
      </c>
      <c r="D25" s="108" t="s">
        <v>93</v>
      </c>
      <c r="E25" s="108" t="s">
        <v>108</v>
      </c>
      <c r="F25" s="109">
        <v>533628</v>
      </c>
      <c r="G25" s="110">
        <v>2810000</v>
      </c>
      <c r="H25" s="108" t="s">
        <v>69</v>
      </c>
      <c r="I25" s="108" t="s">
        <v>76</v>
      </c>
      <c r="J25" s="111">
        <v>44740</v>
      </c>
    </row>
    <row r="26" spans="1:10" ht="15">
      <c r="A26" s="108" t="s">
        <v>38</v>
      </c>
      <c r="B26" s="108" t="s">
        <v>148</v>
      </c>
      <c r="C26" s="108" t="s">
        <v>45</v>
      </c>
      <c r="D26" s="108" t="s">
        <v>46</v>
      </c>
      <c r="E26" s="108" t="s">
        <v>67</v>
      </c>
      <c r="F26" s="109">
        <v>533212</v>
      </c>
      <c r="G26" s="110">
        <v>460000</v>
      </c>
      <c r="H26" s="108" t="s">
        <v>69</v>
      </c>
      <c r="I26" s="108" t="s">
        <v>76</v>
      </c>
      <c r="J26" s="111">
        <v>44720</v>
      </c>
    </row>
    <row r="27" spans="1:10" ht="15">
      <c r="A27" s="108" t="s">
        <v>38</v>
      </c>
      <c r="B27" s="108" t="s">
        <v>148</v>
      </c>
      <c r="C27" s="108" t="s">
        <v>73</v>
      </c>
      <c r="D27" s="108" t="s">
        <v>56</v>
      </c>
      <c r="E27" s="108" t="s">
        <v>90</v>
      </c>
      <c r="F27" s="109">
        <v>533271</v>
      </c>
      <c r="G27" s="110">
        <v>100000</v>
      </c>
      <c r="H27" s="108" t="s">
        <v>69</v>
      </c>
      <c r="I27" s="108" t="s">
        <v>76</v>
      </c>
      <c r="J27" s="111">
        <v>44722</v>
      </c>
    </row>
    <row r="28" spans="1:10" ht="15">
      <c r="A28" s="108" t="s">
        <v>38</v>
      </c>
      <c r="B28" s="108" t="s">
        <v>148</v>
      </c>
      <c r="C28" s="108" t="s">
        <v>92</v>
      </c>
      <c r="D28" s="108" t="s">
        <v>93</v>
      </c>
      <c r="E28" s="108" t="s">
        <v>90</v>
      </c>
      <c r="F28" s="109">
        <v>533372</v>
      </c>
      <c r="G28" s="110">
        <v>382238</v>
      </c>
      <c r="H28" s="108" t="s">
        <v>69</v>
      </c>
      <c r="I28" s="108" t="s">
        <v>76</v>
      </c>
      <c r="J28" s="111">
        <v>44728</v>
      </c>
    </row>
    <row r="29" spans="1:10" ht="15">
      <c r="A29" s="108" t="s">
        <v>82</v>
      </c>
      <c r="B29" s="108" t="s">
        <v>149</v>
      </c>
      <c r="C29" s="108" t="s">
        <v>70</v>
      </c>
      <c r="D29" s="108" t="s">
        <v>83</v>
      </c>
      <c r="E29" s="108" t="s">
        <v>67</v>
      </c>
      <c r="F29" s="109">
        <v>533095</v>
      </c>
      <c r="G29" s="110">
        <v>257000</v>
      </c>
      <c r="H29" s="108" t="s">
        <v>69</v>
      </c>
      <c r="I29" s="108" t="s">
        <v>76</v>
      </c>
      <c r="J29" s="111">
        <v>44715</v>
      </c>
    </row>
    <row r="30" spans="1:10" ht="15">
      <c r="A30" s="108" t="s">
        <v>79</v>
      </c>
      <c r="B30" s="108" t="s">
        <v>150</v>
      </c>
      <c r="C30" s="108" t="s">
        <v>80</v>
      </c>
      <c r="D30" s="108" t="s">
        <v>81</v>
      </c>
      <c r="E30" s="108" t="s">
        <v>67</v>
      </c>
      <c r="F30" s="109">
        <v>533073</v>
      </c>
      <c r="G30" s="110">
        <v>338000</v>
      </c>
      <c r="H30" s="108" t="s">
        <v>69</v>
      </c>
      <c r="I30" s="108" t="s">
        <v>76</v>
      </c>
      <c r="J30" s="111">
        <v>44715</v>
      </c>
    </row>
    <row r="31" spans="1:10" ht="15">
      <c r="A31" s="108" t="s">
        <v>79</v>
      </c>
      <c r="B31" s="108" t="s">
        <v>150</v>
      </c>
      <c r="C31" s="108" t="s">
        <v>80</v>
      </c>
      <c r="D31" s="108" t="s">
        <v>81</v>
      </c>
      <c r="E31" s="108" t="s">
        <v>67</v>
      </c>
      <c r="F31" s="109">
        <v>533392</v>
      </c>
      <c r="G31" s="110">
        <v>435100</v>
      </c>
      <c r="H31" s="108" t="s">
        <v>69</v>
      </c>
      <c r="I31" s="108" t="s">
        <v>76</v>
      </c>
      <c r="J31" s="111">
        <v>44728</v>
      </c>
    </row>
    <row r="32" spans="1:10" ht="15">
      <c r="A32" s="108" t="s">
        <v>61</v>
      </c>
      <c r="B32" s="108" t="s">
        <v>151</v>
      </c>
      <c r="C32" s="108" t="s">
        <v>106</v>
      </c>
      <c r="D32" s="108" t="s">
        <v>107</v>
      </c>
      <c r="E32" s="108" t="s">
        <v>67</v>
      </c>
      <c r="F32" s="109">
        <v>533601</v>
      </c>
      <c r="G32" s="110">
        <v>690000</v>
      </c>
      <c r="H32" s="108" t="s">
        <v>69</v>
      </c>
      <c r="I32" s="108" t="s">
        <v>76</v>
      </c>
      <c r="J32" s="111">
        <v>44739</v>
      </c>
    </row>
    <row r="33" spans="1:10" ht="15">
      <c r="A33" s="108" t="s">
        <v>72</v>
      </c>
      <c r="B33" s="108" t="s">
        <v>152</v>
      </c>
      <c r="C33" s="108" t="s">
        <v>27</v>
      </c>
      <c r="D33" s="108" t="s">
        <v>84</v>
      </c>
      <c r="E33" s="108" t="s">
        <v>67</v>
      </c>
      <c r="F33" s="109">
        <v>533451</v>
      </c>
      <c r="G33" s="110">
        <v>412000</v>
      </c>
      <c r="H33" s="108" t="s">
        <v>69</v>
      </c>
      <c r="I33" s="108" t="s">
        <v>76</v>
      </c>
      <c r="J33" s="111">
        <v>44729</v>
      </c>
    </row>
    <row r="34" spans="1:10" ht="15">
      <c r="A34" s="108" t="s">
        <v>72</v>
      </c>
      <c r="B34" s="108" t="s">
        <v>152</v>
      </c>
      <c r="C34" s="108" t="s">
        <v>98</v>
      </c>
      <c r="D34" s="108" t="s">
        <v>99</v>
      </c>
      <c r="E34" s="108" t="s">
        <v>91</v>
      </c>
      <c r="F34" s="109">
        <v>533442</v>
      </c>
      <c r="G34" s="110">
        <v>233000</v>
      </c>
      <c r="H34" s="108" t="s">
        <v>69</v>
      </c>
      <c r="I34" s="108" t="s">
        <v>76</v>
      </c>
      <c r="J34" s="111">
        <v>44729</v>
      </c>
    </row>
    <row r="35" spans="1:10" ht="15">
      <c r="A35" s="108" t="s">
        <v>72</v>
      </c>
      <c r="B35" s="108" t="s">
        <v>152</v>
      </c>
      <c r="C35" s="108" t="s">
        <v>70</v>
      </c>
      <c r="D35" s="108" t="s">
        <v>105</v>
      </c>
      <c r="E35" s="108" t="s">
        <v>67</v>
      </c>
      <c r="F35" s="109">
        <v>533596</v>
      </c>
      <c r="G35" s="110">
        <v>170000</v>
      </c>
      <c r="H35" s="108" t="s">
        <v>69</v>
      </c>
      <c r="I35" s="108" t="s">
        <v>76</v>
      </c>
      <c r="J35" s="111">
        <v>44739</v>
      </c>
    </row>
    <row r="36" spans="1:10" ht="15">
      <c r="A36" s="108" t="s">
        <v>72</v>
      </c>
      <c r="B36" s="108" t="s">
        <v>152</v>
      </c>
      <c r="C36" s="108" t="s">
        <v>27</v>
      </c>
      <c r="D36" s="108" t="s">
        <v>84</v>
      </c>
      <c r="E36" s="108" t="s">
        <v>91</v>
      </c>
      <c r="F36" s="109">
        <v>533584</v>
      </c>
      <c r="G36" s="110">
        <v>299000</v>
      </c>
      <c r="H36" s="108" t="s">
        <v>69</v>
      </c>
      <c r="I36" s="108" t="s">
        <v>76</v>
      </c>
      <c r="J36" s="111">
        <v>44736</v>
      </c>
    </row>
    <row r="37" spans="1:10" ht="15">
      <c r="A37" s="108" t="s">
        <v>72</v>
      </c>
      <c r="B37" s="108" t="s">
        <v>152</v>
      </c>
      <c r="C37" s="108" t="s">
        <v>100</v>
      </c>
      <c r="D37" s="108" t="s">
        <v>101</v>
      </c>
      <c r="E37" s="108" t="s">
        <v>67</v>
      </c>
      <c r="F37" s="109">
        <v>533663</v>
      </c>
      <c r="G37" s="110">
        <v>410000</v>
      </c>
      <c r="H37" s="108" t="s">
        <v>69</v>
      </c>
      <c r="I37" s="108" t="s">
        <v>76</v>
      </c>
      <c r="J37" s="111">
        <v>44741</v>
      </c>
    </row>
    <row r="38" spans="1:10" ht="15">
      <c r="A38" s="108" t="s">
        <v>72</v>
      </c>
      <c r="B38" s="108" t="s">
        <v>152</v>
      </c>
      <c r="C38" s="108" t="s">
        <v>73</v>
      </c>
      <c r="D38" s="108" t="s">
        <v>59</v>
      </c>
      <c r="E38" s="108" t="s">
        <v>67</v>
      </c>
      <c r="F38" s="109">
        <v>533582</v>
      </c>
      <c r="G38" s="110">
        <v>350000</v>
      </c>
      <c r="H38" s="108" t="s">
        <v>69</v>
      </c>
      <c r="I38" s="108" t="s">
        <v>76</v>
      </c>
      <c r="J38" s="111">
        <v>44736</v>
      </c>
    </row>
    <row r="39" spans="1:10" ht="15">
      <c r="A39" s="108" t="s">
        <v>72</v>
      </c>
      <c r="B39" s="108" t="s">
        <v>152</v>
      </c>
      <c r="C39" s="108" t="s">
        <v>73</v>
      </c>
      <c r="D39" s="108" t="s">
        <v>60</v>
      </c>
      <c r="E39" s="108" t="s">
        <v>67</v>
      </c>
      <c r="F39" s="109">
        <v>533698</v>
      </c>
      <c r="G39" s="110">
        <v>740000</v>
      </c>
      <c r="H39" s="108" t="s">
        <v>69</v>
      </c>
      <c r="I39" s="108" t="s">
        <v>76</v>
      </c>
      <c r="J39" s="111">
        <v>44742</v>
      </c>
    </row>
    <row r="40" spans="1:10" ht="15">
      <c r="A40" s="108" t="s">
        <v>72</v>
      </c>
      <c r="B40" s="108" t="s">
        <v>152</v>
      </c>
      <c r="C40" s="108" t="s">
        <v>73</v>
      </c>
      <c r="D40" s="108" t="s">
        <v>60</v>
      </c>
      <c r="E40" s="108" t="s">
        <v>67</v>
      </c>
      <c r="F40" s="109">
        <v>533111</v>
      </c>
      <c r="G40" s="110">
        <v>455000</v>
      </c>
      <c r="H40" s="108" t="s">
        <v>69</v>
      </c>
      <c r="I40" s="108" t="s">
        <v>76</v>
      </c>
      <c r="J40" s="111">
        <v>44715</v>
      </c>
    </row>
    <row r="41" spans="1:10" ht="15">
      <c r="A41" s="108" t="s">
        <v>72</v>
      </c>
      <c r="B41" s="108" t="s">
        <v>152</v>
      </c>
      <c r="C41" s="108" t="s">
        <v>73</v>
      </c>
      <c r="D41" s="108" t="s">
        <v>59</v>
      </c>
      <c r="E41" s="108" t="s">
        <v>67</v>
      </c>
      <c r="F41" s="109">
        <v>533242</v>
      </c>
      <c r="G41" s="110">
        <v>490000</v>
      </c>
      <c r="H41" s="108" t="s">
        <v>69</v>
      </c>
      <c r="I41" s="108" t="s">
        <v>76</v>
      </c>
      <c r="J41" s="111">
        <v>44721</v>
      </c>
    </row>
    <row r="42" spans="1:10" ht="15">
      <c r="A42" s="108" t="s">
        <v>72</v>
      </c>
      <c r="B42" s="108" t="s">
        <v>152</v>
      </c>
      <c r="C42" s="108" t="s">
        <v>27</v>
      </c>
      <c r="D42" s="108" t="s">
        <v>85</v>
      </c>
      <c r="E42" s="108" t="s">
        <v>67</v>
      </c>
      <c r="F42" s="109">
        <v>533187</v>
      </c>
      <c r="G42" s="110">
        <v>825000</v>
      </c>
      <c r="H42" s="108" t="s">
        <v>69</v>
      </c>
      <c r="I42" s="108" t="s">
        <v>76</v>
      </c>
      <c r="J42" s="111">
        <v>44719</v>
      </c>
    </row>
    <row r="43" spans="1:10" ht="15">
      <c r="A43" s="108" t="s">
        <v>72</v>
      </c>
      <c r="B43" s="108" t="s">
        <v>152</v>
      </c>
      <c r="C43" s="108" t="s">
        <v>73</v>
      </c>
      <c r="D43" s="108" t="s">
        <v>60</v>
      </c>
      <c r="E43" s="108" t="s">
        <v>91</v>
      </c>
      <c r="F43" s="109">
        <v>533276</v>
      </c>
      <c r="G43" s="110">
        <v>320000</v>
      </c>
      <c r="H43" s="108" t="s">
        <v>69</v>
      </c>
      <c r="I43" s="108" t="s">
        <v>76</v>
      </c>
      <c r="J43" s="111">
        <v>44722</v>
      </c>
    </row>
    <row r="44" spans="1:10" ht="15">
      <c r="A44" s="108" t="s">
        <v>72</v>
      </c>
      <c r="B44" s="108" t="s">
        <v>152</v>
      </c>
      <c r="C44" s="108" t="s">
        <v>73</v>
      </c>
      <c r="D44" s="108" t="s">
        <v>59</v>
      </c>
      <c r="E44" s="108" t="s">
        <v>67</v>
      </c>
      <c r="F44" s="109">
        <v>533298</v>
      </c>
      <c r="G44" s="110">
        <v>1005080</v>
      </c>
      <c r="H44" s="108" t="s">
        <v>76</v>
      </c>
      <c r="I44" s="108" t="s">
        <v>76</v>
      </c>
      <c r="J44" s="111">
        <v>44722</v>
      </c>
    </row>
    <row r="45" spans="1:10" ht="15">
      <c r="A45" s="108" t="s">
        <v>72</v>
      </c>
      <c r="B45" s="108" t="s">
        <v>152</v>
      </c>
      <c r="C45" s="108" t="s">
        <v>27</v>
      </c>
      <c r="D45" s="108" t="s">
        <v>85</v>
      </c>
      <c r="E45" s="108" t="s">
        <v>67</v>
      </c>
      <c r="F45" s="109">
        <v>533155</v>
      </c>
      <c r="G45" s="110">
        <v>550000</v>
      </c>
      <c r="H45" s="108" t="s">
        <v>69</v>
      </c>
      <c r="I45" s="108" t="s">
        <v>76</v>
      </c>
      <c r="J45" s="111">
        <v>44718</v>
      </c>
    </row>
    <row r="46" spans="1:10" ht="15">
      <c r="A46" s="108" t="s">
        <v>72</v>
      </c>
      <c r="B46" s="108" t="s">
        <v>152</v>
      </c>
      <c r="C46" s="108" t="s">
        <v>27</v>
      </c>
      <c r="D46" s="108" t="s">
        <v>97</v>
      </c>
      <c r="E46" s="108" t="s">
        <v>78</v>
      </c>
      <c r="F46" s="109">
        <v>533359</v>
      </c>
      <c r="G46" s="110">
        <v>420000</v>
      </c>
      <c r="H46" s="108" t="s">
        <v>69</v>
      </c>
      <c r="I46" s="108" t="s">
        <v>76</v>
      </c>
      <c r="J46" s="111">
        <v>44727</v>
      </c>
    </row>
    <row r="47" spans="1:10" ht="15">
      <c r="A47" s="108" t="s">
        <v>72</v>
      </c>
      <c r="B47" s="108" t="s">
        <v>152</v>
      </c>
      <c r="C47" s="108" t="s">
        <v>27</v>
      </c>
      <c r="D47" s="108" t="s">
        <v>48</v>
      </c>
      <c r="E47" s="108" t="s">
        <v>67</v>
      </c>
      <c r="F47" s="109">
        <v>533403</v>
      </c>
      <c r="G47" s="110">
        <v>483000</v>
      </c>
      <c r="H47" s="108" t="s">
        <v>69</v>
      </c>
      <c r="I47" s="108" t="s">
        <v>76</v>
      </c>
      <c r="J47" s="111">
        <v>44728</v>
      </c>
    </row>
    <row r="48" spans="1:10" ht="15">
      <c r="A48" s="108" t="s">
        <v>72</v>
      </c>
      <c r="B48" s="108" t="s">
        <v>152</v>
      </c>
      <c r="C48" s="108" t="s">
        <v>73</v>
      </c>
      <c r="D48" s="108" t="s">
        <v>60</v>
      </c>
      <c r="E48" s="108" t="s">
        <v>67</v>
      </c>
      <c r="F48" s="109">
        <v>533024</v>
      </c>
      <c r="G48" s="110">
        <v>1400000</v>
      </c>
      <c r="H48" s="108" t="s">
        <v>69</v>
      </c>
      <c r="I48" s="108" t="s">
        <v>76</v>
      </c>
      <c r="J48" s="111">
        <v>44713</v>
      </c>
    </row>
    <row r="49" spans="1:10" ht="15">
      <c r="A49" s="108" t="s">
        <v>72</v>
      </c>
      <c r="B49" s="108" t="s">
        <v>152</v>
      </c>
      <c r="C49" s="108" t="s">
        <v>73</v>
      </c>
      <c r="D49" s="108" t="s">
        <v>60</v>
      </c>
      <c r="E49" s="108" t="s">
        <v>67</v>
      </c>
      <c r="F49" s="109">
        <v>533426</v>
      </c>
      <c r="G49" s="110">
        <v>808752</v>
      </c>
      <c r="H49" s="108" t="s">
        <v>76</v>
      </c>
      <c r="I49" s="108" t="s">
        <v>76</v>
      </c>
      <c r="J49" s="111">
        <v>44729</v>
      </c>
    </row>
    <row r="50" spans="1:10" ht="15">
      <c r="A50" s="108" t="s">
        <v>72</v>
      </c>
      <c r="B50" s="108" t="s">
        <v>152</v>
      </c>
      <c r="C50" s="108" t="s">
        <v>70</v>
      </c>
      <c r="D50" s="108" t="s">
        <v>105</v>
      </c>
      <c r="E50" s="108" t="s">
        <v>67</v>
      </c>
      <c r="F50" s="109">
        <v>533567</v>
      </c>
      <c r="G50" s="110">
        <v>435000</v>
      </c>
      <c r="H50" s="108" t="s">
        <v>69</v>
      </c>
      <c r="I50" s="108" t="s">
        <v>76</v>
      </c>
      <c r="J50" s="111">
        <v>44735</v>
      </c>
    </row>
    <row r="51" spans="1:10" ht="15">
      <c r="A51" s="108" t="s">
        <v>72</v>
      </c>
      <c r="B51" s="108" t="s">
        <v>152</v>
      </c>
      <c r="C51" s="108" t="s">
        <v>100</v>
      </c>
      <c r="D51" s="108" t="s">
        <v>101</v>
      </c>
      <c r="E51" s="108" t="s">
        <v>67</v>
      </c>
      <c r="F51" s="109">
        <v>533460</v>
      </c>
      <c r="G51" s="110">
        <v>415000</v>
      </c>
      <c r="H51" s="108" t="s">
        <v>69</v>
      </c>
      <c r="I51" s="108" t="s">
        <v>76</v>
      </c>
      <c r="J51" s="111">
        <v>44729</v>
      </c>
    </row>
    <row r="52" spans="1:10" ht="15">
      <c r="A52" s="108" t="s">
        <v>72</v>
      </c>
      <c r="B52" s="108" t="s">
        <v>152</v>
      </c>
      <c r="C52" s="108" t="s">
        <v>70</v>
      </c>
      <c r="D52" s="108" t="s">
        <v>103</v>
      </c>
      <c r="E52" s="108" t="s">
        <v>67</v>
      </c>
      <c r="F52" s="109">
        <v>533498</v>
      </c>
      <c r="G52" s="110">
        <v>538000</v>
      </c>
      <c r="H52" s="108" t="s">
        <v>69</v>
      </c>
      <c r="I52" s="108" t="s">
        <v>76</v>
      </c>
      <c r="J52" s="111">
        <v>44733</v>
      </c>
    </row>
    <row r="53" spans="1:10" ht="15">
      <c r="A53" s="108" t="s">
        <v>72</v>
      </c>
      <c r="B53" s="108" t="s">
        <v>152</v>
      </c>
      <c r="C53" s="108" t="s">
        <v>73</v>
      </c>
      <c r="D53" s="108" t="s">
        <v>59</v>
      </c>
      <c r="E53" s="108" t="s">
        <v>67</v>
      </c>
      <c r="F53" s="109">
        <v>533684</v>
      </c>
      <c r="G53" s="110">
        <v>745296</v>
      </c>
      <c r="H53" s="108" t="s">
        <v>76</v>
      </c>
      <c r="I53" s="108" t="s">
        <v>76</v>
      </c>
      <c r="J53" s="111">
        <v>44741</v>
      </c>
    </row>
    <row r="54" spans="1:10" ht="15">
      <c r="A54" s="108" t="s">
        <v>72</v>
      </c>
      <c r="B54" s="108" t="s">
        <v>152</v>
      </c>
      <c r="C54" s="108" t="s">
        <v>73</v>
      </c>
      <c r="D54" s="108" t="s">
        <v>59</v>
      </c>
      <c r="E54" s="108" t="s">
        <v>67</v>
      </c>
      <c r="F54" s="109">
        <v>533491</v>
      </c>
      <c r="G54" s="110">
        <v>775000</v>
      </c>
      <c r="H54" s="108" t="s">
        <v>69</v>
      </c>
      <c r="I54" s="108" t="s">
        <v>76</v>
      </c>
      <c r="J54" s="111">
        <v>44733</v>
      </c>
    </row>
    <row r="55" spans="1:10" ht="15">
      <c r="A55" s="108" t="s">
        <v>72</v>
      </c>
      <c r="B55" s="108" t="s">
        <v>152</v>
      </c>
      <c r="C55" s="108" t="s">
        <v>73</v>
      </c>
      <c r="D55" s="108" t="s">
        <v>59</v>
      </c>
      <c r="E55" s="108" t="s">
        <v>67</v>
      </c>
      <c r="F55" s="109">
        <v>533523</v>
      </c>
      <c r="G55" s="110">
        <v>581000</v>
      </c>
      <c r="H55" s="108" t="s">
        <v>69</v>
      </c>
      <c r="I55" s="108" t="s">
        <v>76</v>
      </c>
      <c r="J55" s="111">
        <v>44734</v>
      </c>
    </row>
    <row r="56" spans="1:10" ht="15">
      <c r="A56" s="108" t="s">
        <v>72</v>
      </c>
      <c r="B56" s="108" t="s">
        <v>152</v>
      </c>
      <c r="C56" s="108" t="s">
        <v>73</v>
      </c>
      <c r="D56" s="108" t="s">
        <v>59</v>
      </c>
      <c r="E56" s="108" t="s">
        <v>67</v>
      </c>
      <c r="F56" s="109">
        <v>533536</v>
      </c>
      <c r="G56" s="110">
        <v>475500</v>
      </c>
      <c r="H56" s="108" t="s">
        <v>69</v>
      </c>
      <c r="I56" s="108" t="s">
        <v>76</v>
      </c>
      <c r="J56" s="111">
        <v>44735</v>
      </c>
    </row>
    <row r="57" spans="1:10" ht="15">
      <c r="A57" s="108" t="s">
        <v>72</v>
      </c>
      <c r="B57" s="108" t="s">
        <v>152</v>
      </c>
      <c r="C57" s="108" t="s">
        <v>73</v>
      </c>
      <c r="D57" s="108" t="s">
        <v>59</v>
      </c>
      <c r="E57" s="108" t="s">
        <v>91</v>
      </c>
      <c r="F57" s="109">
        <v>533496</v>
      </c>
      <c r="G57" s="110">
        <v>336000</v>
      </c>
      <c r="H57" s="108" t="s">
        <v>69</v>
      </c>
      <c r="I57" s="108" t="s">
        <v>76</v>
      </c>
      <c r="J57" s="111">
        <v>44733</v>
      </c>
    </row>
    <row r="58" spans="1:10" ht="15">
      <c r="A58" s="108" t="s">
        <v>72</v>
      </c>
      <c r="B58" s="108" t="s">
        <v>152</v>
      </c>
      <c r="C58" s="108" t="s">
        <v>73</v>
      </c>
      <c r="D58" s="108" t="s">
        <v>60</v>
      </c>
      <c r="E58" s="108" t="s">
        <v>67</v>
      </c>
      <c r="F58" s="109">
        <v>533440</v>
      </c>
      <c r="G58" s="110">
        <v>444000</v>
      </c>
      <c r="H58" s="108" t="s">
        <v>69</v>
      </c>
      <c r="I58" s="108" t="s">
        <v>76</v>
      </c>
      <c r="J58" s="111">
        <v>44729</v>
      </c>
    </row>
    <row r="59" spans="1:10" ht="15">
      <c r="A59" s="108" t="s">
        <v>72</v>
      </c>
      <c r="B59" s="108" t="s">
        <v>152</v>
      </c>
      <c r="C59" s="108" t="s">
        <v>73</v>
      </c>
      <c r="D59" s="108" t="s">
        <v>59</v>
      </c>
      <c r="E59" s="108" t="s">
        <v>67</v>
      </c>
      <c r="F59" s="109">
        <v>533735</v>
      </c>
      <c r="G59" s="110">
        <v>725000</v>
      </c>
      <c r="H59" s="108" t="s">
        <v>69</v>
      </c>
      <c r="I59" s="108" t="s">
        <v>76</v>
      </c>
      <c r="J59" s="111">
        <v>44742</v>
      </c>
    </row>
    <row r="60" spans="1:10" ht="15">
      <c r="A60" s="108" t="s">
        <v>72</v>
      </c>
      <c r="B60" s="108" t="s">
        <v>152</v>
      </c>
      <c r="C60" s="108" t="s">
        <v>73</v>
      </c>
      <c r="D60" s="108" t="s">
        <v>56</v>
      </c>
      <c r="E60" s="108" t="s">
        <v>67</v>
      </c>
      <c r="F60" s="109">
        <v>533722</v>
      </c>
      <c r="G60" s="110">
        <v>350000</v>
      </c>
      <c r="H60" s="108" t="s">
        <v>69</v>
      </c>
      <c r="I60" s="108" t="s">
        <v>76</v>
      </c>
      <c r="J60" s="111">
        <v>44742</v>
      </c>
    </row>
    <row r="61" spans="1:10" ht="15">
      <c r="A61" s="108" t="s">
        <v>72</v>
      </c>
      <c r="B61" s="108" t="s">
        <v>152</v>
      </c>
      <c r="C61" s="108" t="s">
        <v>73</v>
      </c>
      <c r="D61" s="108" t="s">
        <v>59</v>
      </c>
      <c r="E61" s="108" t="s">
        <v>67</v>
      </c>
      <c r="F61" s="109">
        <v>533713</v>
      </c>
      <c r="G61" s="110">
        <v>425500</v>
      </c>
      <c r="H61" s="108" t="s">
        <v>69</v>
      </c>
      <c r="I61" s="108" t="s">
        <v>76</v>
      </c>
      <c r="J61" s="111">
        <v>44742</v>
      </c>
    </row>
    <row r="62" spans="1:10" ht="15">
      <c r="A62" s="108" t="s">
        <v>72</v>
      </c>
      <c r="B62" s="108" t="s">
        <v>152</v>
      </c>
      <c r="C62" s="108" t="s">
        <v>73</v>
      </c>
      <c r="D62" s="108" t="s">
        <v>59</v>
      </c>
      <c r="E62" s="108" t="s">
        <v>91</v>
      </c>
      <c r="F62" s="109">
        <v>533711</v>
      </c>
      <c r="G62" s="110">
        <v>329000</v>
      </c>
      <c r="H62" s="108" t="s">
        <v>69</v>
      </c>
      <c r="I62" s="108" t="s">
        <v>76</v>
      </c>
      <c r="J62" s="111">
        <v>44742</v>
      </c>
    </row>
    <row r="63" spans="1:10" ht="15">
      <c r="A63" s="108" t="s">
        <v>72</v>
      </c>
      <c r="B63" s="108" t="s">
        <v>152</v>
      </c>
      <c r="C63" s="108" t="s">
        <v>73</v>
      </c>
      <c r="D63" s="108" t="s">
        <v>60</v>
      </c>
      <c r="E63" s="108" t="s">
        <v>67</v>
      </c>
      <c r="F63" s="109">
        <v>533703</v>
      </c>
      <c r="G63" s="110">
        <v>850000</v>
      </c>
      <c r="H63" s="108" t="s">
        <v>69</v>
      </c>
      <c r="I63" s="108" t="s">
        <v>76</v>
      </c>
      <c r="J63" s="111">
        <v>44742</v>
      </c>
    </row>
    <row r="64" spans="1:10" ht="15">
      <c r="A64" s="108" t="s">
        <v>72</v>
      </c>
      <c r="B64" s="108" t="s">
        <v>152</v>
      </c>
      <c r="C64" s="108" t="s">
        <v>100</v>
      </c>
      <c r="D64" s="108" t="s">
        <v>101</v>
      </c>
      <c r="E64" s="108" t="s">
        <v>67</v>
      </c>
      <c r="F64" s="109">
        <v>533701</v>
      </c>
      <c r="G64" s="110">
        <v>498000</v>
      </c>
      <c r="H64" s="108" t="s">
        <v>69</v>
      </c>
      <c r="I64" s="108" t="s">
        <v>76</v>
      </c>
      <c r="J64" s="111">
        <v>44742</v>
      </c>
    </row>
    <row r="65" spans="1:10" ht="15">
      <c r="A65" s="108" t="s">
        <v>72</v>
      </c>
      <c r="B65" s="108" t="s">
        <v>152</v>
      </c>
      <c r="C65" s="108" t="s">
        <v>73</v>
      </c>
      <c r="D65" s="108" t="s">
        <v>59</v>
      </c>
      <c r="E65" s="108" t="s">
        <v>67</v>
      </c>
      <c r="F65" s="109">
        <v>533613</v>
      </c>
      <c r="G65" s="110">
        <v>460000</v>
      </c>
      <c r="H65" s="108" t="s">
        <v>69</v>
      </c>
      <c r="I65" s="108" t="s">
        <v>76</v>
      </c>
      <c r="J65" s="111">
        <v>44739</v>
      </c>
    </row>
    <row r="66" spans="1:10" ht="15">
      <c r="A66" s="108" t="s">
        <v>72</v>
      </c>
      <c r="B66" s="108" t="s">
        <v>152</v>
      </c>
      <c r="C66" s="108" t="s">
        <v>27</v>
      </c>
      <c r="D66" s="108" t="s">
        <v>85</v>
      </c>
      <c r="E66" s="108" t="s">
        <v>91</v>
      </c>
      <c r="F66" s="109">
        <v>533543</v>
      </c>
      <c r="G66" s="110">
        <v>277500</v>
      </c>
      <c r="H66" s="108" t="s">
        <v>69</v>
      </c>
      <c r="I66" s="108" t="s">
        <v>76</v>
      </c>
      <c r="J66" s="111">
        <v>44735</v>
      </c>
    </row>
    <row r="67" spans="1:10" ht="15">
      <c r="A67" s="108" t="s">
        <v>39</v>
      </c>
      <c r="B67" s="108" t="s">
        <v>153</v>
      </c>
      <c r="C67" s="108" t="s">
        <v>27</v>
      </c>
      <c r="D67" s="108" t="s">
        <v>77</v>
      </c>
      <c r="E67" s="108" t="s">
        <v>67</v>
      </c>
      <c r="F67" s="109">
        <v>533386</v>
      </c>
      <c r="G67" s="110">
        <v>580000</v>
      </c>
      <c r="H67" s="108" t="s">
        <v>69</v>
      </c>
      <c r="I67" s="108" t="s">
        <v>76</v>
      </c>
      <c r="J67" s="111">
        <v>44728</v>
      </c>
    </row>
    <row r="68" spans="1:10" ht="15">
      <c r="A68" s="108" t="s">
        <v>39</v>
      </c>
      <c r="B68" s="108" t="s">
        <v>153</v>
      </c>
      <c r="C68" s="108" t="s">
        <v>73</v>
      </c>
      <c r="D68" s="108" t="s">
        <v>58</v>
      </c>
      <c r="E68" s="108" t="s">
        <v>78</v>
      </c>
      <c r="F68" s="109">
        <v>533606</v>
      </c>
      <c r="G68" s="110">
        <v>325000</v>
      </c>
      <c r="H68" s="108" t="s">
        <v>69</v>
      </c>
      <c r="I68" s="108" t="s">
        <v>76</v>
      </c>
      <c r="J68" s="111">
        <v>44739</v>
      </c>
    </row>
    <row r="69" spans="1:10" ht="15">
      <c r="A69" s="108" t="s">
        <v>39</v>
      </c>
      <c r="B69" s="108" t="s">
        <v>153</v>
      </c>
      <c r="C69" s="108" t="s">
        <v>27</v>
      </c>
      <c r="D69" s="108" t="s">
        <v>68</v>
      </c>
      <c r="E69" s="108" t="s">
        <v>67</v>
      </c>
      <c r="F69" s="109">
        <v>533361</v>
      </c>
      <c r="G69" s="110">
        <v>376000</v>
      </c>
      <c r="H69" s="108" t="s">
        <v>69</v>
      </c>
      <c r="I69" s="108" t="s">
        <v>76</v>
      </c>
      <c r="J69" s="111">
        <v>44727</v>
      </c>
    </row>
    <row r="70" spans="1:10" ht="15">
      <c r="A70" s="108" t="s">
        <v>39</v>
      </c>
      <c r="B70" s="108" t="s">
        <v>153</v>
      </c>
      <c r="C70" s="108" t="s">
        <v>73</v>
      </c>
      <c r="D70" s="108" t="s">
        <v>74</v>
      </c>
      <c r="E70" s="108" t="s">
        <v>67</v>
      </c>
      <c r="F70" s="109">
        <v>533572</v>
      </c>
      <c r="G70" s="110">
        <v>595000</v>
      </c>
      <c r="H70" s="108" t="s">
        <v>69</v>
      </c>
      <c r="I70" s="108" t="s">
        <v>76</v>
      </c>
      <c r="J70" s="111">
        <v>44736</v>
      </c>
    </row>
    <row r="71" spans="1:10" ht="15">
      <c r="A71" s="108" t="s">
        <v>39</v>
      </c>
      <c r="B71" s="108" t="s">
        <v>153</v>
      </c>
      <c r="C71" s="108" t="s">
        <v>27</v>
      </c>
      <c r="D71" s="108" t="s">
        <v>77</v>
      </c>
      <c r="E71" s="108" t="s">
        <v>67</v>
      </c>
      <c r="F71" s="109">
        <v>533575</v>
      </c>
      <c r="G71" s="110">
        <v>635864</v>
      </c>
      <c r="H71" s="108" t="s">
        <v>76</v>
      </c>
      <c r="I71" s="108" t="s">
        <v>76</v>
      </c>
      <c r="J71" s="111">
        <v>44736</v>
      </c>
    </row>
    <row r="72" spans="1:10" ht="15">
      <c r="A72" s="108" t="s">
        <v>39</v>
      </c>
      <c r="B72" s="108" t="s">
        <v>153</v>
      </c>
      <c r="C72" s="108" t="s">
        <v>73</v>
      </c>
      <c r="D72" s="108" t="s">
        <v>74</v>
      </c>
      <c r="E72" s="108" t="s">
        <v>67</v>
      </c>
      <c r="F72" s="109">
        <v>533348</v>
      </c>
      <c r="G72" s="110">
        <v>575000</v>
      </c>
      <c r="H72" s="108" t="s">
        <v>69</v>
      </c>
      <c r="I72" s="108" t="s">
        <v>76</v>
      </c>
      <c r="J72" s="111">
        <v>44726</v>
      </c>
    </row>
    <row r="73" spans="1:10" ht="15">
      <c r="A73" s="108" t="s">
        <v>39</v>
      </c>
      <c r="B73" s="108" t="s">
        <v>153</v>
      </c>
      <c r="C73" s="108" t="s">
        <v>94</v>
      </c>
      <c r="D73" s="108" t="s">
        <v>95</v>
      </c>
      <c r="E73" s="108" t="s">
        <v>67</v>
      </c>
      <c r="F73" s="109">
        <v>533346</v>
      </c>
      <c r="G73" s="110">
        <v>399000</v>
      </c>
      <c r="H73" s="108" t="s">
        <v>69</v>
      </c>
      <c r="I73" s="108" t="s">
        <v>76</v>
      </c>
      <c r="J73" s="111">
        <v>44726</v>
      </c>
    </row>
    <row r="74" spans="1:10" ht="15">
      <c r="A74" s="108" t="s">
        <v>39</v>
      </c>
      <c r="B74" s="108" t="s">
        <v>153</v>
      </c>
      <c r="C74" s="108" t="s">
        <v>27</v>
      </c>
      <c r="D74" s="108" t="s">
        <v>77</v>
      </c>
      <c r="E74" s="108" t="s">
        <v>67</v>
      </c>
      <c r="F74" s="109">
        <v>533301</v>
      </c>
      <c r="G74" s="110">
        <v>606340</v>
      </c>
      <c r="H74" s="108" t="s">
        <v>76</v>
      </c>
      <c r="I74" s="108" t="s">
        <v>76</v>
      </c>
      <c r="J74" s="111">
        <v>44722</v>
      </c>
    </row>
    <row r="75" spans="1:10" ht="15">
      <c r="A75" s="108" t="s">
        <v>39</v>
      </c>
      <c r="B75" s="108" t="s">
        <v>153</v>
      </c>
      <c r="C75" s="108" t="s">
        <v>73</v>
      </c>
      <c r="D75" s="108" t="s">
        <v>74</v>
      </c>
      <c r="E75" s="108" t="s">
        <v>67</v>
      </c>
      <c r="F75" s="109">
        <v>533499</v>
      </c>
      <c r="G75" s="110">
        <v>730000</v>
      </c>
      <c r="H75" s="108" t="s">
        <v>69</v>
      </c>
      <c r="I75" s="108" t="s">
        <v>76</v>
      </c>
      <c r="J75" s="111">
        <v>44733</v>
      </c>
    </row>
    <row r="76" spans="1:10" ht="15">
      <c r="A76" s="108" t="s">
        <v>39</v>
      </c>
      <c r="B76" s="108" t="s">
        <v>153</v>
      </c>
      <c r="C76" s="108" t="s">
        <v>73</v>
      </c>
      <c r="D76" s="108" t="s">
        <v>58</v>
      </c>
      <c r="E76" s="108" t="s">
        <v>90</v>
      </c>
      <c r="F76" s="109">
        <v>533431</v>
      </c>
      <c r="G76" s="110">
        <v>75000</v>
      </c>
      <c r="H76" s="108" t="s">
        <v>69</v>
      </c>
      <c r="I76" s="108" t="s">
        <v>76</v>
      </c>
      <c r="J76" s="111">
        <v>44729</v>
      </c>
    </row>
    <row r="77" spans="1:10" ht="15">
      <c r="A77" s="108" t="s">
        <v>39</v>
      </c>
      <c r="B77" s="108" t="s">
        <v>153</v>
      </c>
      <c r="C77" s="108" t="s">
        <v>27</v>
      </c>
      <c r="D77" s="108" t="s">
        <v>77</v>
      </c>
      <c r="E77" s="108" t="s">
        <v>67</v>
      </c>
      <c r="F77" s="109">
        <v>533247</v>
      </c>
      <c r="G77" s="110">
        <v>430548</v>
      </c>
      <c r="H77" s="108" t="s">
        <v>76</v>
      </c>
      <c r="I77" s="108" t="s">
        <v>76</v>
      </c>
      <c r="J77" s="111">
        <v>44721</v>
      </c>
    </row>
    <row r="78" spans="1:10" ht="15">
      <c r="A78" s="108" t="s">
        <v>39</v>
      </c>
      <c r="B78" s="108" t="s">
        <v>153</v>
      </c>
      <c r="C78" s="108" t="s">
        <v>73</v>
      </c>
      <c r="D78" s="108" t="s">
        <v>58</v>
      </c>
      <c r="E78" s="108" t="s">
        <v>67</v>
      </c>
      <c r="F78" s="109">
        <v>533672</v>
      </c>
      <c r="G78" s="110">
        <v>330000</v>
      </c>
      <c r="H78" s="108" t="s">
        <v>69</v>
      </c>
      <c r="I78" s="108" t="s">
        <v>76</v>
      </c>
      <c r="J78" s="111">
        <v>44741</v>
      </c>
    </row>
    <row r="79" spans="1:10" ht="15">
      <c r="A79" s="108" t="s">
        <v>39</v>
      </c>
      <c r="B79" s="108" t="s">
        <v>153</v>
      </c>
      <c r="C79" s="108" t="s">
        <v>73</v>
      </c>
      <c r="D79" s="108" t="s">
        <v>74</v>
      </c>
      <c r="E79" s="108" t="s">
        <v>67</v>
      </c>
      <c r="F79" s="109">
        <v>533678</v>
      </c>
      <c r="G79" s="110">
        <v>1300000</v>
      </c>
      <c r="H79" s="108" t="s">
        <v>69</v>
      </c>
      <c r="I79" s="108" t="s">
        <v>76</v>
      </c>
      <c r="J79" s="111">
        <v>44741</v>
      </c>
    </row>
    <row r="80" spans="1:10" ht="15">
      <c r="A80" s="108" t="s">
        <v>39</v>
      </c>
      <c r="B80" s="108" t="s">
        <v>153</v>
      </c>
      <c r="C80" s="108" t="s">
        <v>73</v>
      </c>
      <c r="D80" s="108" t="s">
        <v>58</v>
      </c>
      <c r="E80" s="108" t="s">
        <v>67</v>
      </c>
      <c r="F80" s="109">
        <v>533389</v>
      </c>
      <c r="G80" s="110">
        <v>830000</v>
      </c>
      <c r="H80" s="108" t="s">
        <v>69</v>
      </c>
      <c r="I80" s="108" t="s">
        <v>76</v>
      </c>
      <c r="J80" s="111">
        <v>44728</v>
      </c>
    </row>
    <row r="81" spans="1:10" ht="15">
      <c r="A81" s="108" t="s">
        <v>39</v>
      </c>
      <c r="B81" s="108" t="s">
        <v>153</v>
      </c>
      <c r="C81" s="108" t="s">
        <v>73</v>
      </c>
      <c r="D81" s="108" t="s">
        <v>74</v>
      </c>
      <c r="E81" s="108" t="s">
        <v>90</v>
      </c>
      <c r="F81" s="109">
        <v>533517</v>
      </c>
      <c r="G81" s="110">
        <v>266750</v>
      </c>
      <c r="H81" s="108" t="s">
        <v>69</v>
      </c>
      <c r="I81" s="108" t="s">
        <v>76</v>
      </c>
      <c r="J81" s="111">
        <v>44734</v>
      </c>
    </row>
    <row r="82" spans="1:10" ht="15">
      <c r="A82" s="108" t="s">
        <v>39</v>
      </c>
      <c r="B82" s="108" t="s">
        <v>153</v>
      </c>
      <c r="C82" s="108" t="s">
        <v>27</v>
      </c>
      <c r="D82" s="108" t="s">
        <v>77</v>
      </c>
      <c r="E82" s="108" t="s">
        <v>67</v>
      </c>
      <c r="F82" s="109">
        <v>533050</v>
      </c>
      <c r="G82" s="110">
        <v>609042</v>
      </c>
      <c r="H82" s="108" t="s">
        <v>76</v>
      </c>
      <c r="I82" s="108" t="s">
        <v>76</v>
      </c>
      <c r="J82" s="111">
        <v>44714</v>
      </c>
    </row>
    <row r="83" spans="1:10" ht="15">
      <c r="A83" s="108" t="s">
        <v>39</v>
      </c>
      <c r="B83" s="108" t="s">
        <v>153</v>
      </c>
      <c r="C83" s="108" t="s">
        <v>27</v>
      </c>
      <c r="D83" s="108" t="s">
        <v>77</v>
      </c>
      <c r="E83" s="108" t="s">
        <v>67</v>
      </c>
      <c r="F83" s="109">
        <v>533400</v>
      </c>
      <c r="G83" s="110">
        <v>461121</v>
      </c>
      <c r="H83" s="108" t="s">
        <v>76</v>
      </c>
      <c r="I83" s="108" t="s">
        <v>76</v>
      </c>
      <c r="J83" s="111">
        <v>44728</v>
      </c>
    </row>
    <row r="84" spans="1:10" ht="15">
      <c r="A84" s="108" t="s">
        <v>39</v>
      </c>
      <c r="B84" s="108" t="s">
        <v>153</v>
      </c>
      <c r="C84" s="108" t="s">
        <v>27</v>
      </c>
      <c r="D84" s="108" t="s">
        <v>68</v>
      </c>
      <c r="E84" s="108" t="s">
        <v>67</v>
      </c>
      <c r="F84" s="109">
        <v>533010</v>
      </c>
      <c r="G84" s="110">
        <v>570000</v>
      </c>
      <c r="H84" s="108" t="s">
        <v>69</v>
      </c>
      <c r="I84" s="108" t="s">
        <v>76</v>
      </c>
      <c r="J84" s="111">
        <v>44713</v>
      </c>
    </row>
    <row r="85" spans="1:10" ht="15">
      <c r="A85" s="108" t="s">
        <v>39</v>
      </c>
      <c r="B85" s="108" t="s">
        <v>153</v>
      </c>
      <c r="C85" s="108" t="s">
        <v>73</v>
      </c>
      <c r="D85" s="108" t="s">
        <v>74</v>
      </c>
      <c r="E85" s="108" t="s">
        <v>91</v>
      </c>
      <c r="F85" s="109">
        <v>533641</v>
      </c>
      <c r="G85" s="110">
        <v>240000</v>
      </c>
      <c r="H85" s="108" t="s">
        <v>69</v>
      </c>
      <c r="I85" s="108" t="s">
        <v>76</v>
      </c>
      <c r="J85" s="111">
        <v>44740</v>
      </c>
    </row>
    <row r="86" spans="1:10" ht="15">
      <c r="A86" s="108" t="s">
        <v>39</v>
      </c>
      <c r="B86" s="108" t="s">
        <v>153</v>
      </c>
      <c r="C86" s="108" t="s">
        <v>73</v>
      </c>
      <c r="D86" s="108" t="s">
        <v>74</v>
      </c>
      <c r="E86" s="108" t="s">
        <v>67</v>
      </c>
      <c r="F86" s="109">
        <v>533055</v>
      </c>
      <c r="G86" s="110">
        <v>335000</v>
      </c>
      <c r="H86" s="108" t="s">
        <v>69</v>
      </c>
      <c r="I86" s="108" t="s">
        <v>76</v>
      </c>
      <c r="J86" s="111">
        <v>44714</v>
      </c>
    </row>
    <row r="87" spans="1:10" ht="15">
      <c r="A87" s="108" t="s">
        <v>39</v>
      </c>
      <c r="B87" s="108" t="s">
        <v>153</v>
      </c>
      <c r="C87" s="108" t="s">
        <v>27</v>
      </c>
      <c r="D87" s="108" t="s">
        <v>77</v>
      </c>
      <c r="E87" s="108" t="s">
        <v>67</v>
      </c>
      <c r="F87" s="109">
        <v>533705</v>
      </c>
      <c r="G87" s="110">
        <v>428950</v>
      </c>
      <c r="H87" s="108" t="s">
        <v>76</v>
      </c>
      <c r="I87" s="108" t="s">
        <v>76</v>
      </c>
      <c r="J87" s="111">
        <v>44742</v>
      </c>
    </row>
    <row r="88" spans="1:10" ht="15">
      <c r="A88" s="108" t="s">
        <v>39</v>
      </c>
      <c r="B88" s="108" t="s">
        <v>153</v>
      </c>
      <c r="C88" s="108" t="s">
        <v>73</v>
      </c>
      <c r="D88" s="108" t="s">
        <v>74</v>
      </c>
      <c r="E88" s="108" t="s">
        <v>67</v>
      </c>
      <c r="F88" s="109">
        <v>533717</v>
      </c>
      <c r="G88" s="110">
        <v>830000</v>
      </c>
      <c r="H88" s="108" t="s">
        <v>69</v>
      </c>
      <c r="I88" s="108" t="s">
        <v>76</v>
      </c>
      <c r="J88" s="111">
        <v>44742</v>
      </c>
    </row>
    <row r="89" spans="1:10" ht="15">
      <c r="A89" s="108" t="s">
        <v>39</v>
      </c>
      <c r="B89" s="108" t="s">
        <v>153</v>
      </c>
      <c r="C89" s="108" t="s">
        <v>27</v>
      </c>
      <c r="D89" s="108" t="s">
        <v>77</v>
      </c>
      <c r="E89" s="108" t="s">
        <v>67</v>
      </c>
      <c r="F89" s="109">
        <v>533474</v>
      </c>
      <c r="G89" s="110">
        <v>407500</v>
      </c>
      <c r="H89" s="108" t="s">
        <v>76</v>
      </c>
      <c r="I89" s="108" t="s">
        <v>76</v>
      </c>
      <c r="J89" s="111">
        <v>44733</v>
      </c>
    </row>
    <row r="90" spans="1:10" ht="15">
      <c r="A90" s="108" t="s">
        <v>39</v>
      </c>
      <c r="B90" s="108" t="s">
        <v>153</v>
      </c>
      <c r="C90" s="108" t="s">
        <v>27</v>
      </c>
      <c r="D90" s="108" t="s">
        <v>77</v>
      </c>
      <c r="E90" s="108" t="s">
        <v>67</v>
      </c>
      <c r="F90" s="109">
        <v>533083</v>
      </c>
      <c r="G90" s="110">
        <v>591600</v>
      </c>
      <c r="H90" s="108" t="s">
        <v>76</v>
      </c>
      <c r="I90" s="108" t="s">
        <v>76</v>
      </c>
      <c r="J90" s="111">
        <v>44715</v>
      </c>
    </row>
    <row r="91" spans="1:10" ht="15">
      <c r="A91" s="108" t="s">
        <v>39</v>
      </c>
      <c r="B91" s="108" t="s">
        <v>153</v>
      </c>
      <c r="C91" s="108" t="s">
        <v>73</v>
      </c>
      <c r="D91" s="108" t="s">
        <v>74</v>
      </c>
      <c r="E91" s="108" t="s">
        <v>67</v>
      </c>
      <c r="F91" s="109">
        <v>533040</v>
      </c>
      <c r="G91" s="110">
        <v>445000</v>
      </c>
      <c r="H91" s="108" t="s">
        <v>69</v>
      </c>
      <c r="I91" s="108" t="s">
        <v>76</v>
      </c>
      <c r="J91" s="111">
        <v>44714</v>
      </c>
    </row>
    <row r="92" spans="1:10" ht="15">
      <c r="A92" s="108" t="s">
        <v>39</v>
      </c>
      <c r="B92" s="108" t="s">
        <v>153</v>
      </c>
      <c r="C92" s="108" t="s">
        <v>73</v>
      </c>
      <c r="D92" s="108" t="s">
        <v>58</v>
      </c>
      <c r="E92" s="108" t="s">
        <v>67</v>
      </c>
      <c r="F92" s="109">
        <v>533731</v>
      </c>
      <c r="G92" s="110">
        <v>525000</v>
      </c>
      <c r="H92" s="108" t="s">
        <v>69</v>
      </c>
      <c r="I92" s="108" t="s">
        <v>76</v>
      </c>
      <c r="J92" s="111">
        <v>44742</v>
      </c>
    </row>
    <row r="93" spans="1:10" ht="15">
      <c r="A93" s="108" t="s">
        <v>39</v>
      </c>
      <c r="B93" s="108" t="s">
        <v>153</v>
      </c>
      <c r="C93" s="108" t="s">
        <v>73</v>
      </c>
      <c r="D93" s="108" t="s">
        <v>58</v>
      </c>
      <c r="E93" s="108" t="s">
        <v>67</v>
      </c>
      <c r="F93" s="109">
        <v>533525</v>
      </c>
      <c r="G93" s="110">
        <v>301000</v>
      </c>
      <c r="H93" s="108" t="s">
        <v>69</v>
      </c>
      <c r="I93" s="108" t="s">
        <v>76</v>
      </c>
      <c r="J93" s="111">
        <v>44734</v>
      </c>
    </row>
    <row r="94" spans="1:10" ht="15">
      <c r="A94" s="108" t="s">
        <v>39</v>
      </c>
      <c r="B94" s="108" t="s">
        <v>153</v>
      </c>
      <c r="C94" s="108" t="s">
        <v>73</v>
      </c>
      <c r="D94" s="108" t="s">
        <v>58</v>
      </c>
      <c r="E94" s="108" t="s">
        <v>67</v>
      </c>
      <c r="F94" s="109">
        <v>533062</v>
      </c>
      <c r="G94" s="110">
        <v>340000</v>
      </c>
      <c r="H94" s="108" t="s">
        <v>69</v>
      </c>
      <c r="I94" s="108" t="s">
        <v>76</v>
      </c>
      <c r="J94" s="111">
        <v>44714</v>
      </c>
    </row>
    <row r="95" spans="1:10" ht="15">
      <c r="A95" s="108" t="s">
        <v>39</v>
      </c>
      <c r="B95" s="108" t="s">
        <v>153</v>
      </c>
      <c r="C95" s="108" t="s">
        <v>94</v>
      </c>
      <c r="D95" s="108" t="s">
        <v>95</v>
      </c>
      <c r="E95" s="108" t="s">
        <v>67</v>
      </c>
      <c r="F95" s="109">
        <v>533743</v>
      </c>
      <c r="G95" s="110">
        <v>650000</v>
      </c>
      <c r="H95" s="108" t="s">
        <v>69</v>
      </c>
      <c r="I95" s="108" t="s">
        <v>76</v>
      </c>
      <c r="J95" s="111">
        <v>44742</v>
      </c>
    </row>
    <row r="96" spans="1:10" ht="15">
      <c r="A96" s="108" t="s">
        <v>39</v>
      </c>
      <c r="B96" s="108" t="s">
        <v>153</v>
      </c>
      <c r="C96" s="108" t="s">
        <v>73</v>
      </c>
      <c r="D96" s="108" t="s">
        <v>58</v>
      </c>
      <c r="E96" s="108" t="s">
        <v>67</v>
      </c>
      <c r="F96" s="109">
        <v>533052</v>
      </c>
      <c r="G96" s="110">
        <v>360000</v>
      </c>
      <c r="H96" s="108" t="s">
        <v>69</v>
      </c>
      <c r="I96" s="108" t="s">
        <v>76</v>
      </c>
      <c r="J96" s="111">
        <v>44714</v>
      </c>
    </row>
    <row r="97" spans="1:10" ht="15">
      <c r="A97" s="108" t="s">
        <v>39</v>
      </c>
      <c r="B97" s="108" t="s">
        <v>153</v>
      </c>
      <c r="C97" s="108" t="s">
        <v>100</v>
      </c>
      <c r="D97" s="108" t="s">
        <v>102</v>
      </c>
      <c r="E97" s="108" t="s">
        <v>90</v>
      </c>
      <c r="F97" s="109">
        <v>533475</v>
      </c>
      <c r="G97" s="110">
        <v>55000</v>
      </c>
      <c r="H97" s="108" t="s">
        <v>69</v>
      </c>
      <c r="I97" s="108" t="s">
        <v>76</v>
      </c>
      <c r="J97" s="111">
        <v>44733</v>
      </c>
    </row>
    <row r="98" spans="1:10" ht="15">
      <c r="A98" s="108" t="s">
        <v>39</v>
      </c>
      <c r="B98" s="108" t="s">
        <v>153</v>
      </c>
      <c r="C98" s="108" t="s">
        <v>27</v>
      </c>
      <c r="D98" s="108" t="s">
        <v>71</v>
      </c>
      <c r="E98" s="108" t="s">
        <v>67</v>
      </c>
      <c r="F98" s="109">
        <v>533039</v>
      </c>
      <c r="G98" s="110">
        <v>501000</v>
      </c>
      <c r="H98" s="108" t="s">
        <v>69</v>
      </c>
      <c r="I98" s="108" t="s">
        <v>76</v>
      </c>
      <c r="J98" s="111">
        <v>44714</v>
      </c>
    </row>
    <row r="99" spans="1:10" ht="15">
      <c r="A99" s="108" t="s">
        <v>39</v>
      </c>
      <c r="B99" s="108" t="s">
        <v>153</v>
      </c>
      <c r="C99" s="108" t="s">
        <v>73</v>
      </c>
      <c r="D99" s="108" t="s">
        <v>58</v>
      </c>
      <c r="E99" s="108" t="s">
        <v>67</v>
      </c>
      <c r="F99" s="109">
        <v>533741</v>
      </c>
      <c r="G99" s="110">
        <v>450000</v>
      </c>
      <c r="H99" s="108" t="s">
        <v>69</v>
      </c>
      <c r="I99" s="108" t="s">
        <v>76</v>
      </c>
      <c r="J99" s="111">
        <v>44742</v>
      </c>
    </row>
    <row r="100" spans="1:10" ht="15">
      <c r="A100" s="108" t="s">
        <v>39</v>
      </c>
      <c r="B100" s="108" t="s">
        <v>153</v>
      </c>
      <c r="C100" s="108" t="s">
        <v>70</v>
      </c>
      <c r="D100" s="108" t="s">
        <v>71</v>
      </c>
      <c r="E100" s="108" t="s">
        <v>67</v>
      </c>
      <c r="F100" s="109">
        <v>533014</v>
      </c>
      <c r="G100" s="110">
        <v>460000</v>
      </c>
      <c r="H100" s="108" t="s">
        <v>69</v>
      </c>
      <c r="I100" s="108" t="s">
        <v>76</v>
      </c>
      <c r="J100" s="111">
        <v>44713</v>
      </c>
    </row>
    <row r="101" spans="1:10" ht="15">
      <c r="A101" s="108" t="s">
        <v>39</v>
      </c>
      <c r="B101" s="108" t="s">
        <v>153</v>
      </c>
      <c r="C101" s="108" t="s">
        <v>73</v>
      </c>
      <c r="D101" s="108" t="s">
        <v>58</v>
      </c>
      <c r="E101" s="108" t="s">
        <v>78</v>
      </c>
      <c r="F101" s="109">
        <v>533069</v>
      </c>
      <c r="G101" s="110">
        <v>235000</v>
      </c>
      <c r="H101" s="108" t="s">
        <v>69</v>
      </c>
      <c r="I101" s="108" t="s">
        <v>76</v>
      </c>
      <c r="J101" s="111">
        <v>44714</v>
      </c>
    </row>
    <row r="102" spans="1:10" ht="15">
      <c r="A102" s="108" t="s">
        <v>39</v>
      </c>
      <c r="B102" s="108" t="s">
        <v>153</v>
      </c>
      <c r="C102" s="108" t="s">
        <v>73</v>
      </c>
      <c r="D102" s="108" t="s">
        <v>58</v>
      </c>
      <c r="E102" s="108" t="s">
        <v>108</v>
      </c>
      <c r="F102" s="109">
        <v>533727</v>
      </c>
      <c r="G102" s="110">
        <v>490000</v>
      </c>
      <c r="H102" s="108" t="s">
        <v>69</v>
      </c>
      <c r="I102" s="108" t="s">
        <v>76</v>
      </c>
      <c r="J102" s="111">
        <v>44742</v>
      </c>
    </row>
    <row r="103" spans="1:10" ht="15">
      <c r="A103" s="108" t="s">
        <v>53</v>
      </c>
      <c r="B103" s="108" t="s">
        <v>154</v>
      </c>
      <c r="C103" s="108" t="s">
        <v>34</v>
      </c>
      <c r="D103" s="108" t="s">
        <v>84</v>
      </c>
      <c r="E103" s="108" t="s">
        <v>67</v>
      </c>
      <c r="F103" s="109">
        <v>533171</v>
      </c>
      <c r="G103" s="110">
        <v>190000</v>
      </c>
      <c r="H103" s="108" t="s">
        <v>69</v>
      </c>
      <c r="I103" s="108" t="s">
        <v>76</v>
      </c>
      <c r="J103" s="111">
        <v>44719</v>
      </c>
    </row>
    <row r="104" spans="1:10" ht="15">
      <c r="A104" s="108" t="s">
        <v>53</v>
      </c>
      <c r="B104" s="108" t="s">
        <v>154</v>
      </c>
      <c r="C104" s="108" t="s">
        <v>34</v>
      </c>
      <c r="D104" s="108" t="s">
        <v>84</v>
      </c>
      <c r="E104" s="108" t="s">
        <v>67</v>
      </c>
      <c r="F104" s="109">
        <v>533545</v>
      </c>
      <c r="G104" s="110">
        <v>925000</v>
      </c>
      <c r="H104" s="108" t="s">
        <v>69</v>
      </c>
      <c r="I104" s="108" t="s">
        <v>76</v>
      </c>
      <c r="J104" s="111">
        <v>44735</v>
      </c>
    </row>
    <row r="105" spans="1:10" ht="15">
      <c r="A105" s="108" t="s">
        <v>53</v>
      </c>
      <c r="B105" s="108" t="s">
        <v>154</v>
      </c>
      <c r="C105" s="108" t="s">
        <v>34</v>
      </c>
      <c r="D105" s="108" t="s">
        <v>84</v>
      </c>
      <c r="E105" s="108" t="s">
        <v>67</v>
      </c>
      <c r="F105" s="109">
        <v>533100</v>
      </c>
      <c r="G105" s="110">
        <v>485000</v>
      </c>
      <c r="H105" s="108" t="s">
        <v>69</v>
      </c>
      <c r="I105" s="108" t="s">
        <v>76</v>
      </c>
      <c r="J105" s="111">
        <v>44715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8" t="s">
        <v>0</v>
      </c>
      <c r="B1" s="88" t="s">
        <v>41</v>
      </c>
      <c r="C1" s="88" t="s">
        <v>1</v>
      </c>
      <c r="D1" s="88" t="s">
        <v>37</v>
      </c>
      <c r="E1" s="88" t="s">
        <v>35</v>
      </c>
      <c r="F1" s="88" t="s">
        <v>42</v>
      </c>
      <c r="G1" s="88" t="s">
        <v>36</v>
      </c>
      <c r="H1" s="88" t="s">
        <v>49</v>
      </c>
      <c r="L1">
        <v>20</v>
      </c>
    </row>
    <row r="2" spans="1:12" ht="30">
      <c r="A2" s="112" t="s">
        <v>109</v>
      </c>
      <c r="B2" s="112" t="s">
        <v>145</v>
      </c>
      <c r="C2" s="112" t="s">
        <v>115</v>
      </c>
      <c r="D2" s="112" t="s">
        <v>119</v>
      </c>
      <c r="E2" s="113">
        <v>533152</v>
      </c>
      <c r="F2" s="114">
        <v>150000</v>
      </c>
      <c r="G2" s="115">
        <v>44718</v>
      </c>
      <c r="H2" s="112" t="s">
        <v>120</v>
      </c>
    </row>
    <row r="3" spans="1:12" ht="15">
      <c r="A3" s="112" t="s">
        <v>40</v>
      </c>
      <c r="B3" s="112" t="s">
        <v>147</v>
      </c>
      <c r="C3" s="112" t="s">
        <v>115</v>
      </c>
      <c r="D3" s="112" t="s">
        <v>130</v>
      </c>
      <c r="E3" s="113">
        <v>533456</v>
      </c>
      <c r="F3" s="114">
        <v>143000</v>
      </c>
      <c r="G3" s="115">
        <v>44729</v>
      </c>
      <c r="H3" s="112" t="s">
        <v>131</v>
      </c>
    </row>
    <row r="4" spans="1:12" ht="15">
      <c r="A4" s="112" t="s">
        <v>38</v>
      </c>
      <c r="B4" s="112" t="s">
        <v>148</v>
      </c>
      <c r="C4" s="112" t="s">
        <v>115</v>
      </c>
      <c r="D4" s="112" t="s">
        <v>121</v>
      </c>
      <c r="E4" s="113">
        <v>533169</v>
      </c>
      <c r="F4" s="114">
        <v>140000</v>
      </c>
      <c r="G4" s="115">
        <v>44719</v>
      </c>
      <c r="H4" s="112" t="s">
        <v>116</v>
      </c>
    </row>
    <row r="5" spans="1:12" ht="15">
      <c r="A5" s="112" t="s">
        <v>38</v>
      </c>
      <c r="B5" s="112" t="s">
        <v>148</v>
      </c>
      <c r="C5" s="112" t="s">
        <v>108</v>
      </c>
      <c r="D5" s="112" t="s">
        <v>124</v>
      </c>
      <c r="E5" s="113">
        <v>533288</v>
      </c>
      <c r="F5" s="114">
        <v>32175000</v>
      </c>
      <c r="G5" s="115">
        <v>44722</v>
      </c>
      <c r="H5" s="112" t="s">
        <v>125</v>
      </c>
    </row>
    <row r="6" spans="1:12" ht="15">
      <c r="A6" s="112" t="s">
        <v>38</v>
      </c>
      <c r="B6" s="112" t="s">
        <v>148</v>
      </c>
      <c r="C6" s="112" t="s">
        <v>112</v>
      </c>
      <c r="D6" s="112" t="s">
        <v>111</v>
      </c>
      <c r="E6" s="113">
        <v>533114</v>
      </c>
      <c r="F6" s="114">
        <v>750000</v>
      </c>
      <c r="G6" s="115">
        <v>44715</v>
      </c>
      <c r="H6" s="112" t="s">
        <v>113</v>
      </c>
    </row>
    <row r="7" spans="1:12" ht="15">
      <c r="A7" s="112" t="s">
        <v>72</v>
      </c>
      <c r="B7" s="112" t="s">
        <v>152</v>
      </c>
      <c r="C7" s="112" t="s">
        <v>108</v>
      </c>
      <c r="D7" s="112" t="s">
        <v>132</v>
      </c>
      <c r="E7" s="113">
        <v>533488</v>
      </c>
      <c r="F7" s="114">
        <v>637500</v>
      </c>
      <c r="G7" s="115">
        <v>44733</v>
      </c>
      <c r="H7" s="112" t="s">
        <v>133</v>
      </c>
    </row>
    <row r="8" spans="1:12" ht="15">
      <c r="A8" s="112" t="s">
        <v>72</v>
      </c>
      <c r="B8" s="112" t="s">
        <v>152</v>
      </c>
      <c r="C8" s="112" t="s">
        <v>115</v>
      </c>
      <c r="D8" s="112" t="s">
        <v>144</v>
      </c>
      <c r="E8" s="113">
        <v>533674</v>
      </c>
      <c r="F8" s="114">
        <v>288000</v>
      </c>
      <c r="G8" s="115">
        <v>44741</v>
      </c>
      <c r="H8" s="112" t="s">
        <v>135</v>
      </c>
    </row>
    <row r="9" spans="1:12" ht="15">
      <c r="A9" s="112" t="s">
        <v>72</v>
      </c>
      <c r="B9" s="112" t="s">
        <v>152</v>
      </c>
      <c r="C9" s="112" t="s">
        <v>137</v>
      </c>
      <c r="D9" s="112" t="s">
        <v>136</v>
      </c>
      <c r="E9" s="113">
        <v>533580</v>
      </c>
      <c r="F9" s="114">
        <v>300000</v>
      </c>
      <c r="G9" s="115">
        <v>44736</v>
      </c>
      <c r="H9" s="112" t="s">
        <v>138</v>
      </c>
    </row>
    <row r="10" spans="1:12" ht="15">
      <c r="A10" s="112" t="s">
        <v>72</v>
      </c>
      <c r="B10" s="112" t="s">
        <v>152</v>
      </c>
      <c r="C10" s="112" t="s">
        <v>115</v>
      </c>
      <c r="D10" s="112" t="s">
        <v>140</v>
      </c>
      <c r="E10" s="113">
        <v>533609</v>
      </c>
      <c r="F10" s="114">
        <v>105000</v>
      </c>
      <c r="G10" s="115">
        <v>44739</v>
      </c>
      <c r="H10" s="112" t="s">
        <v>141</v>
      </c>
    </row>
    <row r="11" spans="1:12" ht="30">
      <c r="A11" s="112" t="s">
        <v>72</v>
      </c>
      <c r="B11" s="112" t="s">
        <v>152</v>
      </c>
      <c r="C11" s="112" t="s">
        <v>115</v>
      </c>
      <c r="D11" s="112" t="s">
        <v>128</v>
      </c>
      <c r="E11" s="113">
        <v>533428</v>
      </c>
      <c r="F11" s="114">
        <v>386000</v>
      </c>
      <c r="G11" s="115">
        <v>44729</v>
      </c>
      <c r="H11" s="112" t="s">
        <v>129</v>
      </c>
    </row>
    <row r="12" spans="1:12" ht="15">
      <c r="A12" s="112" t="s">
        <v>39</v>
      </c>
      <c r="B12" s="112" t="s">
        <v>153</v>
      </c>
      <c r="C12" s="112" t="s">
        <v>115</v>
      </c>
      <c r="D12" s="112" t="s">
        <v>126</v>
      </c>
      <c r="E12" s="113">
        <v>533323</v>
      </c>
      <c r="F12" s="114">
        <v>250000</v>
      </c>
      <c r="G12" s="115">
        <v>44725</v>
      </c>
      <c r="H12" s="112" t="s">
        <v>127</v>
      </c>
    </row>
    <row r="13" spans="1:12" ht="15">
      <c r="A13" s="112" t="s">
        <v>39</v>
      </c>
      <c r="B13" s="112" t="s">
        <v>153</v>
      </c>
      <c r="C13" s="112" t="s">
        <v>115</v>
      </c>
      <c r="D13" s="112" t="s">
        <v>134</v>
      </c>
      <c r="E13" s="113">
        <v>533518</v>
      </c>
      <c r="F13" s="114">
        <v>310000</v>
      </c>
      <c r="G13" s="115">
        <v>44734</v>
      </c>
      <c r="H13" s="112" t="s">
        <v>135</v>
      </c>
    </row>
    <row r="14" spans="1:12" ht="15">
      <c r="A14" s="112" t="s">
        <v>39</v>
      </c>
      <c r="B14" s="112" t="s">
        <v>153</v>
      </c>
      <c r="C14" s="112" t="s">
        <v>115</v>
      </c>
      <c r="D14" s="112" t="s">
        <v>139</v>
      </c>
      <c r="E14" s="113">
        <v>533600</v>
      </c>
      <c r="F14" s="114">
        <v>254375</v>
      </c>
      <c r="G14" s="115">
        <v>44739</v>
      </c>
      <c r="H14" s="112" t="s">
        <v>135</v>
      </c>
    </row>
    <row r="15" spans="1:12" ht="15">
      <c r="A15" s="112" t="s">
        <v>39</v>
      </c>
      <c r="B15" s="112" t="s">
        <v>153</v>
      </c>
      <c r="C15" s="112" t="s">
        <v>115</v>
      </c>
      <c r="D15" s="112" t="s">
        <v>122</v>
      </c>
      <c r="E15" s="113">
        <v>533266</v>
      </c>
      <c r="F15" s="114">
        <v>292000</v>
      </c>
      <c r="G15" s="115">
        <v>44722</v>
      </c>
      <c r="H15" s="112" t="s">
        <v>123</v>
      </c>
    </row>
    <row r="16" spans="1:12" ht="15">
      <c r="A16" s="112" t="s">
        <v>39</v>
      </c>
      <c r="B16" s="112" t="s">
        <v>153</v>
      </c>
      <c r="C16" s="112" t="s">
        <v>112</v>
      </c>
      <c r="D16" s="112" t="s">
        <v>117</v>
      </c>
      <c r="E16" s="113">
        <v>533148</v>
      </c>
      <c r="F16" s="114">
        <v>100000</v>
      </c>
      <c r="G16" s="115">
        <v>44718</v>
      </c>
      <c r="H16" s="112" t="s">
        <v>118</v>
      </c>
    </row>
    <row r="17" spans="1:8" ht="15">
      <c r="A17" s="112" t="s">
        <v>53</v>
      </c>
      <c r="B17" s="112" t="s">
        <v>154</v>
      </c>
      <c r="C17" s="112" t="s">
        <v>115</v>
      </c>
      <c r="D17" s="112" t="s">
        <v>142</v>
      </c>
      <c r="E17" s="113">
        <v>533668</v>
      </c>
      <c r="F17" s="114">
        <v>204100</v>
      </c>
      <c r="G17" s="115">
        <v>44741</v>
      </c>
      <c r="H17" s="112" t="s">
        <v>143</v>
      </c>
    </row>
    <row r="18" spans="1:8" ht="15">
      <c r="A18" s="112" t="s">
        <v>53</v>
      </c>
      <c r="B18" s="112" t="s">
        <v>154</v>
      </c>
      <c r="C18" s="112" t="s">
        <v>115</v>
      </c>
      <c r="D18" s="112" t="s">
        <v>114</v>
      </c>
      <c r="E18" s="113">
        <v>533126</v>
      </c>
      <c r="F18" s="114">
        <v>375000</v>
      </c>
      <c r="G18" s="115">
        <v>44718</v>
      </c>
      <c r="H18" s="112" t="s">
        <v>116</v>
      </c>
    </row>
    <row r="19" spans="1:8" ht="15">
      <c r="A19" s="112"/>
      <c r="B19" s="112"/>
      <c r="C19" s="112"/>
      <c r="D19" s="112"/>
      <c r="E19" s="113"/>
      <c r="F19" s="114"/>
      <c r="G19" s="115"/>
      <c r="H19" s="112"/>
    </row>
    <row r="20" spans="1:8" ht="15">
      <c r="A20" s="112"/>
      <c r="B20" s="112"/>
      <c r="C20" s="112"/>
      <c r="D20" s="112"/>
      <c r="E20" s="113"/>
      <c r="F20" s="114"/>
      <c r="G20" s="115"/>
      <c r="H20" s="112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22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9" t="s">
        <v>0</v>
      </c>
      <c r="B1" s="90" t="s">
        <v>41</v>
      </c>
      <c r="C1" s="90" t="s">
        <v>42</v>
      </c>
      <c r="D1" s="90" t="s">
        <v>36</v>
      </c>
      <c r="E1" s="91" t="s">
        <v>51</v>
      </c>
      <c r="L1">
        <v>122</v>
      </c>
    </row>
    <row r="2" spans="1:12" ht="12.75" customHeight="1">
      <c r="A2" s="116" t="s">
        <v>109</v>
      </c>
      <c r="B2" s="116" t="s">
        <v>145</v>
      </c>
      <c r="C2" s="117">
        <v>440000</v>
      </c>
      <c r="D2" s="118">
        <v>44741</v>
      </c>
      <c r="E2" s="116" t="s">
        <v>155</v>
      </c>
    </row>
    <row r="3" spans="1:12" ht="12.75" customHeight="1">
      <c r="A3" s="116" t="s">
        <v>109</v>
      </c>
      <c r="B3" s="116" t="s">
        <v>145</v>
      </c>
      <c r="C3" s="117">
        <v>150000</v>
      </c>
      <c r="D3" s="118">
        <v>44718</v>
      </c>
      <c r="E3" s="116" t="s">
        <v>156</v>
      </c>
    </row>
    <row r="4" spans="1:12" ht="12.75" customHeight="1">
      <c r="A4" s="116" t="s">
        <v>86</v>
      </c>
      <c r="B4" s="116" t="s">
        <v>146</v>
      </c>
      <c r="C4" s="117">
        <v>804635</v>
      </c>
      <c r="D4" s="118">
        <v>44728</v>
      </c>
      <c r="E4" s="116" t="s">
        <v>157</v>
      </c>
    </row>
    <row r="5" spans="1:12" ht="12.75" customHeight="1">
      <c r="A5" s="116" t="s">
        <v>86</v>
      </c>
      <c r="B5" s="116" t="s">
        <v>146</v>
      </c>
      <c r="C5" s="117">
        <v>568260</v>
      </c>
      <c r="D5" s="118">
        <v>44719</v>
      </c>
      <c r="E5" s="116" t="s">
        <v>157</v>
      </c>
    </row>
    <row r="6" spans="1:12" ht="12.75" customHeight="1">
      <c r="A6" s="116" t="s">
        <v>86</v>
      </c>
      <c r="B6" s="116" t="s">
        <v>146</v>
      </c>
      <c r="C6" s="117">
        <v>682934</v>
      </c>
      <c r="D6" s="118">
        <v>44740</v>
      </c>
      <c r="E6" s="116" t="s">
        <v>157</v>
      </c>
    </row>
    <row r="7" spans="1:12" ht="12.75" customHeight="1">
      <c r="A7" s="116" t="s">
        <v>40</v>
      </c>
      <c r="B7" s="116" t="s">
        <v>147</v>
      </c>
      <c r="C7" s="117">
        <v>143000</v>
      </c>
      <c r="D7" s="118">
        <v>44729</v>
      </c>
      <c r="E7" s="116" t="s">
        <v>156</v>
      </c>
    </row>
    <row r="8" spans="1:12" ht="12.75" customHeight="1">
      <c r="A8" s="116" t="s">
        <v>40</v>
      </c>
      <c r="B8" s="116" t="s">
        <v>147</v>
      </c>
      <c r="C8" s="117">
        <v>420000</v>
      </c>
      <c r="D8" s="118">
        <v>44720</v>
      </c>
      <c r="E8" s="116" t="s">
        <v>155</v>
      </c>
    </row>
    <row r="9" spans="1:12" ht="12.75" customHeight="1">
      <c r="A9" s="116" t="s">
        <v>38</v>
      </c>
      <c r="B9" s="116" t="s">
        <v>148</v>
      </c>
      <c r="C9" s="117">
        <v>523973</v>
      </c>
      <c r="D9" s="118">
        <v>44742</v>
      </c>
      <c r="E9" s="116" t="s">
        <v>157</v>
      </c>
    </row>
    <row r="10" spans="1:12" ht="12.75" customHeight="1">
      <c r="A10" s="116" t="s">
        <v>38</v>
      </c>
      <c r="B10" s="116" t="s">
        <v>148</v>
      </c>
      <c r="C10" s="117">
        <v>508129</v>
      </c>
      <c r="D10" s="118">
        <v>44714</v>
      </c>
      <c r="E10" s="116" t="s">
        <v>157</v>
      </c>
    </row>
    <row r="11" spans="1:12" ht="12.75" customHeight="1">
      <c r="A11" s="116" t="s">
        <v>38</v>
      </c>
      <c r="B11" s="116" t="s">
        <v>148</v>
      </c>
      <c r="C11" s="117">
        <v>550000</v>
      </c>
      <c r="D11" s="118">
        <v>44715</v>
      </c>
      <c r="E11" s="116" t="s">
        <v>155</v>
      </c>
    </row>
    <row r="12" spans="1:12" ht="12.75" customHeight="1">
      <c r="A12" s="116" t="s">
        <v>38</v>
      </c>
      <c r="B12" s="116" t="s">
        <v>148</v>
      </c>
      <c r="C12" s="117">
        <v>495000</v>
      </c>
      <c r="D12" s="118">
        <v>44721</v>
      </c>
      <c r="E12" s="116" t="s">
        <v>155</v>
      </c>
    </row>
    <row r="13" spans="1:12" ht="15">
      <c r="A13" s="116" t="s">
        <v>38</v>
      </c>
      <c r="B13" s="116" t="s">
        <v>148</v>
      </c>
      <c r="C13" s="117">
        <v>382238</v>
      </c>
      <c r="D13" s="118">
        <v>44728</v>
      </c>
      <c r="E13" s="116" t="s">
        <v>155</v>
      </c>
    </row>
    <row r="14" spans="1:12" ht="15">
      <c r="A14" s="116" t="s">
        <v>38</v>
      </c>
      <c r="B14" s="116" t="s">
        <v>148</v>
      </c>
      <c r="C14" s="117">
        <v>352500</v>
      </c>
      <c r="D14" s="118">
        <v>44718</v>
      </c>
      <c r="E14" s="116" t="s">
        <v>155</v>
      </c>
    </row>
    <row r="15" spans="1:12" ht="15">
      <c r="A15" s="116" t="s">
        <v>38</v>
      </c>
      <c r="B15" s="116" t="s">
        <v>148</v>
      </c>
      <c r="C15" s="117">
        <v>275000</v>
      </c>
      <c r="D15" s="118">
        <v>44740</v>
      </c>
      <c r="E15" s="116" t="s">
        <v>155</v>
      </c>
    </row>
    <row r="16" spans="1:12" ht="15">
      <c r="A16" s="116" t="s">
        <v>38</v>
      </c>
      <c r="B16" s="116" t="s">
        <v>148</v>
      </c>
      <c r="C16" s="117">
        <v>350000</v>
      </c>
      <c r="D16" s="118">
        <v>44715</v>
      </c>
      <c r="E16" s="116" t="s">
        <v>155</v>
      </c>
    </row>
    <row r="17" spans="1:5" ht="15">
      <c r="A17" s="116" t="s">
        <v>38</v>
      </c>
      <c r="B17" s="116" t="s">
        <v>148</v>
      </c>
      <c r="C17" s="117">
        <v>140000</v>
      </c>
      <c r="D17" s="118">
        <v>44719</v>
      </c>
      <c r="E17" s="116" t="s">
        <v>156</v>
      </c>
    </row>
    <row r="18" spans="1:5" ht="15">
      <c r="A18" s="116" t="s">
        <v>38</v>
      </c>
      <c r="B18" s="116" t="s">
        <v>148</v>
      </c>
      <c r="C18" s="117">
        <v>32175000</v>
      </c>
      <c r="D18" s="118">
        <v>44722</v>
      </c>
      <c r="E18" s="116" t="s">
        <v>156</v>
      </c>
    </row>
    <row r="19" spans="1:5" ht="15">
      <c r="A19" s="116" t="s">
        <v>38</v>
      </c>
      <c r="B19" s="116" t="s">
        <v>148</v>
      </c>
      <c r="C19" s="117">
        <v>315000</v>
      </c>
      <c r="D19" s="118">
        <v>44729</v>
      </c>
      <c r="E19" s="116" t="s">
        <v>155</v>
      </c>
    </row>
    <row r="20" spans="1:5" ht="15">
      <c r="A20" s="116" t="s">
        <v>38</v>
      </c>
      <c r="B20" s="116" t="s">
        <v>148</v>
      </c>
      <c r="C20" s="117">
        <v>550440</v>
      </c>
      <c r="D20" s="118">
        <v>44728</v>
      </c>
      <c r="E20" s="116" t="s">
        <v>157</v>
      </c>
    </row>
    <row r="21" spans="1:5" ht="15">
      <c r="A21" s="116" t="s">
        <v>38</v>
      </c>
      <c r="B21" s="116" t="s">
        <v>148</v>
      </c>
      <c r="C21" s="117">
        <v>410000</v>
      </c>
      <c r="D21" s="118">
        <v>44735</v>
      </c>
      <c r="E21" s="116" t="s">
        <v>155</v>
      </c>
    </row>
    <row r="22" spans="1:5" ht="15">
      <c r="A22" s="116" t="s">
        <v>38</v>
      </c>
      <c r="B22" s="116" t="s">
        <v>148</v>
      </c>
      <c r="C22" s="117">
        <v>460000</v>
      </c>
      <c r="D22" s="118">
        <v>44720</v>
      </c>
      <c r="E22" s="116" t="s">
        <v>155</v>
      </c>
    </row>
    <row r="23" spans="1:5" ht="15">
      <c r="A23" s="116" t="s">
        <v>38</v>
      </c>
      <c r="B23" s="116" t="s">
        <v>148</v>
      </c>
      <c r="C23" s="117">
        <v>575000</v>
      </c>
      <c r="D23" s="118">
        <v>44726</v>
      </c>
      <c r="E23" s="116" t="s">
        <v>155</v>
      </c>
    </row>
    <row r="24" spans="1:5" ht="15">
      <c r="A24" s="116" t="s">
        <v>38</v>
      </c>
      <c r="B24" s="116" t="s">
        <v>148</v>
      </c>
      <c r="C24" s="117">
        <v>675000</v>
      </c>
      <c r="D24" s="118">
        <v>44727</v>
      </c>
      <c r="E24" s="116" t="s">
        <v>155</v>
      </c>
    </row>
    <row r="25" spans="1:5" ht="15">
      <c r="A25" s="116" t="s">
        <v>38</v>
      </c>
      <c r="B25" s="116" t="s">
        <v>148</v>
      </c>
      <c r="C25" s="117">
        <v>255000</v>
      </c>
      <c r="D25" s="118">
        <v>44740</v>
      </c>
      <c r="E25" s="116" t="s">
        <v>155</v>
      </c>
    </row>
    <row r="26" spans="1:5" ht="15">
      <c r="A26" s="116" t="s">
        <v>38</v>
      </c>
      <c r="B26" s="116" t="s">
        <v>148</v>
      </c>
      <c r="C26" s="117">
        <v>555000</v>
      </c>
      <c r="D26" s="118">
        <v>44725</v>
      </c>
      <c r="E26" s="116" t="s">
        <v>155</v>
      </c>
    </row>
    <row r="27" spans="1:5" ht="15">
      <c r="A27" s="116" t="s">
        <v>38</v>
      </c>
      <c r="B27" s="116" t="s">
        <v>148</v>
      </c>
      <c r="C27" s="117">
        <v>445500</v>
      </c>
      <c r="D27" s="118">
        <v>44733</v>
      </c>
      <c r="E27" s="116" t="s">
        <v>155</v>
      </c>
    </row>
    <row r="28" spans="1:5" ht="15">
      <c r="A28" s="116" t="s">
        <v>38</v>
      </c>
      <c r="B28" s="116" t="s">
        <v>148</v>
      </c>
      <c r="C28" s="117">
        <v>100000</v>
      </c>
      <c r="D28" s="118">
        <v>44722</v>
      </c>
      <c r="E28" s="116" t="s">
        <v>155</v>
      </c>
    </row>
    <row r="29" spans="1:5" ht="15">
      <c r="A29" s="116" t="s">
        <v>38</v>
      </c>
      <c r="B29" s="116" t="s">
        <v>148</v>
      </c>
      <c r="C29" s="117">
        <v>2810000</v>
      </c>
      <c r="D29" s="118">
        <v>44740</v>
      </c>
      <c r="E29" s="116" t="s">
        <v>155</v>
      </c>
    </row>
    <row r="30" spans="1:5" ht="15">
      <c r="A30" s="116" t="s">
        <v>38</v>
      </c>
      <c r="B30" s="116" t="s">
        <v>148</v>
      </c>
      <c r="C30" s="117">
        <v>750000</v>
      </c>
      <c r="D30" s="118">
        <v>44715</v>
      </c>
      <c r="E30" s="116" t="s">
        <v>156</v>
      </c>
    </row>
    <row r="31" spans="1:5" ht="15">
      <c r="A31" s="116" t="s">
        <v>38</v>
      </c>
      <c r="B31" s="116" t="s">
        <v>148</v>
      </c>
      <c r="C31" s="117">
        <v>3900000</v>
      </c>
      <c r="D31" s="118">
        <v>44740</v>
      </c>
      <c r="E31" s="116" t="s">
        <v>155</v>
      </c>
    </row>
    <row r="32" spans="1:5" ht="15">
      <c r="A32" s="116" t="s">
        <v>38</v>
      </c>
      <c r="B32" s="116" t="s">
        <v>148</v>
      </c>
      <c r="C32" s="117">
        <v>425000</v>
      </c>
      <c r="D32" s="118">
        <v>44736</v>
      </c>
      <c r="E32" s="116" t="s">
        <v>155</v>
      </c>
    </row>
    <row r="33" spans="1:5" ht="15">
      <c r="A33" s="116" t="s">
        <v>38</v>
      </c>
      <c r="B33" s="116" t="s">
        <v>148</v>
      </c>
      <c r="C33" s="117">
        <v>580000</v>
      </c>
      <c r="D33" s="118">
        <v>44722</v>
      </c>
      <c r="E33" s="116" t="s">
        <v>155</v>
      </c>
    </row>
    <row r="34" spans="1:5" ht="15">
      <c r="A34" s="116" t="s">
        <v>82</v>
      </c>
      <c r="B34" s="116" t="s">
        <v>149</v>
      </c>
      <c r="C34" s="117">
        <v>257000</v>
      </c>
      <c r="D34" s="118">
        <v>44715</v>
      </c>
      <c r="E34" s="116" t="s">
        <v>155</v>
      </c>
    </row>
    <row r="35" spans="1:5" ht="15">
      <c r="A35" s="116" t="s">
        <v>79</v>
      </c>
      <c r="B35" s="116" t="s">
        <v>150</v>
      </c>
      <c r="C35" s="117">
        <v>338000</v>
      </c>
      <c r="D35" s="118">
        <v>44715</v>
      </c>
      <c r="E35" s="116" t="s">
        <v>155</v>
      </c>
    </row>
    <row r="36" spans="1:5" ht="15">
      <c r="A36" s="116" t="s">
        <v>79</v>
      </c>
      <c r="B36" s="116" t="s">
        <v>150</v>
      </c>
      <c r="C36" s="117">
        <v>435100</v>
      </c>
      <c r="D36" s="118">
        <v>44728</v>
      </c>
      <c r="E36" s="116" t="s">
        <v>155</v>
      </c>
    </row>
    <row r="37" spans="1:5" ht="15">
      <c r="A37" s="116" t="s">
        <v>61</v>
      </c>
      <c r="B37" s="116" t="s">
        <v>151</v>
      </c>
      <c r="C37" s="117">
        <v>690000</v>
      </c>
      <c r="D37" s="118">
        <v>44739</v>
      </c>
      <c r="E37" s="116" t="s">
        <v>155</v>
      </c>
    </row>
    <row r="38" spans="1:5" ht="15">
      <c r="A38" s="116" t="s">
        <v>72</v>
      </c>
      <c r="B38" s="116" t="s">
        <v>152</v>
      </c>
      <c r="C38" s="117">
        <v>825000</v>
      </c>
      <c r="D38" s="118">
        <v>44719</v>
      </c>
      <c r="E38" s="116" t="s">
        <v>155</v>
      </c>
    </row>
    <row r="39" spans="1:5" ht="15">
      <c r="A39" s="116" t="s">
        <v>72</v>
      </c>
      <c r="B39" s="116" t="s">
        <v>152</v>
      </c>
      <c r="C39" s="117">
        <v>444000</v>
      </c>
      <c r="D39" s="118">
        <v>44729</v>
      </c>
      <c r="E39" s="116" t="s">
        <v>155</v>
      </c>
    </row>
    <row r="40" spans="1:5" ht="15">
      <c r="A40" s="116" t="s">
        <v>72</v>
      </c>
      <c r="B40" s="116" t="s">
        <v>152</v>
      </c>
      <c r="C40" s="117">
        <v>300000</v>
      </c>
      <c r="D40" s="118">
        <v>44736</v>
      </c>
      <c r="E40" s="116" t="s">
        <v>156</v>
      </c>
    </row>
    <row r="41" spans="1:5" ht="15">
      <c r="A41" s="116" t="s">
        <v>72</v>
      </c>
      <c r="B41" s="116" t="s">
        <v>152</v>
      </c>
      <c r="C41" s="117">
        <v>329000</v>
      </c>
      <c r="D41" s="118">
        <v>44742</v>
      </c>
      <c r="E41" s="116" t="s">
        <v>155</v>
      </c>
    </row>
    <row r="42" spans="1:5" ht="15">
      <c r="A42" s="116" t="s">
        <v>72</v>
      </c>
      <c r="B42" s="116" t="s">
        <v>152</v>
      </c>
      <c r="C42" s="117">
        <v>288000</v>
      </c>
      <c r="D42" s="118">
        <v>44741</v>
      </c>
      <c r="E42" s="116" t="s">
        <v>156</v>
      </c>
    </row>
    <row r="43" spans="1:5" ht="15">
      <c r="A43" s="116" t="s">
        <v>72</v>
      </c>
      <c r="B43" s="116" t="s">
        <v>152</v>
      </c>
      <c r="C43" s="117">
        <v>425500</v>
      </c>
      <c r="D43" s="118">
        <v>44742</v>
      </c>
      <c r="E43" s="116" t="s">
        <v>155</v>
      </c>
    </row>
    <row r="44" spans="1:5" ht="15">
      <c r="A44" s="116" t="s">
        <v>72</v>
      </c>
      <c r="B44" s="116" t="s">
        <v>152</v>
      </c>
      <c r="C44" s="117">
        <v>105000</v>
      </c>
      <c r="D44" s="118">
        <v>44739</v>
      </c>
      <c r="E44" s="116" t="s">
        <v>156</v>
      </c>
    </row>
    <row r="45" spans="1:5" ht="15">
      <c r="A45" s="116" t="s">
        <v>72</v>
      </c>
      <c r="B45" s="116" t="s">
        <v>152</v>
      </c>
      <c r="C45" s="117">
        <v>420000</v>
      </c>
      <c r="D45" s="118">
        <v>44727</v>
      </c>
      <c r="E45" s="116" t="s">
        <v>155</v>
      </c>
    </row>
    <row r="46" spans="1:5" ht="15">
      <c r="A46" s="116" t="s">
        <v>72</v>
      </c>
      <c r="B46" s="116" t="s">
        <v>152</v>
      </c>
      <c r="C46" s="117">
        <v>490000</v>
      </c>
      <c r="D46" s="118">
        <v>44721</v>
      </c>
      <c r="E46" s="116" t="s">
        <v>155</v>
      </c>
    </row>
    <row r="47" spans="1:5" ht="15">
      <c r="A47" s="116" t="s">
        <v>72</v>
      </c>
      <c r="B47" s="116" t="s">
        <v>152</v>
      </c>
      <c r="C47" s="117">
        <v>233000</v>
      </c>
      <c r="D47" s="118">
        <v>44729</v>
      </c>
      <c r="E47" s="116" t="s">
        <v>155</v>
      </c>
    </row>
    <row r="48" spans="1:5" ht="15">
      <c r="A48" s="116" t="s">
        <v>72</v>
      </c>
      <c r="B48" s="116" t="s">
        <v>152</v>
      </c>
      <c r="C48" s="117">
        <v>320000</v>
      </c>
      <c r="D48" s="118">
        <v>44722</v>
      </c>
      <c r="E48" s="116" t="s">
        <v>155</v>
      </c>
    </row>
    <row r="49" spans="1:5" ht="15">
      <c r="A49" s="116" t="s">
        <v>72</v>
      </c>
      <c r="B49" s="116" t="s">
        <v>152</v>
      </c>
      <c r="C49" s="117">
        <v>1005080</v>
      </c>
      <c r="D49" s="118">
        <v>44722</v>
      </c>
      <c r="E49" s="116" t="s">
        <v>157</v>
      </c>
    </row>
    <row r="50" spans="1:5" ht="15">
      <c r="A50" s="116" t="s">
        <v>72</v>
      </c>
      <c r="B50" s="116" t="s">
        <v>152</v>
      </c>
      <c r="C50" s="117">
        <v>550000</v>
      </c>
      <c r="D50" s="118">
        <v>44718</v>
      </c>
      <c r="E50" s="116" t="s">
        <v>155</v>
      </c>
    </row>
    <row r="51" spans="1:5" ht="15">
      <c r="A51" s="116" t="s">
        <v>72</v>
      </c>
      <c r="B51" s="116" t="s">
        <v>152</v>
      </c>
      <c r="C51" s="117">
        <v>455000</v>
      </c>
      <c r="D51" s="118">
        <v>44715</v>
      </c>
      <c r="E51" s="116" t="s">
        <v>155</v>
      </c>
    </row>
    <row r="52" spans="1:5" ht="15">
      <c r="A52" s="116" t="s">
        <v>72</v>
      </c>
      <c r="B52" s="116" t="s">
        <v>152</v>
      </c>
      <c r="C52" s="117">
        <v>483000</v>
      </c>
      <c r="D52" s="118">
        <v>44728</v>
      </c>
      <c r="E52" s="116" t="s">
        <v>155</v>
      </c>
    </row>
    <row r="53" spans="1:5" ht="15">
      <c r="A53" s="116" t="s">
        <v>72</v>
      </c>
      <c r="B53" s="116" t="s">
        <v>152</v>
      </c>
      <c r="C53" s="117">
        <v>1400000</v>
      </c>
      <c r="D53" s="118">
        <v>44713</v>
      </c>
      <c r="E53" s="116" t="s">
        <v>155</v>
      </c>
    </row>
    <row r="54" spans="1:5" ht="15">
      <c r="A54" s="116" t="s">
        <v>72</v>
      </c>
      <c r="B54" s="116" t="s">
        <v>152</v>
      </c>
      <c r="C54" s="117">
        <v>386000</v>
      </c>
      <c r="D54" s="118">
        <v>44729</v>
      </c>
      <c r="E54" s="116" t="s">
        <v>156</v>
      </c>
    </row>
    <row r="55" spans="1:5" ht="15">
      <c r="A55" s="116" t="s">
        <v>72</v>
      </c>
      <c r="B55" s="116" t="s">
        <v>152</v>
      </c>
      <c r="C55" s="117">
        <v>808752</v>
      </c>
      <c r="D55" s="118">
        <v>44729</v>
      </c>
      <c r="E55" s="116" t="s">
        <v>157</v>
      </c>
    </row>
    <row r="56" spans="1:5" ht="15">
      <c r="A56" s="116" t="s">
        <v>72</v>
      </c>
      <c r="B56" s="116" t="s">
        <v>152</v>
      </c>
      <c r="C56" s="117">
        <v>415000</v>
      </c>
      <c r="D56" s="118">
        <v>44729</v>
      </c>
      <c r="E56" s="116" t="s">
        <v>155</v>
      </c>
    </row>
    <row r="57" spans="1:5" ht="15">
      <c r="A57" s="116" t="s">
        <v>72</v>
      </c>
      <c r="B57" s="116" t="s">
        <v>152</v>
      </c>
      <c r="C57" s="117">
        <v>460000</v>
      </c>
      <c r="D57" s="118">
        <v>44739</v>
      </c>
      <c r="E57" s="116" t="s">
        <v>155</v>
      </c>
    </row>
    <row r="58" spans="1:5" ht="15">
      <c r="A58" s="116" t="s">
        <v>72</v>
      </c>
      <c r="B58" s="116" t="s">
        <v>152</v>
      </c>
      <c r="C58" s="117">
        <v>299000</v>
      </c>
      <c r="D58" s="118">
        <v>44736</v>
      </c>
      <c r="E58" s="116" t="s">
        <v>155</v>
      </c>
    </row>
    <row r="59" spans="1:5" ht="15">
      <c r="A59" s="116" t="s">
        <v>72</v>
      </c>
      <c r="B59" s="116" t="s">
        <v>152</v>
      </c>
      <c r="C59" s="117">
        <v>412000</v>
      </c>
      <c r="D59" s="118">
        <v>44729</v>
      </c>
      <c r="E59" s="116" t="s">
        <v>155</v>
      </c>
    </row>
    <row r="60" spans="1:5" ht="15">
      <c r="A60" s="116" t="s">
        <v>72</v>
      </c>
      <c r="B60" s="116" t="s">
        <v>152</v>
      </c>
      <c r="C60" s="117">
        <v>336000</v>
      </c>
      <c r="D60" s="118">
        <v>44733</v>
      </c>
      <c r="E60" s="116" t="s">
        <v>155</v>
      </c>
    </row>
    <row r="61" spans="1:5" ht="15">
      <c r="A61" s="116" t="s">
        <v>72</v>
      </c>
      <c r="B61" s="116" t="s">
        <v>152</v>
      </c>
      <c r="C61" s="117">
        <v>170000</v>
      </c>
      <c r="D61" s="118">
        <v>44739</v>
      </c>
      <c r="E61" s="116" t="s">
        <v>155</v>
      </c>
    </row>
    <row r="62" spans="1:5" ht="15">
      <c r="A62" s="116" t="s">
        <v>72</v>
      </c>
      <c r="B62" s="116" t="s">
        <v>152</v>
      </c>
      <c r="C62" s="117">
        <v>350000</v>
      </c>
      <c r="D62" s="118">
        <v>44742</v>
      </c>
      <c r="E62" s="116" t="s">
        <v>155</v>
      </c>
    </row>
    <row r="63" spans="1:5" ht="15">
      <c r="A63" s="116" t="s">
        <v>72</v>
      </c>
      <c r="B63" s="116" t="s">
        <v>152</v>
      </c>
      <c r="C63" s="117">
        <v>475500</v>
      </c>
      <c r="D63" s="118">
        <v>44735</v>
      </c>
      <c r="E63" s="116" t="s">
        <v>155</v>
      </c>
    </row>
    <row r="64" spans="1:5" ht="15">
      <c r="A64" s="116" t="s">
        <v>72</v>
      </c>
      <c r="B64" s="116" t="s">
        <v>152</v>
      </c>
      <c r="C64" s="117">
        <v>410000</v>
      </c>
      <c r="D64" s="118">
        <v>44741</v>
      </c>
      <c r="E64" s="116" t="s">
        <v>155</v>
      </c>
    </row>
    <row r="65" spans="1:5" ht="15">
      <c r="A65" s="116" t="s">
        <v>72</v>
      </c>
      <c r="B65" s="116" t="s">
        <v>152</v>
      </c>
      <c r="C65" s="117">
        <v>775000</v>
      </c>
      <c r="D65" s="118">
        <v>44733</v>
      </c>
      <c r="E65" s="116" t="s">
        <v>155</v>
      </c>
    </row>
    <row r="66" spans="1:5" ht="15">
      <c r="A66" s="116" t="s">
        <v>72</v>
      </c>
      <c r="B66" s="116" t="s">
        <v>152</v>
      </c>
      <c r="C66" s="117">
        <v>538000</v>
      </c>
      <c r="D66" s="118">
        <v>44733</v>
      </c>
      <c r="E66" s="116" t="s">
        <v>155</v>
      </c>
    </row>
    <row r="67" spans="1:5" ht="15">
      <c r="A67" s="116" t="s">
        <v>72</v>
      </c>
      <c r="B67" s="116" t="s">
        <v>152</v>
      </c>
      <c r="C67" s="117">
        <v>745296</v>
      </c>
      <c r="D67" s="118">
        <v>44741</v>
      </c>
      <c r="E67" s="116" t="s">
        <v>157</v>
      </c>
    </row>
    <row r="68" spans="1:5" ht="15">
      <c r="A68" s="116" t="s">
        <v>72</v>
      </c>
      <c r="B68" s="116" t="s">
        <v>152</v>
      </c>
      <c r="C68" s="117">
        <v>740000</v>
      </c>
      <c r="D68" s="118">
        <v>44742</v>
      </c>
      <c r="E68" s="116" t="s">
        <v>155</v>
      </c>
    </row>
    <row r="69" spans="1:5" ht="15">
      <c r="A69" s="116" t="s">
        <v>72</v>
      </c>
      <c r="B69" s="116" t="s">
        <v>152</v>
      </c>
      <c r="C69" s="117">
        <v>498000</v>
      </c>
      <c r="D69" s="118">
        <v>44742</v>
      </c>
      <c r="E69" s="116" t="s">
        <v>155</v>
      </c>
    </row>
    <row r="70" spans="1:5" ht="15">
      <c r="A70" s="116" t="s">
        <v>72</v>
      </c>
      <c r="B70" s="116" t="s">
        <v>152</v>
      </c>
      <c r="C70" s="117">
        <v>581000</v>
      </c>
      <c r="D70" s="118">
        <v>44734</v>
      </c>
      <c r="E70" s="116" t="s">
        <v>155</v>
      </c>
    </row>
    <row r="71" spans="1:5" ht="15">
      <c r="A71" s="116" t="s">
        <v>72</v>
      </c>
      <c r="B71" s="116" t="s">
        <v>152</v>
      </c>
      <c r="C71" s="117">
        <v>435000</v>
      </c>
      <c r="D71" s="118">
        <v>44735</v>
      </c>
      <c r="E71" s="116" t="s">
        <v>155</v>
      </c>
    </row>
    <row r="72" spans="1:5" ht="15">
      <c r="A72" s="116" t="s">
        <v>72</v>
      </c>
      <c r="B72" s="116" t="s">
        <v>152</v>
      </c>
      <c r="C72" s="117">
        <v>850000</v>
      </c>
      <c r="D72" s="118">
        <v>44742</v>
      </c>
      <c r="E72" s="116" t="s">
        <v>155</v>
      </c>
    </row>
    <row r="73" spans="1:5" ht="15">
      <c r="A73" s="116" t="s">
        <v>72</v>
      </c>
      <c r="B73" s="116" t="s">
        <v>152</v>
      </c>
      <c r="C73" s="117">
        <v>725000</v>
      </c>
      <c r="D73" s="118">
        <v>44742</v>
      </c>
      <c r="E73" s="116" t="s">
        <v>155</v>
      </c>
    </row>
    <row r="74" spans="1:5" ht="15">
      <c r="A74" s="116" t="s">
        <v>72</v>
      </c>
      <c r="B74" s="116" t="s">
        <v>152</v>
      </c>
      <c r="C74" s="117">
        <v>277500</v>
      </c>
      <c r="D74" s="118">
        <v>44735</v>
      </c>
      <c r="E74" s="116" t="s">
        <v>155</v>
      </c>
    </row>
    <row r="75" spans="1:5" ht="15">
      <c r="A75" s="116" t="s">
        <v>72</v>
      </c>
      <c r="B75" s="116" t="s">
        <v>152</v>
      </c>
      <c r="C75" s="117">
        <v>637500</v>
      </c>
      <c r="D75" s="118">
        <v>44733</v>
      </c>
      <c r="E75" s="116" t="s">
        <v>156</v>
      </c>
    </row>
    <row r="76" spans="1:5" ht="15">
      <c r="A76" s="116" t="s">
        <v>72</v>
      </c>
      <c r="B76" s="116" t="s">
        <v>152</v>
      </c>
      <c r="C76" s="117">
        <v>350000</v>
      </c>
      <c r="D76" s="118">
        <v>44736</v>
      </c>
      <c r="E76" s="116" t="s">
        <v>155</v>
      </c>
    </row>
    <row r="77" spans="1:5" ht="15">
      <c r="A77" s="116" t="s">
        <v>39</v>
      </c>
      <c r="B77" s="116" t="s">
        <v>153</v>
      </c>
      <c r="C77" s="117">
        <v>310000</v>
      </c>
      <c r="D77" s="118">
        <v>44734</v>
      </c>
      <c r="E77" s="116" t="s">
        <v>156</v>
      </c>
    </row>
    <row r="78" spans="1:5" ht="15">
      <c r="A78" s="116" t="s">
        <v>39</v>
      </c>
      <c r="B78" s="116" t="s">
        <v>153</v>
      </c>
      <c r="C78" s="117">
        <v>292000</v>
      </c>
      <c r="D78" s="118">
        <v>44722</v>
      </c>
      <c r="E78" s="116" t="s">
        <v>156</v>
      </c>
    </row>
    <row r="79" spans="1:5" ht="15">
      <c r="A79" s="116" t="s">
        <v>39</v>
      </c>
      <c r="B79" s="116" t="s">
        <v>153</v>
      </c>
      <c r="C79" s="117">
        <v>595000</v>
      </c>
      <c r="D79" s="118">
        <v>44736</v>
      </c>
      <c r="E79" s="116" t="s">
        <v>155</v>
      </c>
    </row>
    <row r="80" spans="1:5" ht="15">
      <c r="A80" s="116" t="s">
        <v>39</v>
      </c>
      <c r="B80" s="116" t="s">
        <v>153</v>
      </c>
      <c r="C80" s="117">
        <v>580000</v>
      </c>
      <c r="D80" s="118">
        <v>44728</v>
      </c>
      <c r="E80" s="116" t="s">
        <v>155</v>
      </c>
    </row>
    <row r="81" spans="1:5" ht="15">
      <c r="A81" s="116" t="s">
        <v>39</v>
      </c>
      <c r="B81" s="116" t="s">
        <v>153</v>
      </c>
      <c r="C81" s="117">
        <v>830000</v>
      </c>
      <c r="D81" s="118">
        <v>44728</v>
      </c>
      <c r="E81" s="116" t="s">
        <v>155</v>
      </c>
    </row>
    <row r="82" spans="1:5" ht="15">
      <c r="A82" s="116" t="s">
        <v>39</v>
      </c>
      <c r="B82" s="116" t="s">
        <v>153</v>
      </c>
      <c r="C82" s="117">
        <v>301000</v>
      </c>
      <c r="D82" s="118">
        <v>44734</v>
      </c>
      <c r="E82" s="116" t="s">
        <v>155</v>
      </c>
    </row>
    <row r="83" spans="1:5" ht="15">
      <c r="A83" s="116" t="s">
        <v>39</v>
      </c>
      <c r="B83" s="116" t="s">
        <v>153</v>
      </c>
      <c r="C83" s="117">
        <v>635864</v>
      </c>
      <c r="D83" s="118">
        <v>44736</v>
      </c>
      <c r="E83" s="116" t="s">
        <v>157</v>
      </c>
    </row>
    <row r="84" spans="1:5" ht="15">
      <c r="A84" s="116" t="s">
        <v>39</v>
      </c>
      <c r="B84" s="116" t="s">
        <v>153</v>
      </c>
      <c r="C84" s="117">
        <v>250000</v>
      </c>
      <c r="D84" s="118">
        <v>44725</v>
      </c>
      <c r="E84" s="116" t="s">
        <v>156</v>
      </c>
    </row>
    <row r="85" spans="1:5" ht="15">
      <c r="A85" s="116" t="s">
        <v>39</v>
      </c>
      <c r="B85" s="116" t="s">
        <v>153</v>
      </c>
      <c r="C85" s="117">
        <v>461121</v>
      </c>
      <c r="D85" s="118">
        <v>44728</v>
      </c>
      <c r="E85" s="116" t="s">
        <v>157</v>
      </c>
    </row>
    <row r="86" spans="1:5" ht="15">
      <c r="A86" s="116" t="s">
        <v>39</v>
      </c>
      <c r="B86" s="116" t="s">
        <v>153</v>
      </c>
      <c r="C86" s="117">
        <v>254375</v>
      </c>
      <c r="D86" s="118">
        <v>44739</v>
      </c>
      <c r="E86" s="116" t="s">
        <v>156</v>
      </c>
    </row>
    <row r="87" spans="1:5" ht="15">
      <c r="A87" s="116" t="s">
        <v>39</v>
      </c>
      <c r="B87" s="116" t="s">
        <v>153</v>
      </c>
      <c r="C87" s="117">
        <v>430548</v>
      </c>
      <c r="D87" s="118">
        <v>44721</v>
      </c>
      <c r="E87" s="116" t="s">
        <v>157</v>
      </c>
    </row>
    <row r="88" spans="1:5" ht="15">
      <c r="A88" s="116" t="s">
        <v>39</v>
      </c>
      <c r="B88" s="116" t="s">
        <v>153</v>
      </c>
      <c r="C88" s="117">
        <v>75000</v>
      </c>
      <c r="D88" s="118">
        <v>44729</v>
      </c>
      <c r="E88" s="116" t="s">
        <v>155</v>
      </c>
    </row>
    <row r="89" spans="1:5" ht="15">
      <c r="A89" s="116" t="s">
        <v>39</v>
      </c>
      <c r="B89" s="116" t="s">
        <v>153</v>
      </c>
      <c r="C89" s="117">
        <v>240000</v>
      </c>
      <c r="D89" s="118">
        <v>44740</v>
      </c>
      <c r="E89" s="116" t="s">
        <v>155</v>
      </c>
    </row>
    <row r="90" spans="1:5" ht="15">
      <c r="A90" s="116" t="s">
        <v>39</v>
      </c>
      <c r="B90" s="116" t="s">
        <v>153</v>
      </c>
      <c r="C90" s="117">
        <v>376000</v>
      </c>
      <c r="D90" s="118">
        <v>44727</v>
      </c>
      <c r="E90" s="116" t="s">
        <v>155</v>
      </c>
    </row>
    <row r="91" spans="1:5" ht="15">
      <c r="A91" s="116" t="s">
        <v>39</v>
      </c>
      <c r="B91" s="116" t="s">
        <v>153</v>
      </c>
      <c r="C91" s="117">
        <v>325000</v>
      </c>
      <c r="D91" s="118">
        <v>44739</v>
      </c>
      <c r="E91" s="116" t="s">
        <v>155</v>
      </c>
    </row>
    <row r="92" spans="1:5" ht="15">
      <c r="A92" s="116" t="s">
        <v>39</v>
      </c>
      <c r="B92" s="116" t="s">
        <v>153</v>
      </c>
      <c r="C92" s="117">
        <v>570000</v>
      </c>
      <c r="D92" s="118">
        <v>44713</v>
      </c>
      <c r="E92" s="116" t="s">
        <v>155</v>
      </c>
    </row>
    <row r="93" spans="1:5" ht="15">
      <c r="A93" s="116" t="s">
        <v>39</v>
      </c>
      <c r="B93" s="116" t="s">
        <v>153</v>
      </c>
      <c r="C93" s="117">
        <v>606340</v>
      </c>
      <c r="D93" s="118">
        <v>44722</v>
      </c>
      <c r="E93" s="116" t="s">
        <v>157</v>
      </c>
    </row>
    <row r="94" spans="1:5" ht="15">
      <c r="A94" s="116" t="s">
        <v>39</v>
      </c>
      <c r="B94" s="116" t="s">
        <v>153</v>
      </c>
      <c r="C94" s="117">
        <v>450000</v>
      </c>
      <c r="D94" s="118">
        <v>44742</v>
      </c>
      <c r="E94" s="116" t="s">
        <v>155</v>
      </c>
    </row>
    <row r="95" spans="1:5" ht="15">
      <c r="A95" s="116" t="s">
        <v>39</v>
      </c>
      <c r="B95" s="116" t="s">
        <v>153</v>
      </c>
      <c r="C95" s="117">
        <v>399000</v>
      </c>
      <c r="D95" s="118">
        <v>44726</v>
      </c>
      <c r="E95" s="116" t="s">
        <v>155</v>
      </c>
    </row>
    <row r="96" spans="1:5" ht="15">
      <c r="A96" s="116" t="s">
        <v>39</v>
      </c>
      <c r="B96" s="116" t="s">
        <v>153</v>
      </c>
      <c r="C96" s="117">
        <v>55000</v>
      </c>
      <c r="D96" s="118">
        <v>44733</v>
      </c>
      <c r="E96" s="116" t="s">
        <v>155</v>
      </c>
    </row>
    <row r="97" spans="1:5" ht="15">
      <c r="A97" s="116" t="s">
        <v>39</v>
      </c>
      <c r="B97" s="116" t="s">
        <v>153</v>
      </c>
      <c r="C97" s="117">
        <v>330000</v>
      </c>
      <c r="D97" s="118">
        <v>44741</v>
      </c>
      <c r="E97" s="116" t="s">
        <v>155</v>
      </c>
    </row>
    <row r="98" spans="1:5" ht="15">
      <c r="A98" s="116" t="s">
        <v>39</v>
      </c>
      <c r="B98" s="116" t="s">
        <v>153</v>
      </c>
      <c r="C98" s="117">
        <v>340000</v>
      </c>
      <c r="D98" s="118">
        <v>44714</v>
      </c>
      <c r="E98" s="116" t="s">
        <v>155</v>
      </c>
    </row>
    <row r="99" spans="1:5" ht="15">
      <c r="A99" s="116" t="s">
        <v>39</v>
      </c>
      <c r="B99" s="116" t="s">
        <v>153</v>
      </c>
      <c r="C99" s="117">
        <v>428950</v>
      </c>
      <c r="D99" s="118">
        <v>44742</v>
      </c>
      <c r="E99" s="116" t="s">
        <v>157</v>
      </c>
    </row>
    <row r="100" spans="1:5" ht="15">
      <c r="A100" s="116" t="s">
        <v>39</v>
      </c>
      <c r="B100" s="116" t="s">
        <v>153</v>
      </c>
      <c r="C100" s="117">
        <v>100000</v>
      </c>
      <c r="D100" s="118">
        <v>44718</v>
      </c>
      <c r="E100" s="116" t="s">
        <v>156</v>
      </c>
    </row>
    <row r="101" spans="1:5" ht="15">
      <c r="A101" s="116" t="s">
        <v>39</v>
      </c>
      <c r="B101" s="116" t="s">
        <v>153</v>
      </c>
      <c r="C101" s="117">
        <v>1300000</v>
      </c>
      <c r="D101" s="118">
        <v>44741</v>
      </c>
      <c r="E101" s="116" t="s">
        <v>155</v>
      </c>
    </row>
    <row r="102" spans="1:5" ht="15">
      <c r="A102" s="116" t="s">
        <v>39</v>
      </c>
      <c r="B102" s="116" t="s">
        <v>153</v>
      </c>
      <c r="C102" s="117">
        <v>830000</v>
      </c>
      <c r="D102" s="118">
        <v>44742</v>
      </c>
      <c r="E102" s="116" t="s">
        <v>155</v>
      </c>
    </row>
    <row r="103" spans="1:5" ht="15">
      <c r="A103" s="116" t="s">
        <v>39</v>
      </c>
      <c r="B103" s="116" t="s">
        <v>153</v>
      </c>
      <c r="C103" s="117">
        <v>490000</v>
      </c>
      <c r="D103" s="118">
        <v>44742</v>
      </c>
      <c r="E103" s="116" t="s">
        <v>155</v>
      </c>
    </row>
    <row r="104" spans="1:5" ht="15">
      <c r="A104" s="116" t="s">
        <v>39</v>
      </c>
      <c r="B104" s="116" t="s">
        <v>153</v>
      </c>
      <c r="C104" s="117">
        <v>591600</v>
      </c>
      <c r="D104" s="118">
        <v>44715</v>
      </c>
      <c r="E104" s="116" t="s">
        <v>157</v>
      </c>
    </row>
    <row r="105" spans="1:5" ht="15">
      <c r="A105" s="116" t="s">
        <v>39</v>
      </c>
      <c r="B105" s="116" t="s">
        <v>153</v>
      </c>
      <c r="C105" s="117">
        <v>235000</v>
      </c>
      <c r="D105" s="118">
        <v>44714</v>
      </c>
      <c r="E105" s="116" t="s">
        <v>155</v>
      </c>
    </row>
    <row r="106" spans="1:5" ht="15">
      <c r="A106" s="116" t="s">
        <v>39</v>
      </c>
      <c r="B106" s="116" t="s">
        <v>153</v>
      </c>
      <c r="C106" s="117">
        <v>266750</v>
      </c>
      <c r="D106" s="118">
        <v>44734</v>
      </c>
      <c r="E106" s="116" t="s">
        <v>155</v>
      </c>
    </row>
    <row r="107" spans="1:5" ht="15">
      <c r="A107" s="116" t="s">
        <v>39</v>
      </c>
      <c r="B107" s="116" t="s">
        <v>153</v>
      </c>
      <c r="C107" s="117">
        <v>335000</v>
      </c>
      <c r="D107" s="118">
        <v>44714</v>
      </c>
      <c r="E107" s="116" t="s">
        <v>155</v>
      </c>
    </row>
    <row r="108" spans="1:5" ht="15">
      <c r="A108" s="116" t="s">
        <v>39</v>
      </c>
      <c r="B108" s="116" t="s">
        <v>153</v>
      </c>
      <c r="C108" s="117">
        <v>360000</v>
      </c>
      <c r="D108" s="118">
        <v>44714</v>
      </c>
      <c r="E108" s="116" t="s">
        <v>155</v>
      </c>
    </row>
    <row r="109" spans="1:5" ht="15">
      <c r="A109" s="116" t="s">
        <v>39</v>
      </c>
      <c r="B109" s="116" t="s">
        <v>153</v>
      </c>
      <c r="C109" s="117">
        <v>609042</v>
      </c>
      <c r="D109" s="118">
        <v>44714</v>
      </c>
      <c r="E109" s="116" t="s">
        <v>157</v>
      </c>
    </row>
    <row r="110" spans="1:5" ht="15">
      <c r="A110" s="116" t="s">
        <v>39</v>
      </c>
      <c r="B110" s="116" t="s">
        <v>153</v>
      </c>
      <c r="C110" s="117">
        <v>445000</v>
      </c>
      <c r="D110" s="118">
        <v>44714</v>
      </c>
      <c r="E110" s="116" t="s">
        <v>155</v>
      </c>
    </row>
    <row r="111" spans="1:5" ht="15">
      <c r="A111" s="116" t="s">
        <v>39</v>
      </c>
      <c r="B111" s="116" t="s">
        <v>153</v>
      </c>
      <c r="C111" s="117">
        <v>501000</v>
      </c>
      <c r="D111" s="118">
        <v>44714</v>
      </c>
      <c r="E111" s="116" t="s">
        <v>155</v>
      </c>
    </row>
    <row r="112" spans="1:5" ht="15">
      <c r="A112" s="116" t="s">
        <v>39</v>
      </c>
      <c r="B112" s="116" t="s">
        <v>153</v>
      </c>
      <c r="C112" s="117">
        <v>460000</v>
      </c>
      <c r="D112" s="118">
        <v>44713</v>
      </c>
      <c r="E112" s="116" t="s">
        <v>155</v>
      </c>
    </row>
    <row r="113" spans="1:5" ht="15">
      <c r="A113" s="116" t="s">
        <v>39</v>
      </c>
      <c r="B113" s="116" t="s">
        <v>153</v>
      </c>
      <c r="C113" s="117">
        <v>575000</v>
      </c>
      <c r="D113" s="118">
        <v>44726</v>
      </c>
      <c r="E113" s="116" t="s">
        <v>155</v>
      </c>
    </row>
    <row r="114" spans="1:5" ht="15">
      <c r="A114" s="116" t="s">
        <v>39</v>
      </c>
      <c r="B114" s="116" t="s">
        <v>153</v>
      </c>
      <c r="C114" s="117">
        <v>407500</v>
      </c>
      <c r="D114" s="118">
        <v>44733</v>
      </c>
      <c r="E114" s="116" t="s">
        <v>157</v>
      </c>
    </row>
    <row r="115" spans="1:5" ht="15">
      <c r="A115" s="116" t="s">
        <v>39</v>
      </c>
      <c r="B115" s="116" t="s">
        <v>153</v>
      </c>
      <c r="C115" s="117">
        <v>730000</v>
      </c>
      <c r="D115" s="118">
        <v>44733</v>
      </c>
      <c r="E115" s="116" t="s">
        <v>155</v>
      </c>
    </row>
    <row r="116" spans="1:5" ht="15">
      <c r="A116" s="116" t="s">
        <v>39</v>
      </c>
      <c r="B116" s="116" t="s">
        <v>153</v>
      </c>
      <c r="C116" s="117">
        <v>650000</v>
      </c>
      <c r="D116" s="118">
        <v>44742</v>
      </c>
      <c r="E116" s="116" t="s">
        <v>155</v>
      </c>
    </row>
    <row r="117" spans="1:5" ht="15">
      <c r="A117" s="116" t="s">
        <v>39</v>
      </c>
      <c r="B117" s="116" t="s">
        <v>153</v>
      </c>
      <c r="C117" s="117">
        <v>525000</v>
      </c>
      <c r="D117" s="118">
        <v>44742</v>
      </c>
      <c r="E117" s="116" t="s">
        <v>155</v>
      </c>
    </row>
    <row r="118" spans="1:5" ht="15">
      <c r="A118" s="116" t="s">
        <v>53</v>
      </c>
      <c r="B118" s="116" t="s">
        <v>154</v>
      </c>
      <c r="C118" s="117">
        <v>375000</v>
      </c>
      <c r="D118" s="118">
        <v>44718</v>
      </c>
      <c r="E118" s="116" t="s">
        <v>156</v>
      </c>
    </row>
    <row r="119" spans="1:5" ht="15">
      <c r="A119" s="116" t="s">
        <v>53</v>
      </c>
      <c r="B119" s="116" t="s">
        <v>154</v>
      </c>
      <c r="C119" s="117">
        <v>204100</v>
      </c>
      <c r="D119" s="118">
        <v>44741</v>
      </c>
      <c r="E119" s="116" t="s">
        <v>156</v>
      </c>
    </row>
    <row r="120" spans="1:5" ht="15">
      <c r="A120" s="116" t="s">
        <v>53</v>
      </c>
      <c r="B120" s="116" t="s">
        <v>154</v>
      </c>
      <c r="C120" s="117">
        <v>485000</v>
      </c>
      <c r="D120" s="118">
        <v>44715</v>
      </c>
      <c r="E120" s="116" t="s">
        <v>155</v>
      </c>
    </row>
    <row r="121" spans="1:5" ht="15">
      <c r="A121" s="116" t="s">
        <v>53</v>
      </c>
      <c r="B121" s="116" t="s">
        <v>154</v>
      </c>
      <c r="C121" s="117">
        <v>190000</v>
      </c>
      <c r="D121" s="118">
        <v>44719</v>
      </c>
      <c r="E121" s="116" t="s">
        <v>155</v>
      </c>
    </row>
    <row r="122" spans="1:5" ht="15">
      <c r="A122" s="116" t="s">
        <v>53</v>
      </c>
      <c r="B122" s="116" t="s">
        <v>154</v>
      </c>
      <c r="C122" s="117">
        <v>925000</v>
      </c>
      <c r="D122" s="118">
        <v>44735</v>
      </c>
      <c r="E122" s="116" t="s">
        <v>155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2022-09-04T12:39:20Z</dcterms:modified>
</cp:coreProperties>
</file>