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STATS'!$A$18:$C$18</definedName>
    <definedName name="CommercialSalesMarket">'SALES STATS'!$A$36:$C$38</definedName>
    <definedName name="ConstructionLoansMarket">'LOAN ONLY STATS'!$A$31:$C$31</definedName>
    <definedName name="ConventionalLoansExcludingInclineMarket">'LOAN ONLY STATS'!#REF!</definedName>
    <definedName name="ConventionalLoansMarket">'LOAN ONLY STATS'!$A$7:$C$12</definedName>
    <definedName name="CreditLineLoansMarket">'LOAN ONLY STATS'!$A$24:$C$25</definedName>
    <definedName name="HardMoneyLoansMarket">'LOAN ONLY STATS'!$A$37:$C$37</definedName>
    <definedName name="InclineSalesMarket">'SALES STATS'!#REF!</definedName>
    <definedName name="OverallLoans">'OVERALL STATS'!$A$19:$C$24</definedName>
    <definedName name="OverallSales">'OVERALL STATS'!$A$7:$C$13</definedName>
    <definedName name="OverallSalesAndLoans">'OVERALL STATS'!$A$30:$C$37</definedName>
    <definedName name="_xlnm.Print_Titles" localSheetId="1">'SALES STATS'!$1:$6</definedName>
    <definedName name="ResaleMarket">'SALES STATS'!$A$7:$C$12</definedName>
    <definedName name="ResidentialResaleMarket">'SALES STATS'!$A$25:$C$30</definedName>
    <definedName name="ResidentialSalesExcludingInclineMarket">'SALES STATS'!#REF!</definedName>
    <definedName name="SubdivisionMarket">'SALES STATS'!$A$18:$C$19</definedName>
    <definedName name="VacantLandSalesMarket">'SALES STATS'!$A$44:$C$46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2" i="3"/>
  <c r="B32"/>
  <c r="C19"/>
  <c r="B19"/>
  <c r="C39" i="2"/>
  <c r="B39"/>
  <c r="B14" i="1"/>
  <c r="C14"/>
  <c r="B38" i="3"/>
  <c r="C38"/>
  <c r="B26"/>
  <c r="C26"/>
  <c r="B13"/>
  <c r="D7" s="1"/>
  <c r="C13"/>
  <c r="E7" s="1"/>
  <c r="B47" i="2"/>
  <c r="C47"/>
  <c r="B31"/>
  <c r="D26" s="1"/>
  <c r="C31"/>
  <c r="E26" s="1"/>
  <c r="A2"/>
  <c r="B20"/>
  <c r="D19" s="1"/>
  <c r="C20"/>
  <c r="E18" i="3" l="1"/>
  <c r="D18"/>
  <c r="E9"/>
  <c r="D9"/>
  <c r="E9" i="1"/>
  <c r="D9"/>
  <c r="E45" i="2"/>
  <c r="D45"/>
  <c r="E27"/>
  <c r="D27"/>
  <c r="D38"/>
  <c r="E37"/>
  <c r="D36"/>
  <c r="D8" i="3"/>
  <c r="D11"/>
  <c r="E10"/>
  <c r="E12"/>
  <c r="D10"/>
  <c r="D12"/>
  <c r="E8"/>
  <c r="E11"/>
  <c r="E25"/>
  <c r="D25"/>
  <c r="E31"/>
  <c r="D31"/>
  <c r="E46" i="2"/>
  <c r="D46"/>
  <c r="D37"/>
  <c r="E36"/>
  <c r="E38"/>
  <c r="E44"/>
  <c r="E25"/>
  <c r="E28"/>
  <c r="E30"/>
  <c r="E19"/>
  <c r="E18"/>
  <c r="D18"/>
  <c r="D29"/>
  <c r="E29"/>
  <c r="D30"/>
  <c r="D28"/>
  <c r="D25"/>
  <c r="D44"/>
  <c r="A2" i="3"/>
  <c r="B13" i="2"/>
  <c r="C13"/>
  <c r="B25" i="1"/>
  <c r="C25"/>
  <c r="B38"/>
  <c r="D35" s="1"/>
  <c r="C38"/>
  <c r="E35" s="1"/>
  <c r="E33" l="1"/>
  <c r="D33"/>
  <c r="E23"/>
  <c r="D23"/>
  <c r="E9" i="2"/>
  <c r="D9"/>
  <c r="E19" i="3"/>
  <c r="D19"/>
  <c r="E39" i="2"/>
  <c r="D39"/>
  <c r="D34" i="1"/>
  <c r="E22"/>
  <c r="E24"/>
  <c r="D24"/>
  <c r="D22"/>
  <c r="E37"/>
  <c r="E34"/>
  <c r="E32"/>
  <c r="E36"/>
  <c r="E32" i="3"/>
  <c r="D32"/>
  <c r="E24"/>
  <c r="D24"/>
  <c r="D47" i="2"/>
  <c r="E47"/>
  <c r="E31"/>
  <c r="D31"/>
  <c r="D8"/>
  <c r="D7"/>
  <c r="D10"/>
  <c r="D12"/>
  <c r="D11"/>
  <c r="E7"/>
  <c r="E12"/>
  <c r="E8"/>
  <c r="E11"/>
  <c r="E10"/>
  <c r="E31" i="1"/>
  <c r="E30"/>
  <c r="D30"/>
  <c r="E8"/>
  <c r="D11"/>
  <c r="D8"/>
  <c r="D7"/>
  <c r="E11"/>
  <c r="D10"/>
  <c r="D12"/>
  <c r="D13"/>
  <c r="D21"/>
  <c r="E19"/>
  <c r="E20"/>
  <c r="E21"/>
  <c r="D37"/>
  <c r="D31"/>
  <c r="E7"/>
  <c r="D32"/>
  <c r="D20"/>
  <c r="D19"/>
  <c r="E10"/>
  <c r="E12"/>
  <c r="D36"/>
  <c r="E13"/>
  <c r="E38" l="1"/>
  <c r="D38"/>
  <c r="E26" i="3"/>
  <c r="D26"/>
  <c r="E13"/>
  <c r="D13"/>
  <c r="E20" i="2"/>
  <c r="D20"/>
  <c r="D14" i="1"/>
  <c r="E14"/>
  <c r="E13" i="2"/>
  <c r="D13"/>
  <c r="D25" i="1"/>
  <c r="E2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<sst xmlns="http://schemas.openxmlformats.org/spreadsheetml/2006/main" count="2329" uniqueCount="245">
  <si>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</si>
  <si>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</si>
  <si>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</si>
  <si>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</si>
  <si>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</si>
  <si>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</si>
  <si>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</si>
  <si>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</si>
  <si>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</si>
  <si>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</si>
  <si>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</si>
  <si>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</si>
  <si>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</si>
  <si>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</si>
  <si>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</si>
  <si>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</si>
  <si>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</si>
  <si>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</si>
  <si>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</si>
  <si>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</si>
  <si>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</si>
  <si>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</si>
  <si>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</si>
  <si>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</si>
  <si>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</si>
  <si>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</si>
  <si>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</si>
  <si>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</si>
  <si>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</si>
  <si>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</si>
  <si>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</si>
  <si>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</si>
  <si>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</si>
  <si>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</si>
  <si>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</si>
  <si>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</si>
  <si>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</si>
  <si>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</si>
  <si>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</si>
  <si>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</si>
  <si>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</si>
  <si>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</si>
  <si>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</si>
  <si>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</si>
  <si>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</si>
  <si>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</si>
  <si>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</si>
  <si>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9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</si>
  <si>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</si>
  <si>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</si>
  <si>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</si>
  <si>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</si>
  <si>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</si>
  <si>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</si>
  <si>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</si>
  <si>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</si>
  <si>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</si>
  <si>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CARSON CITY</t>
  </si>
  <si>
    <t>18</t>
  </si>
  <si>
    <t>DC</t>
  </si>
  <si>
    <t>AMG</t>
  </si>
  <si>
    <t>KDJ</t>
  </si>
  <si>
    <t>OVERALL TITLE COMPANY MARKET STATISTICS Carson City  County, NV)</t>
  </si>
  <si>
    <t>SALES MARKET Carson City County, NV)</t>
  </si>
  <si>
    <t>LOAN ONLY MARKETS Carson City County, NV)</t>
  </si>
  <si>
    <t>Reporting Period: JULY, 2021</t>
  </si>
  <si>
    <t>Stewart Title</t>
  </si>
  <si>
    <t>SINGLE FAM RES.</t>
  </si>
  <si>
    <t>NO</t>
  </si>
  <si>
    <t>TM</t>
  </si>
  <si>
    <t>VACANT LAND</t>
  </si>
  <si>
    <t>DKD</t>
  </si>
  <si>
    <t>GARDNERVILLE</t>
  </si>
  <si>
    <t>SLA</t>
  </si>
  <si>
    <t>23</t>
  </si>
  <si>
    <t>MLR</t>
  </si>
  <si>
    <t>KS</t>
  </si>
  <si>
    <t>MOBILE HOME</t>
  </si>
  <si>
    <t>2-4 PLEX</t>
  </si>
  <si>
    <t>SOUTH KIETZKE</t>
  </si>
  <si>
    <t>MIF</t>
  </si>
  <si>
    <t>YES</t>
  </si>
  <si>
    <t>ET</t>
  </si>
  <si>
    <t>MLM</t>
  </si>
  <si>
    <t>DAMONTE</t>
  </si>
  <si>
    <t>24</t>
  </si>
  <si>
    <t>AE</t>
  </si>
  <si>
    <t>RLT</t>
  </si>
  <si>
    <t>CRF</t>
  </si>
  <si>
    <t>MDD</t>
  </si>
  <si>
    <t>COMMERCIAL</t>
  </si>
  <si>
    <t>Calatlantic Title West</t>
  </si>
  <si>
    <t>LH</t>
  </si>
  <si>
    <t>PLUMB</t>
  </si>
  <si>
    <t>RC</t>
  </si>
  <si>
    <t>JH</t>
  </si>
  <si>
    <t>Archer Title and Escrow</t>
  </si>
  <si>
    <t>RA</t>
  </si>
  <si>
    <t>RLS</t>
  </si>
  <si>
    <t>AJF</t>
  </si>
  <si>
    <t>WLD</t>
  </si>
  <si>
    <t>CLEVELAND, OH</t>
  </si>
  <si>
    <t>NCS</t>
  </si>
  <si>
    <t>LAKESIDE</t>
  </si>
  <si>
    <t>SL</t>
  </si>
  <si>
    <t>UNK</t>
  </si>
  <si>
    <t>PROFESSIONAL</t>
  </si>
  <si>
    <t>DMR</t>
  </si>
  <si>
    <t>TK</t>
  </si>
  <si>
    <t>010-181-05</t>
  </si>
  <si>
    <t>CONVENTIONAL</t>
  </si>
  <si>
    <t>CALIBER HOME LOANS INC</t>
  </si>
  <si>
    <t>009-086-04</t>
  </si>
  <si>
    <t>GREATER NEVADA MORTGAGE</t>
  </si>
  <si>
    <t>002-422-03</t>
  </si>
  <si>
    <t>WELLS FARGO BANK NA</t>
  </si>
  <si>
    <t>008-384-02</t>
  </si>
  <si>
    <t>MUFG UNION BANK</t>
  </si>
  <si>
    <t>002-451-18</t>
  </si>
  <si>
    <t/>
  </si>
  <si>
    <t>007-171-12</t>
  </si>
  <si>
    <t>CREDIT LINE</t>
  </si>
  <si>
    <t>CITY NATIONAL BANK</t>
  </si>
  <si>
    <t>004-132-01</t>
  </si>
  <si>
    <t>GUILD MORTGAGE COMPANY LLC</t>
  </si>
  <si>
    <t>004-132-06</t>
  </si>
  <si>
    <t>002-461-17</t>
  </si>
  <si>
    <t>VA</t>
  </si>
  <si>
    <t>007-424-07</t>
  </si>
  <si>
    <t>PRIMELENDING</t>
  </si>
  <si>
    <t>003-311-75</t>
  </si>
  <si>
    <t>007-291-02</t>
  </si>
  <si>
    <t>009-564-28</t>
  </si>
  <si>
    <t>002-471-08</t>
  </si>
  <si>
    <t>004-292-05</t>
  </si>
  <si>
    <t>010-098-05</t>
  </si>
  <si>
    <t>MANN MORTGAGE LLC</t>
  </si>
  <si>
    <t>001-223-05</t>
  </si>
  <si>
    <t>UNITED WHOLESALE MORTGAGE LLC</t>
  </si>
  <si>
    <t>001-152-05</t>
  </si>
  <si>
    <t>002-381-62</t>
  </si>
  <si>
    <t>BAY EQUITY LLC</t>
  </si>
  <si>
    <t>008-652-03</t>
  </si>
  <si>
    <t>001-213-22</t>
  </si>
  <si>
    <t>UNITED FEDERAL CREDIT UNION</t>
  </si>
  <si>
    <t>004-302-02</t>
  </si>
  <si>
    <t>LENDUS LLC</t>
  </si>
  <si>
    <t>003-144-15</t>
  </si>
  <si>
    <t>009-773-02</t>
  </si>
  <si>
    <t>NEVADA STATE BANK</t>
  </si>
  <si>
    <t>007-371-10</t>
  </si>
  <si>
    <t>CONSTRUCTION</t>
  </si>
  <si>
    <t>US BANK NA</t>
  </si>
  <si>
    <t>010-444-13</t>
  </si>
  <si>
    <t>ALL WESTERN MORTGAGE INC</t>
  </si>
  <si>
    <t>007-221-09</t>
  </si>
  <si>
    <t>NEW AMERICAN FUNDING</t>
  </si>
  <si>
    <t>002-233-05</t>
  </si>
  <si>
    <t>010-603-06</t>
  </si>
  <si>
    <t>001-011-03</t>
  </si>
  <si>
    <t>ARBOR FINANCIAL GROUP</t>
  </si>
  <si>
    <t>009-322-18</t>
  </si>
  <si>
    <t>002-413-01</t>
  </si>
  <si>
    <t>004-361-36</t>
  </si>
  <si>
    <t>FHA</t>
  </si>
  <si>
    <t>008-031-07</t>
  </si>
  <si>
    <t>FAIRWAY INDEPENDENT MORTGAGE CORPORATION</t>
  </si>
  <si>
    <t>009-075-14</t>
  </si>
  <si>
    <t>GREATER NEVADA CREDIT UNION</t>
  </si>
  <si>
    <t>010-427-03</t>
  </si>
  <si>
    <t>002-553-23</t>
  </si>
  <si>
    <t>007-392-42</t>
  </si>
  <si>
    <t>PLANET HOME LENDING LLC</t>
  </si>
  <si>
    <t>004-144-05</t>
  </si>
  <si>
    <t>009-604-31</t>
  </si>
  <si>
    <t>004-031-12</t>
  </si>
  <si>
    <t>007-322-30</t>
  </si>
  <si>
    <t>True Title and Escrow</t>
  </si>
  <si>
    <t>008-232-07</t>
  </si>
  <si>
    <t>010-552-17</t>
  </si>
  <si>
    <t>010-552-03</t>
  </si>
  <si>
    <t>010-501-01</t>
  </si>
  <si>
    <t>010-362-33</t>
  </si>
  <si>
    <t>010-062-15</t>
  </si>
  <si>
    <t>009-506-08</t>
  </si>
  <si>
    <t>009-611-29</t>
  </si>
  <si>
    <t>002-381-69</t>
  </si>
  <si>
    <t>010-512-18</t>
  </si>
  <si>
    <t>002-611-23</t>
  </si>
  <si>
    <t>009-813-13</t>
  </si>
  <si>
    <t>003-243-04</t>
  </si>
  <si>
    <t>010-423-22</t>
  </si>
  <si>
    <t>FINANCE OF AMERICA MORTGAGE LLC</t>
  </si>
  <si>
    <t>008-082-20</t>
  </si>
  <si>
    <t>002-775-10</t>
  </si>
  <si>
    <t>HOMETOWN LENDERS INC</t>
  </si>
  <si>
    <t>010-442-05</t>
  </si>
  <si>
    <t>010-382-03</t>
  </si>
  <si>
    <t>010-322-13</t>
  </si>
  <si>
    <t>FREEDOM MORTGAGE COMPANY</t>
  </si>
  <si>
    <t>010-362-14</t>
  </si>
  <si>
    <t>PROVIDENT FUNDING ASSOCIATES</t>
  </si>
  <si>
    <t>008-173-28</t>
  </si>
  <si>
    <t>009-534-02</t>
  </si>
  <si>
    <t>GUARANTEED RATE INC</t>
  </si>
  <si>
    <t>010-422-01</t>
  </si>
  <si>
    <t>GATEWAY MORTGAGE GROUP</t>
  </si>
  <si>
    <t>009-682-06</t>
  </si>
  <si>
    <t>010-362-24</t>
  </si>
  <si>
    <t>008-342-21</t>
  </si>
  <si>
    <t>008-875-02</t>
  </si>
  <si>
    <t>010-414-14</t>
  </si>
  <si>
    <t>HOME EQUITY</t>
  </si>
  <si>
    <t>NEVADA RURAL HOUSING AUTHORITY</t>
  </si>
  <si>
    <t>008-323-13</t>
  </si>
  <si>
    <t>003-124-01</t>
  </si>
  <si>
    <t>MOVEMENT MORTGAGE LLC</t>
  </si>
  <si>
    <t>010-423-21</t>
  </si>
  <si>
    <t>008-123-23</t>
  </si>
  <si>
    <t>008-872-20</t>
  </si>
  <si>
    <t>BANK OF AMERICA NA</t>
  </si>
  <si>
    <t>008-651-12</t>
  </si>
  <si>
    <t>008-181-19</t>
  </si>
  <si>
    <t>MID AMERICA MORTGAGE INC</t>
  </si>
  <si>
    <t>002-582-25</t>
  </si>
  <si>
    <t>009-492-10</t>
  </si>
  <si>
    <t>002-611-32</t>
  </si>
  <si>
    <t>SNAPFI INC</t>
  </si>
  <si>
    <t>003-222-05</t>
  </si>
  <si>
    <t>LOANDEPOT.COM LLC</t>
  </si>
  <si>
    <t>002-134-01</t>
  </si>
  <si>
    <t>002-422-01</t>
  </si>
  <si>
    <t>ATE</t>
  </si>
  <si>
    <t>CAL</t>
  </si>
  <si>
    <t>FA</t>
  </si>
  <si>
    <t>FC</t>
  </si>
  <si>
    <t>ST</t>
  </si>
  <si>
    <t>TI</t>
  </si>
  <si>
    <t>TT</t>
  </si>
  <si>
    <t>TTE</t>
  </si>
  <si>
    <t>DEED</t>
  </si>
  <si>
    <t>DEED OF TRUST</t>
  </si>
  <si>
    <t>DEED SUBDIVIDER</t>
  </si>
  <si>
    <t>Archer title and Escrow</t>
  </si>
  <si>
    <t>NO HARD MONEY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</si>
</sst>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Archer Title and Escrow</c:v>
                </c:pt>
                <c:pt idx="6">
                  <c:v>Toiyabe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46</c:v>
                </c:pt>
                <c:pt idx="1">
                  <c:v>35</c:v>
                </c:pt>
                <c:pt idx="2">
                  <c:v>21</c:v>
                </c:pt>
                <c:pt idx="3">
                  <c:v>15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shape val="box"/>
        <c:axId val="159874432"/>
        <c:axId val="159892608"/>
        <c:axId val="0"/>
      </c:bar3DChart>
      <c:catAx>
        <c:axId val="159874432"/>
        <c:scaling>
          <c:orientation val="minMax"/>
        </c:scaling>
        <c:axPos val="b"/>
        <c:numFmt formatCode="General" sourceLinked="1"/>
        <c:majorTickMark val="none"/>
        <c:tickLblPos val="nextTo"/>
        <c:crossAx val="159892608"/>
        <c:crosses val="autoZero"/>
        <c:auto val="1"/>
        <c:lblAlgn val="ctr"/>
        <c:lblOffset val="100"/>
      </c:catAx>
      <c:valAx>
        <c:axId val="1598926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598744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STATS'!$A$19:$A$24</c:f>
              <c:strCache>
                <c:ptCount val="6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Archer Title and Escrow</c:v>
                </c:pt>
                <c:pt idx="5">
                  <c:v>True Title and Escrow</c:v>
                </c:pt>
              </c:strCache>
            </c:strRef>
          </c:cat>
          <c:val>
            <c:numRef>
              <c:f>'OVERALL STATS'!$B$19:$B$24</c:f>
              <c:numCache>
                <c:formatCode>0</c:formatCode>
                <c:ptCount val="6"/>
                <c:pt idx="0">
                  <c:v>30</c:v>
                </c:pt>
                <c:pt idx="1">
                  <c:v>28</c:v>
                </c:pt>
                <c:pt idx="2">
                  <c:v>15</c:v>
                </c:pt>
                <c:pt idx="3">
                  <c:v>9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hape val="box"/>
        <c:axId val="160177152"/>
        <c:axId val="160183040"/>
        <c:axId val="0"/>
      </c:bar3DChart>
      <c:catAx>
        <c:axId val="160177152"/>
        <c:scaling>
          <c:orientation val="minMax"/>
        </c:scaling>
        <c:axPos val="b"/>
        <c:numFmt formatCode="General" sourceLinked="1"/>
        <c:majorTickMark val="none"/>
        <c:tickLblPos val="nextTo"/>
        <c:crossAx val="160183040"/>
        <c:crosses val="autoZero"/>
        <c:auto val="1"/>
        <c:lblAlgn val="ctr"/>
        <c:lblOffset val="100"/>
      </c:catAx>
      <c:valAx>
        <c:axId val="1601830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601771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Archer title and Escrow</c:v>
                </c:pt>
                <c:pt idx="6">
                  <c:v>Toiyabe Title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STATS'!$B$30:$B$37</c:f>
              <c:numCache>
                <c:formatCode>0</c:formatCode>
                <c:ptCount val="8"/>
                <c:pt idx="0">
                  <c:v>76</c:v>
                </c:pt>
                <c:pt idx="1">
                  <c:v>63</c:v>
                </c:pt>
                <c:pt idx="2">
                  <c:v>36</c:v>
                </c:pt>
                <c:pt idx="3">
                  <c:v>24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60205056"/>
        <c:axId val="160210944"/>
        <c:axId val="0"/>
      </c:bar3DChart>
      <c:catAx>
        <c:axId val="160205056"/>
        <c:scaling>
          <c:orientation val="minMax"/>
        </c:scaling>
        <c:axPos val="b"/>
        <c:numFmt formatCode="General" sourceLinked="1"/>
        <c:majorTickMark val="none"/>
        <c:tickLblPos val="nextTo"/>
        <c:crossAx val="160210944"/>
        <c:crosses val="autoZero"/>
        <c:auto val="1"/>
        <c:lblAlgn val="ctr"/>
        <c:lblOffset val="100"/>
      </c:catAx>
      <c:valAx>
        <c:axId val="1602109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602050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Archer Title and Escrow</c:v>
                </c:pt>
                <c:pt idx="6">
                  <c:v>Toiyabe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20344784</c:v>
                </c:pt>
                <c:pt idx="1">
                  <c:v>16025700</c:v>
                </c:pt>
                <c:pt idx="2">
                  <c:v>10957653</c:v>
                </c:pt>
                <c:pt idx="3">
                  <c:v>21971500</c:v>
                </c:pt>
                <c:pt idx="4">
                  <c:v>2129680</c:v>
                </c:pt>
                <c:pt idx="5">
                  <c:v>1380000</c:v>
                </c:pt>
                <c:pt idx="6">
                  <c:v>240000</c:v>
                </c:pt>
              </c:numCache>
            </c:numRef>
          </c:val>
        </c:ser>
        <c:shape val="box"/>
        <c:axId val="160445952"/>
        <c:axId val="160447488"/>
        <c:axId val="0"/>
      </c:bar3DChart>
      <c:catAx>
        <c:axId val="160445952"/>
        <c:scaling>
          <c:orientation val="minMax"/>
        </c:scaling>
        <c:axPos val="b"/>
        <c:numFmt formatCode="General" sourceLinked="1"/>
        <c:majorTickMark val="none"/>
        <c:tickLblPos val="nextTo"/>
        <c:crossAx val="160447488"/>
        <c:crosses val="autoZero"/>
        <c:auto val="1"/>
        <c:lblAlgn val="ctr"/>
        <c:lblOffset val="100"/>
      </c:catAx>
      <c:valAx>
        <c:axId val="1604474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604459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STATS'!$A$19:$A$24</c:f>
              <c:strCache>
                <c:ptCount val="6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Archer Title and Escrow</c:v>
                </c:pt>
                <c:pt idx="5">
                  <c:v>True Title and Escrow</c:v>
                </c:pt>
              </c:strCache>
            </c:strRef>
          </c:cat>
          <c:val>
            <c:numRef>
              <c:f>'OVERALL STATS'!$C$19:$C$24</c:f>
              <c:numCache>
                <c:formatCode>"$"#,##0</c:formatCode>
                <c:ptCount val="6"/>
                <c:pt idx="0">
                  <c:v>7969324</c:v>
                </c:pt>
                <c:pt idx="1">
                  <c:v>6652100</c:v>
                </c:pt>
                <c:pt idx="2">
                  <c:v>4815950</c:v>
                </c:pt>
                <c:pt idx="3">
                  <c:v>3964470</c:v>
                </c:pt>
                <c:pt idx="4">
                  <c:v>287806</c:v>
                </c:pt>
                <c:pt idx="5">
                  <c:v>178150</c:v>
                </c:pt>
              </c:numCache>
            </c:numRef>
          </c:val>
        </c:ser>
        <c:shape val="box"/>
        <c:axId val="160482048"/>
        <c:axId val="160483584"/>
        <c:axId val="0"/>
      </c:bar3DChart>
      <c:catAx>
        <c:axId val="160482048"/>
        <c:scaling>
          <c:orientation val="minMax"/>
        </c:scaling>
        <c:axPos val="b"/>
        <c:numFmt formatCode="General" sourceLinked="1"/>
        <c:majorTickMark val="none"/>
        <c:tickLblPos val="nextTo"/>
        <c:crossAx val="160483584"/>
        <c:crosses val="autoZero"/>
        <c:auto val="1"/>
        <c:lblAlgn val="ctr"/>
        <c:lblOffset val="100"/>
      </c:catAx>
      <c:valAx>
        <c:axId val="1604835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60482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Archer title and Escrow</c:v>
                </c:pt>
                <c:pt idx="6">
                  <c:v>Toiyabe Title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STATS'!$C$30:$C$37</c:f>
              <c:numCache>
                <c:formatCode>"$"#,##0</c:formatCode>
                <c:ptCount val="8"/>
                <c:pt idx="0">
                  <c:v>28314108</c:v>
                </c:pt>
                <c:pt idx="1">
                  <c:v>22677800</c:v>
                </c:pt>
                <c:pt idx="2">
                  <c:v>15773603</c:v>
                </c:pt>
                <c:pt idx="3">
                  <c:v>25935970</c:v>
                </c:pt>
                <c:pt idx="4">
                  <c:v>2129680</c:v>
                </c:pt>
                <c:pt idx="5">
                  <c:v>1667806</c:v>
                </c:pt>
                <c:pt idx="6">
                  <c:v>240000</c:v>
                </c:pt>
                <c:pt idx="7">
                  <c:v>178150</c:v>
                </c:pt>
              </c:numCache>
            </c:numRef>
          </c:val>
        </c:ser>
        <c:shape val="box"/>
        <c:axId val="160378880"/>
        <c:axId val="160380416"/>
        <c:axId val="0"/>
      </c:bar3DChart>
      <c:catAx>
        <c:axId val="160378880"/>
        <c:scaling>
          <c:orientation val="minMax"/>
        </c:scaling>
        <c:axPos val="b"/>
        <c:numFmt formatCode="General" sourceLinked="1"/>
        <c:majorTickMark val="none"/>
        <c:tickLblPos val="nextTo"/>
        <c:crossAx val="160380416"/>
        <c:crosses val="autoZero"/>
        <c:auto val="1"/>
        <c:lblAlgn val="ctr"/>
        <c:lblOffset val="100"/>
      </c:catAx>
      <c:valAx>
        <c:axId val="1603804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60378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42</xdr:row>
      <xdr:rowOff>9525</xdr:rowOff>
    </xdr:from>
    <xdr:to>
      <xdr:col>6</xdr:col>
      <xdr:colOff>1152524</xdr:colOff>
      <xdr:row>59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60</xdr:row>
      <xdr:rowOff>19050</xdr:rowOff>
    </xdr:from>
    <xdr:to>
      <xdr:col>6</xdr:col>
      <xdr:colOff>1152524</xdr:colOff>
      <xdr:row>77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78</xdr:row>
      <xdr:rowOff>0</xdr:rowOff>
    </xdr:from>
    <xdr:to>
      <xdr:col>6</xdr:col>
      <xdr:colOff>1143000</xdr:colOff>
      <xdr:row>94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42</xdr:row>
      <xdr:rowOff>0</xdr:rowOff>
    </xdr:from>
    <xdr:to>
      <xdr:col>20</xdr:col>
      <xdr:colOff>190500</xdr:colOff>
      <xdr:row>58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60</xdr:row>
      <xdr:rowOff>9525</xdr:rowOff>
    </xdr:from>
    <xdr:to>
      <xdr:col>20</xdr:col>
      <xdr:colOff>190499</xdr:colOff>
      <xdr:row>77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78</xdr:row>
      <xdr:rowOff>9525</xdr:rowOff>
    </xdr:from>
    <xdr:to>
      <xdr:col>20</xdr:col>
      <xdr:colOff>180974</xdr:colOff>
      <xdr:row>95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410.493029745368" createdVersion="3" refreshedVersion="3" minRefreshableVersion="3" recordCount="124">
  <cacheSource type="worksheet">
    <worksheetSource name="Table5"/>
  </cacheSource>
  <cacheFields count="10">
    <cacheField name="FULLNAME" numFmtId="0">
      <sharedItems count="17">
        <s v="Archer Title and Escrow"/>
        <s v="Calatlantic Title West"/>
        <s v="First American Title"/>
        <s v="First Centennial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Signature Title" u="1"/>
        <s v="DHI Title of Nevada" u="1"/>
        <s v="Acme Title and Escrow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MCCARRAN"/>
        <s v="KIETZKE"/>
        <s v="MINDEN"/>
        <s v="CLEVELAND, OH"/>
        <s v="CARSON CITY"/>
        <s v="DAMONTE"/>
        <s v="RIDGEVIEW"/>
        <s v="PLUMB"/>
        <s v="SOUTH KIETZKE"/>
        <s v="GARDNERVILLE"/>
        <s v="PROFESSIONAL"/>
        <s v="LAKESIDE"/>
        <s v="LAKESIDEMOANA" u="1"/>
        <s v="MINNEAPOLIS, MN" u="1"/>
        <s v="PHOENIX, AZ" u="1"/>
        <s v="HAMMILL" u="1"/>
        <s v="LANDER" u="1"/>
        <s v="ORLANDO, FL" u="1"/>
        <s v="FERNLEY" u="1"/>
        <s v="SALT LAKE CITY" u="1"/>
        <s v="SPARKS" u="1"/>
        <s v="LAS VEGAS" u="1"/>
        <s v="HENDERSON" u="1"/>
        <s v="SO. VIRGINIA ST" u="1"/>
        <s v="LAKESIDEMCCARRAN" u="1"/>
        <s v="INCLINE" u="1"/>
        <s v="ZEPHYR" u="1"/>
      </sharedItems>
    </cacheField>
    <cacheField name="EO" numFmtId="0">
      <sharedItems count="77">
        <s v="RA"/>
        <s v="LH"/>
        <s v="KS"/>
        <s v="MK"/>
        <s v="ET"/>
        <s v="TM"/>
        <s v="TK"/>
        <s v="MLR"/>
        <s v="NCS"/>
        <s v="18"/>
        <s v="24"/>
        <s v="DC"/>
        <s v="10"/>
        <s v="9"/>
        <s v="23"/>
        <s v="RC"/>
        <s v="MDD"/>
        <s v="KDJ"/>
        <s v="AMG"/>
        <s v="MIF"/>
        <s v="SLA"/>
        <s v="CRF"/>
        <s v="MLM"/>
        <s v="UNK"/>
        <s v="DMR"/>
        <s v="WLD"/>
        <s v="CD"/>
        <s v="AE"/>
        <s v="RLT"/>
        <s v="DKD"/>
        <s v="AJF"/>
        <s v="SL"/>
        <s v="RLS"/>
        <s v="JH"/>
        <s v="JML" u="1"/>
        <s v="20" u="1"/>
        <s v="JMS" u="1"/>
        <s v="CKL" u="1"/>
        <s v="JW" u="1"/>
        <s v="DPR" u="1"/>
        <s v="11" u="1"/>
        <s v="KA" u="1"/>
        <s v="ZEN" u="1"/>
        <s v="JP" u="1"/>
        <s v="TS" u="1"/>
        <s v="LS" u="1"/>
        <s v="N/A" u="1"/>
        <s v="PAH" u="1"/>
        <s v="YC" u="1"/>
        <s v="MLC" u="1"/>
        <s v="ASK" u="1"/>
        <s v="DNO" u="1"/>
        <s v="LTE" u="1"/>
        <s v="LTF" u="1"/>
        <s v="2" u="1"/>
        <s v="JN" u="1"/>
        <s v="SAB" u="1"/>
        <s v="KOT" u="1"/>
        <s v="ERF" u="1"/>
        <s v="15" u="1"/>
        <s v="ARJ" u="1"/>
        <s v="CY" u="1"/>
        <s v="LC" u="1"/>
        <s v="BM" u="1"/>
        <s v="5" u="1"/>
        <s v="FF" u="1"/>
        <s v="1" u="1"/>
        <s v="14" u="1"/>
        <s v="DEB" u="1"/>
        <s v="TB" u="1"/>
        <s v="TO" u="1"/>
        <s v="21" u="1"/>
        <s v="SLP" u="1"/>
        <s v="VD" u="1"/>
        <s v="19" u="1"/>
        <s v="DJA" u="1"/>
        <s v="12" u="1"/>
      </sharedItems>
    </cacheField>
    <cacheField name="PROPTYPE" numFmtId="0">
      <sharedItems count="8">
        <s v="SINGLE FAM RES."/>
        <s v="VACANT LAND"/>
        <s v="COMMERCIAL"/>
        <s v="MOBILE HOME"/>
        <s v="2-4 PLEX"/>
        <s v="COMM'L/IND'L" u="1"/>
        <s v="CONDO/TWNHSE" u="1"/>
        <s v="APARTMENT BLDG." u="1"/>
      </sharedItems>
    </cacheField>
    <cacheField name="DOCNUM" numFmtId="0">
      <sharedItems containsSemiMixedTypes="0" containsString="0" containsNumber="1" containsInteger="1" minValue="522173" maxValue="523273"/>
    </cacheField>
    <cacheField name="AMOUNT" numFmtId="165">
      <sharedItems containsSemiMixedTypes="0" containsString="0" containsNumber="1" containsInteger="1" minValue="140000" maxValue="145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7-01T00:00:00" maxDate="2021-07-3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410.493102546294" createdVersion="3" refreshedVersion="3" minRefreshableVersion="3" recordCount="84">
  <cacheSource type="worksheet">
    <worksheetSource name="Table4"/>
  </cacheSource>
  <cacheFields count="8">
    <cacheField name="FULLNAME" numFmtId="0">
      <sharedItems containsBlank="1" count="15">
        <s v="Archer Title and Escrow"/>
        <s v="First American Title"/>
        <s v="First Centennial Title"/>
        <s v="Stewart Title"/>
        <s v="Ticor Title"/>
        <s v="True Title and Escrow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VA"/>
        <s v="CONVENTIONAL"/>
        <s v="FHA"/>
        <s v="COMMERCIAL"/>
        <s v="CREDIT LINE"/>
        <s v="CONSTRUCTION"/>
        <s v="HOME EQUITY"/>
        <m u="1"/>
        <s v="SBA" u="1"/>
        <s v="HARD MONE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22175" maxValue="523260"/>
    </cacheField>
    <cacheField name="AMOUNT" numFmtId="165">
      <sharedItems containsSemiMixedTypes="0" containsString="0" containsNumber="1" containsInteger="1" minValue="13968" maxValue="2500000"/>
    </cacheField>
    <cacheField name="RECDATE" numFmtId="14">
      <sharedItems containsSemiMixedTypes="0" containsNonDate="0" containsDate="1" containsString="0" minDate="2021-07-01T00:00:00" maxDate="2021-07-31T00:00:00"/>
    </cacheField>
    <cacheField name="LENDER" numFmtId="0">
      <sharedItems containsBlank="1" count="115">
        <s v="NEW AMERICAN FUNDING"/>
        <s v="GUILD MORTGAGE COMPANY LLC"/>
        <s v="SNAPFI INC"/>
        <s v="MID AMERICA MORTGAGE INC"/>
        <s v="ALL WESTERN MORTGAGE INC"/>
        <s v="WELLS FARGO BANK NA"/>
        <s v="CITY NATIONAL BANK"/>
        <s v="GREATER NEVADA MORTGAGE"/>
        <s v=""/>
        <s v="LOANDEPOT.COM LLC"/>
        <s v="UNITED FEDERAL CREDIT UNION"/>
        <s v="NEVADA STATE BANK"/>
        <s v="FAIRWAY INDEPENDENT MORTGAGE CORPORATION"/>
        <s v="PRIMELENDING"/>
        <s v="US BANK NA"/>
        <s v="UNITED WHOLESALE MORTGAGE LLC"/>
        <s v="MANN MORTGAGE LLC"/>
        <s v="BANK OF AMERICA NA"/>
        <s v="FINANCE OF AMERICA MORTGAGE LLC"/>
        <s v="PROVIDENT FUNDING ASSOCIATES"/>
        <s v="FREEDOM MORTGAGE COMPANY"/>
        <s v="PLANET HOME LENDING LLC"/>
        <s v="GATEWAY MORTGAGE GROUP"/>
        <s v="MOVEMENT MORTGAGE LLC"/>
        <s v="LENDUS LLC"/>
        <s v="HOMETOWN LENDERS INC"/>
        <s v="ARBOR FINANCIAL GROUP"/>
        <s v="CALIBER HOME LOANS INC"/>
        <s v="GREATER NEVADA CREDIT UNION"/>
        <s v="GUARANTEED RATE INC"/>
        <s v="NEVADA RURAL HOUSING AUTHORITY"/>
        <s v="MUFG UNION BANK"/>
        <s v="BAY EQUITY LLC"/>
        <m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SIERRA PACIFIC FEDERAL CREDIT UNION" u="1"/>
        <s v="BANK OF THE WEST" u="1"/>
        <s v="SOUTH PACIFIC FINANCIAL CORPORATION" u="1"/>
        <s v="ACADEMY MORTGAGE CORPORATION" u="1"/>
        <s v="DITECH FINANCIAL LLC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HERITAGE BANK OF NEVADA" u="1"/>
        <s v="FLAGSTAR BANK FSB" u="1"/>
        <s v="PARAMOUNT RESIDENTIAL MORTGAGE GROUP INC" u="1"/>
        <s v="SUMMIT FUNDING INC" u="1"/>
        <s v="OPES ADVISORS" u="1"/>
        <s v="SOCOTRA FUND LLC" u="1"/>
        <s v="HOLLIDAY FENOGLIO FOWLER LP" u="1"/>
        <s v="YELOWITZ JASON A TR, YELOWITZ JASON 2006 TRUST" u="1"/>
        <s v="RESOLUTE COMMERCIAL CAPITAL LLC" u="1"/>
        <s v="MASON MCDUFFIE MORTGAGE CORPORATION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">
  <r>
    <x v="0"/>
    <s v="ATE"/>
    <x v="0"/>
    <x v="0"/>
    <x v="0"/>
    <n v="522709"/>
    <n v="615000"/>
    <x v="0"/>
    <s v="YES"/>
    <d v="2021-07-16T00:00:00"/>
  </r>
  <r>
    <x v="0"/>
    <s v="ATE"/>
    <x v="0"/>
    <x v="0"/>
    <x v="0"/>
    <n v="522711"/>
    <n v="765000"/>
    <x v="0"/>
    <s v="YES"/>
    <d v="2021-07-16T00:00:00"/>
  </r>
  <r>
    <x v="1"/>
    <s v="CAL"/>
    <x v="0"/>
    <x v="1"/>
    <x v="0"/>
    <n v="522751"/>
    <n v="500523"/>
    <x v="1"/>
    <s v="YES"/>
    <d v="2021-07-19T00:00:00"/>
  </r>
  <r>
    <x v="1"/>
    <s v="CAL"/>
    <x v="0"/>
    <x v="1"/>
    <x v="0"/>
    <n v="522801"/>
    <n v="491016"/>
    <x v="1"/>
    <s v="YES"/>
    <d v="2021-07-20T00:00:00"/>
  </r>
  <r>
    <x v="1"/>
    <s v="CAL"/>
    <x v="0"/>
    <x v="1"/>
    <x v="0"/>
    <n v="522638"/>
    <n v="592508"/>
    <x v="1"/>
    <s v="YES"/>
    <d v="2021-07-15T00:00:00"/>
  </r>
  <r>
    <x v="1"/>
    <s v="CAL"/>
    <x v="0"/>
    <x v="1"/>
    <x v="0"/>
    <n v="523237"/>
    <n v="545633"/>
    <x v="1"/>
    <s v="YES"/>
    <d v="2021-07-30T00:00:00"/>
  </r>
  <r>
    <x v="2"/>
    <s v="FA"/>
    <x v="1"/>
    <x v="2"/>
    <x v="0"/>
    <n v="522334"/>
    <n v="791000"/>
    <x v="0"/>
    <s v="YES"/>
    <d v="2021-07-07T00:00:00"/>
  </r>
  <r>
    <x v="2"/>
    <s v="FA"/>
    <x v="2"/>
    <x v="3"/>
    <x v="0"/>
    <n v="523255"/>
    <n v="580000"/>
    <x v="0"/>
    <s v="YES"/>
    <d v="2021-07-30T00:00:00"/>
  </r>
  <r>
    <x v="2"/>
    <s v="FA"/>
    <x v="2"/>
    <x v="4"/>
    <x v="0"/>
    <n v="522619"/>
    <n v="566000"/>
    <x v="0"/>
    <s v="YES"/>
    <d v="2021-07-15T00:00:00"/>
  </r>
  <r>
    <x v="2"/>
    <s v="FA"/>
    <x v="2"/>
    <x v="3"/>
    <x v="0"/>
    <n v="523245"/>
    <n v="205000"/>
    <x v="0"/>
    <s v="YES"/>
    <d v="2021-07-30T00:00:00"/>
  </r>
  <r>
    <x v="2"/>
    <s v="FA"/>
    <x v="1"/>
    <x v="2"/>
    <x v="0"/>
    <n v="522622"/>
    <n v="569000"/>
    <x v="0"/>
    <s v="YES"/>
    <d v="2021-07-15T00:00:00"/>
  </r>
  <r>
    <x v="2"/>
    <s v="FA"/>
    <x v="1"/>
    <x v="5"/>
    <x v="0"/>
    <n v="522190"/>
    <n v="405000"/>
    <x v="0"/>
    <s v="YES"/>
    <d v="2021-07-01T00:00:00"/>
  </r>
  <r>
    <x v="2"/>
    <s v="FA"/>
    <x v="2"/>
    <x v="3"/>
    <x v="0"/>
    <n v="523200"/>
    <n v="740000"/>
    <x v="0"/>
    <s v="YES"/>
    <d v="2021-07-30T00:00:00"/>
  </r>
  <r>
    <x v="2"/>
    <s v="FA"/>
    <x v="1"/>
    <x v="6"/>
    <x v="0"/>
    <n v="523224"/>
    <n v="925000"/>
    <x v="0"/>
    <s v="YES"/>
    <d v="2021-07-30T00:00:00"/>
  </r>
  <r>
    <x v="2"/>
    <s v="FA"/>
    <x v="1"/>
    <x v="7"/>
    <x v="1"/>
    <n v="523195"/>
    <n v="325000"/>
    <x v="0"/>
    <s v="YES"/>
    <d v="2021-07-30T00:00:00"/>
  </r>
  <r>
    <x v="2"/>
    <s v="FA"/>
    <x v="2"/>
    <x v="3"/>
    <x v="0"/>
    <n v="523193"/>
    <n v="370000"/>
    <x v="0"/>
    <s v="YES"/>
    <d v="2021-07-30T00:00:00"/>
  </r>
  <r>
    <x v="2"/>
    <s v="FA"/>
    <x v="3"/>
    <x v="8"/>
    <x v="2"/>
    <n v="522919"/>
    <n v="14500000"/>
    <x v="0"/>
    <s v="YES"/>
    <d v="2021-07-23T00:00:00"/>
  </r>
  <r>
    <x v="2"/>
    <s v="FA"/>
    <x v="2"/>
    <x v="4"/>
    <x v="0"/>
    <n v="522380"/>
    <n v="528000"/>
    <x v="0"/>
    <s v="YES"/>
    <d v="2021-07-08T00:00:00"/>
  </r>
  <r>
    <x v="2"/>
    <s v="FA"/>
    <x v="2"/>
    <x v="4"/>
    <x v="0"/>
    <n v="522531"/>
    <n v="590000"/>
    <x v="0"/>
    <s v="YES"/>
    <d v="2021-07-13T00:00:00"/>
  </r>
  <r>
    <x v="2"/>
    <s v="FA"/>
    <x v="2"/>
    <x v="3"/>
    <x v="0"/>
    <n v="523197"/>
    <n v="497500"/>
    <x v="0"/>
    <s v="YES"/>
    <d v="2021-07-30T00:00:00"/>
  </r>
  <r>
    <x v="2"/>
    <s v="FA"/>
    <x v="1"/>
    <x v="7"/>
    <x v="0"/>
    <n v="522324"/>
    <n v="380000"/>
    <x v="0"/>
    <s v="YES"/>
    <d v="2021-07-07T00:00:00"/>
  </r>
  <r>
    <x v="3"/>
    <s v="FC"/>
    <x v="4"/>
    <x v="9"/>
    <x v="0"/>
    <n v="522768"/>
    <n v="281500"/>
    <x v="0"/>
    <s v="YES"/>
    <d v="2021-07-20T00:00:00"/>
  </r>
  <r>
    <x v="3"/>
    <s v="FC"/>
    <x v="5"/>
    <x v="10"/>
    <x v="0"/>
    <n v="522434"/>
    <n v="260000"/>
    <x v="0"/>
    <s v="YES"/>
    <d v="2021-07-09T00:00:00"/>
  </r>
  <r>
    <x v="3"/>
    <s v="FC"/>
    <x v="4"/>
    <x v="11"/>
    <x v="0"/>
    <n v="522411"/>
    <n v="250000"/>
    <x v="0"/>
    <s v="YES"/>
    <d v="2021-07-09T00:00:00"/>
  </r>
  <r>
    <x v="3"/>
    <s v="FC"/>
    <x v="6"/>
    <x v="12"/>
    <x v="0"/>
    <n v="523263"/>
    <n v="839375"/>
    <x v="0"/>
    <s v="YES"/>
    <d v="2021-07-30T00:00:00"/>
  </r>
  <r>
    <x v="3"/>
    <s v="FC"/>
    <x v="6"/>
    <x v="13"/>
    <x v="0"/>
    <n v="523261"/>
    <n v="340000"/>
    <x v="0"/>
    <s v="YES"/>
    <d v="2021-07-30T00:00:00"/>
  </r>
  <r>
    <x v="3"/>
    <s v="FC"/>
    <x v="4"/>
    <x v="9"/>
    <x v="0"/>
    <n v="522406"/>
    <n v="485000"/>
    <x v="0"/>
    <s v="YES"/>
    <d v="2021-07-09T00:00:00"/>
  </r>
  <r>
    <x v="3"/>
    <s v="FC"/>
    <x v="4"/>
    <x v="14"/>
    <x v="0"/>
    <n v="522319"/>
    <n v="230000"/>
    <x v="0"/>
    <s v="YES"/>
    <d v="2021-07-07T00:00:00"/>
  </r>
  <r>
    <x v="3"/>
    <s v="FC"/>
    <x v="4"/>
    <x v="14"/>
    <x v="3"/>
    <n v="522351"/>
    <n v="300000"/>
    <x v="0"/>
    <s v="YES"/>
    <d v="2021-07-07T00:00:00"/>
  </r>
  <r>
    <x v="3"/>
    <s v="FC"/>
    <x v="4"/>
    <x v="14"/>
    <x v="0"/>
    <n v="523081"/>
    <n v="625900"/>
    <x v="0"/>
    <s v="YES"/>
    <d v="2021-07-28T00:00:00"/>
  </r>
  <r>
    <x v="3"/>
    <s v="FC"/>
    <x v="4"/>
    <x v="14"/>
    <x v="0"/>
    <n v="522915"/>
    <n v="1077601"/>
    <x v="0"/>
    <s v="YES"/>
    <d v="2021-07-23T00:00:00"/>
  </r>
  <r>
    <x v="3"/>
    <s v="FC"/>
    <x v="4"/>
    <x v="9"/>
    <x v="0"/>
    <n v="522256"/>
    <n v="585000"/>
    <x v="0"/>
    <s v="YES"/>
    <d v="2021-07-06T00:00:00"/>
  </r>
  <r>
    <x v="3"/>
    <s v="FC"/>
    <x v="4"/>
    <x v="14"/>
    <x v="0"/>
    <n v="522707"/>
    <n v="525000"/>
    <x v="0"/>
    <s v="YES"/>
    <d v="2021-07-16T00:00:00"/>
  </r>
  <r>
    <x v="3"/>
    <s v="FC"/>
    <x v="4"/>
    <x v="14"/>
    <x v="0"/>
    <n v="522876"/>
    <n v="325000"/>
    <x v="0"/>
    <s v="YES"/>
    <d v="2021-07-22T00:00:00"/>
  </r>
  <r>
    <x v="3"/>
    <s v="FC"/>
    <x v="5"/>
    <x v="10"/>
    <x v="0"/>
    <n v="522470"/>
    <n v="1686000"/>
    <x v="0"/>
    <s v="YES"/>
    <d v="2021-07-12T00:00:00"/>
  </r>
  <r>
    <x v="3"/>
    <s v="FC"/>
    <x v="4"/>
    <x v="9"/>
    <x v="0"/>
    <n v="522477"/>
    <n v="540000"/>
    <x v="0"/>
    <s v="YES"/>
    <d v="2021-07-12T00:00:00"/>
  </r>
  <r>
    <x v="3"/>
    <s v="FC"/>
    <x v="4"/>
    <x v="14"/>
    <x v="0"/>
    <n v="522695"/>
    <n v="420000"/>
    <x v="0"/>
    <s v="YES"/>
    <d v="2021-07-16T00:00:00"/>
  </r>
  <r>
    <x v="3"/>
    <s v="FC"/>
    <x v="4"/>
    <x v="9"/>
    <x v="0"/>
    <n v="522574"/>
    <n v="914777"/>
    <x v="0"/>
    <s v="YES"/>
    <d v="2021-07-14T00:00:00"/>
  </r>
  <r>
    <x v="3"/>
    <s v="FC"/>
    <x v="4"/>
    <x v="14"/>
    <x v="0"/>
    <n v="522951"/>
    <n v="330000"/>
    <x v="0"/>
    <s v="YES"/>
    <d v="2021-07-26T00:00:00"/>
  </r>
  <r>
    <x v="3"/>
    <s v="FC"/>
    <x v="4"/>
    <x v="14"/>
    <x v="0"/>
    <n v="522617"/>
    <n v="320000"/>
    <x v="0"/>
    <s v="YES"/>
    <d v="2021-07-15T00:00:00"/>
  </r>
  <r>
    <x v="3"/>
    <s v="FC"/>
    <x v="4"/>
    <x v="9"/>
    <x v="0"/>
    <n v="522661"/>
    <n v="337500"/>
    <x v="0"/>
    <s v="YES"/>
    <d v="2021-07-16T00:00:00"/>
  </r>
  <r>
    <x v="3"/>
    <s v="FC"/>
    <x v="4"/>
    <x v="9"/>
    <x v="0"/>
    <n v="522595"/>
    <n v="285000"/>
    <x v="0"/>
    <s v="YES"/>
    <d v="2021-07-14T00:00:00"/>
  </r>
  <r>
    <x v="4"/>
    <s v="ST"/>
    <x v="7"/>
    <x v="15"/>
    <x v="0"/>
    <n v="522654"/>
    <n v="280000"/>
    <x v="0"/>
    <s v="YES"/>
    <d v="2021-07-15T00:00:00"/>
  </r>
  <r>
    <x v="4"/>
    <s v="ST"/>
    <x v="1"/>
    <x v="16"/>
    <x v="0"/>
    <n v="522589"/>
    <n v="255981"/>
    <x v="0"/>
    <s v="YES"/>
    <d v="2021-07-14T00:00:00"/>
  </r>
  <r>
    <x v="4"/>
    <s v="ST"/>
    <x v="4"/>
    <x v="17"/>
    <x v="0"/>
    <n v="522422"/>
    <n v="385000"/>
    <x v="0"/>
    <s v="YES"/>
    <d v="2021-07-09T00:00:00"/>
  </r>
  <r>
    <x v="4"/>
    <s v="ST"/>
    <x v="4"/>
    <x v="18"/>
    <x v="0"/>
    <n v="522360"/>
    <n v="724787"/>
    <x v="1"/>
    <s v="YES"/>
    <d v="2021-07-07T00:00:00"/>
  </r>
  <r>
    <x v="4"/>
    <s v="ST"/>
    <x v="8"/>
    <x v="19"/>
    <x v="4"/>
    <n v="522356"/>
    <n v="475000"/>
    <x v="0"/>
    <s v="YES"/>
    <d v="2021-07-07T00:00:00"/>
  </r>
  <r>
    <x v="4"/>
    <s v="ST"/>
    <x v="4"/>
    <x v="17"/>
    <x v="0"/>
    <n v="522340"/>
    <n v="386000"/>
    <x v="0"/>
    <s v="YES"/>
    <d v="2021-07-07T00:00:00"/>
  </r>
  <r>
    <x v="4"/>
    <s v="ST"/>
    <x v="4"/>
    <x v="17"/>
    <x v="0"/>
    <n v="522577"/>
    <n v="328100"/>
    <x v="1"/>
    <s v="YES"/>
    <d v="2021-07-14T00:00:00"/>
  </r>
  <r>
    <x v="4"/>
    <s v="ST"/>
    <x v="4"/>
    <x v="17"/>
    <x v="0"/>
    <n v="522444"/>
    <n v="328100"/>
    <x v="1"/>
    <s v="YES"/>
    <d v="2021-07-09T00:00:00"/>
  </r>
  <r>
    <x v="4"/>
    <s v="ST"/>
    <x v="4"/>
    <x v="18"/>
    <x v="0"/>
    <n v="522327"/>
    <n v="375000"/>
    <x v="0"/>
    <s v="YES"/>
    <d v="2021-07-07T00:00:00"/>
  </r>
  <r>
    <x v="4"/>
    <s v="ST"/>
    <x v="4"/>
    <x v="17"/>
    <x v="0"/>
    <n v="522303"/>
    <n v="385000"/>
    <x v="0"/>
    <s v="YES"/>
    <d v="2021-07-07T00:00:00"/>
  </r>
  <r>
    <x v="4"/>
    <s v="ST"/>
    <x v="4"/>
    <x v="18"/>
    <x v="0"/>
    <n v="522224"/>
    <n v="480100"/>
    <x v="0"/>
    <s v="YES"/>
    <d v="2021-07-02T00:00:00"/>
  </r>
  <r>
    <x v="4"/>
    <s v="ST"/>
    <x v="4"/>
    <x v="18"/>
    <x v="1"/>
    <n v="522701"/>
    <n v="145000"/>
    <x v="0"/>
    <s v="YES"/>
    <d v="2021-07-16T00:00:00"/>
  </r>
  <r>
    <x v="4"/>
    <s v="ST"/>
    <x v="4"/>
    <x v="17"/>
    <x v="0"/>
    <n v="522693"/>
    <n v="266000"/>
    <x v="0"/>
    <s v="YES"/>
    <d v="2021-07-16T00:00:00"/>
  </r>
  <r>
    <x v="4"/>
    <s v="ST"/>
    <x v="4"/>
    <x v="17"/>
    <x v="1"/>
    <n v="522671"/>
    <n v="172000"/>
    <x v="0"/>
    <s v="YES"/>
    <d v="2021-07-16T00:00:00"/>
  </r>
  <r>
    <x v="4"/>
    <s v="ST"/>
    <x v="9"/>
    <x v="20"/>
    <x v="0"/>
    <n v="522270"/>
    <n v="660000"/>
    <x v="0"/>
    <s v="YES"/>
    <d v="2021-07-06T00:00:00"/>
  </r>
  <r>
    <x v="4"/>
    <s v="ST"/>
    <x v="4"/>
    <x v="17"/>
    <x v="1"/>
    <n v="522195"/>
    <n v="260000"/>
    <x v="0"/>
    <s v="YES"/>
    <d v="2021-07-01T00:00:00"/>
  </r>
  <r>
    <x v="4"/>
    <s v="ST"/>
    <x v="4"/>
    <x v="18"/>
    <x v="3"/>
    <n v="522539"/>
    <n v="245000"/>
    <x v="0"/>
    <s v="YES"/>
    <d v="2021-07-13T00:00:00"/>
  </r>
  <r>
    <x v="4"/>
    <s v="ST"/>
    <x v="8"/>
    <x v="21"/>
    <x v="0"/>
    <n v="522546"/>
    <n v="679000"/>
    <x v="0"/>
    <s v="YES"/>
    <d v="2021-07-13T00:00:00"/>
  </r>
  <r>
    <x v="4"/>
    <s v="ST"/>
    <x v="4"/>
    <x v="18"/>
    <x v="0"/>
    <n v="522643"/>
    <n v="765000"/>
    <x v="0"/>
    <s v="YES"/>
    <d v="2021-07-15T00:00:00"/>
  </r>
  <r>
    <x v="4"/>
    <s v="ST"/>
    <x v="4"/>
    <x v="18"/>
    <x v="0"/>
    <n v="523097"/>
    <n v="317500"/>
    <x v="0"/>
    <s v="YES"/>
    <d v="2021-07-28T00:00:00"/>
  </r>
  <r>
    <x v="4"/>
    <s v="ST"/>
    <x v="1"/>
    <x v="22"/>
    <x v="0"/>
    <n v="522389"/>
    <n v="385000"/>
    <x v="0"/>
    <s v="YES"/>
    <d v="2021-07-08T00:00:00"/>
  </r>
  <r>
    <x v="4"/>
    <s v="ST"/>
    <x v="4"/>
    <x v="17"/>
    <x v="0"/>
    <n v="522716"/>
    <n v="305000"/>
    <x v="0"/>
    <s v="YES"/>
    <d v="2021-07-16T00:00:00"/>
  </r>
  <r>
    <x v="4"/>
    <s v="ST"/>
    <x v="4"/>
    <x v="18"/>
    <x v="0"/>
    <n v="523273"/>
    <n v="760000"/>
    <x v="0"/>
    <s v="YES"/>
    <d v="2021-07-30T00:00:00"/>
  </r>
  <r>
    <x v="4"/>
    <s v="ST"/>
    <x v="4"/>
    <x v="18"/>
    <x v="0"/>
    <n v="522752"/>
    <n v="305000"/>
    <x v="0"/>
    <s v="YES"/>
    <d v="2021-07-19T00:00:00"/>
  </r>
  <r>
    <x v="4"/>
    <s v="ST"/>
    <x v="8"/>
    <x v="21"/>
    <x v="0"/>
    <n v="522754"/>
    <n v="330000"/>
    <x v="0"/>
    <s v="YES"/>
    <d v="2021-07-19T00:00:00"/>
  </r>
  <r>
    <x v="4"/>
    <s v="ST"/>
    <x v="4"/>
    <x v="18"/>
    <x v="0"/>
    <n v="523258"/>
    <n v="400000"/>
    <x v="0"/>
    <s v="YES"/>
    <d v="2021-07-30T00:00:00"/>
  </r>
  <r>
    <x v="4"/>
    <s v="ST"/>
    <x v="1"/>
    <x v="23"/>
    <x v="2"/>
    <n v="523023"/>
    <n v="500000"/>
    <x v="0"/>
    <s v="YES"/>
    <d v="2021-07-27T00:00:00"/>
  </r>
  <r>
    <x v="4"/>
    <s v="ST"/>
    <x v="4"/>
    <x v="18"/>
    <x v="0"/>
    <n v="522793"/>
    <n v="570000"/>
    <x v="0"/>
    <s v="YES"/>
    <d v="2021-07-20T00:00:00"/>
  </r>
  <r>
    <x v="4"/>
    <s v="ST"/>
    <x v="10"/>
    <x v="23"/>
    <x v="0"/>
    <n v="523157"/>
    <n v="380000"/>
    <x v="0"/>
    <s v="YES"/>
    <d v="2021-07-29T00:00:00"/>
  </r>
  <r>
    <x v="4"/>
    <s v="ST"/>
    <x v="1"/>
    <x v="16"/>
    <x v="0"/>
    <n v="523160"/>
    <n v="290000"/>
    <x v="0"/>
    <s v="YES"/>
    <d v="2021-07-29T00:00:00"/>
  </r>
  <r>
    <x v="4"/>
    <s v="ST"/>
    <x v="4"/>
    <x v="18"/>
    <x v="0"/>
    <n v="523233"/>
    <n v="961000"/>
    <x v="0"/>
    <s v="YES"/>
    <d v="2021-07-30T00:00:00"/>
  </r>
  <r>
    <x v="4"/>
    <s v="ST"/>
    <x v="4"/>
    <x v="18"/>
    <x v="0"/>
    <n v="522881"/>
    <n v="400000"/>
    <x v="0"/>
    <s v="YES"/>
    <d v="2021-07-22T00:00:00"/>
  </r>
  <r>
    <x v="4"/>
    <s v="ST"/>
    <x v="7"/>
    <x v="24"/>
    <x v="0"/>
    <n v="523188"/>
    <n v="710000"/>
    <x v="0"/>
    <s v="YES"/>
    <d v="2021-07-30T00:00:00"/>
  </r>
  <r>
    <x v="4"/>
    <s v="ST"/>
    <x v="4"/>
    <x v="18"/>
    <x v="0"/>
    <n v="522173"/>
    <n v="580000"/>
    <x v="0"/>
    <s v="YES"/>
    <d v="2021-07-01T00:00:00"/>
  </r>
  <r>
    <x v="4"/>
    <s v="ST"/>
    <x v="4"/>
    <x v="18"/>
    <x v="0"/>
    <n v="522321"/>
    <n v="215000"/>
    <x v="0"/>
    <s v="YES"/>
    <d v="2021-07-07T00:00:00"/>
  </r>
  <r>
    <x v="4"/>
    <s v="ST"/>
    <x v="4"/>
    <x v="18"/>
    <x v="0"/>
    <n v="523269"/>
    <n v="817716"/>
    <x v="1"/>
    <s v="YES"/>
    <d v="2021-07-30T00:00:00"/>
  </r>
  <r>
    <x v="4"/>
    <s v="ST"/>
    <x v="9"/>
    <x v="20"/>
    <x v="0"/>
    <n v="522894"/>
    <n v="322000"/>
    <x v="0"/>
    <s v="YES"/>
    <d v="2021-07-23T00:00:00"/>
  </r>
  <r>
    <x v="4"/>
    <s v="ST"/>
    <x v="4"/>
    <x v="18"/>
    <x v="3"/>
    <n v="522986"/>
    <n v="182500"/>
    <x v="0"/>
    <s v="YES"/>
    <d v="2021-07-26T00:00:00"/>
  </r>
  <r>
    <x v="4"/>
    <s v="ST"/>
    <x v="4"/>
    <x v="17"/>
    <x v="0"/>
    <n v="522974"/>
    <n v="960000"/>
    <x v="0"/>
    <s v="YES"/>
    <d v="2021-07-26T00:00:00"/>
  </r>
  <r>
    <x v="4"/>
    <s v="ST"/>
    <x v="4"/>
    <x v="17"/>
    <x v="0"/>
    <n v="523164"/>
    <n v="309000"/>
    <x v="0"/>
    <s v="YES"/>
    <d v="2021-07-29T00:00:00"/>
  </r>
  <r>
    <x v="4"/>
    <s v="ST"/>
    <x v="4"/>
    <x v="17"/>
    <x v="0"/>
    <n v="522932"/>
    <n v="290000"/>
    <x v="0"/>
    <s v="YES"/>
    <d v="2021-07-23T00:00:00"/>
  </r>
  <r>
    <x v="4"/>
    <s v="ST"/>
    <x v="9"/>
    <x v="25"/>
    <x v="0"/>
    <n v="522896"/>
    <n v="410000"/>
    <x v="0"/>
    <s v="YES"/>
    <d v="2021-07-23T00:00:00"/>
  </r>
  <r>
    <x v="4"/>
    <s v="ST"/>
    <x v="1"/>
    <x v="23"/>
    <x v="0"/>
    <n v="523122"/>
    <n v="455000"/>
    <x v="0"/>
    <s v="YES"/>
    <d v="2021-07-28T00:00:00"/>
  </r>
  <r>
    <x v="4"/>
    <s v="ST"/>
    <x v="4"/>
    <x v="17"/>
    <x v="0"/>
    <n v="523226"/>
    <n v="405000"/>
    <x v="0"/>
    <s v="YES"/>
    <d v="2021-07-30T00:00:00"/>
  </r>
  <r>
    <x v="4"/>
    <s v="ST"/>
    <x v="8"/>
    <x v="19"/>
    <x v="0"/>
    <n v="523012"/>
    <n v="490000"/>
    <x v="0"/>
    <s v="YES"/>
    <d v="2021-07-27T00:00:00"/>
  </r>
  <r>
    <x v="4"/>
    <s v="ST"/>
    <x v="4"/>
    <x v="17"/>
    <x v="0"/>
    <n v="523239"/>
    <n v="700000"/>
    <x v="0"/>
    <s v="YES"/>
    <d v="2021-07-30T00:00:00"/>
  </r>
  <r>
    <x v="5"/>
    <s v="TI"/>
    <x v="4"/>
    <x v="11"/>
    <x v="0"/>
    <n v="523113"/>
    <n v="1025000"/>
    <x v="0"/>
    <s v="YES"/>
    <d v="2021-07-28T00:00:00"/>
  </r>
  <r>
    <x v="5"/>
    <s v="TI"/>
    <x v="1"/>
    <x v="26"/>
    <x v="2"/>
    <n v="522593"/>
    <n v="699000"/>
    <x v="0"/>
    <s v="YES"/>
    <d v="2021-07-14T00:00:00"/>
  </r>
  <r>
    <x v="5"/>
    <s v="TI"/>
    <x v="1"/>
    <x v="27"/>
    <x v="0"/>
    <n v="522447"/>
    <n v="425000"/>
    <x v="0"/>
    <s v="YES"/>
    <d v="2021-07-09T00:00:00"/>
  </r>
  <r>
    <x v="5"/>
    <s v="TI"/>
    <x v="9"/>
    <x v="28"/>
    <x v="0"/>
    <n v="522806"/>
    <n v="434900"/>
    <x v="0"/>
    <s v="YES"/>
    <d v="2021-07-20T00:00:00"/>
  </r>
  <r>
    <x v="5"/>
    <s v="TI"/>
    <x v="4"/>
    <x v="29"/>
    <x v="1"/>
    <n v="522955"/>
    <n v="140000"/>
    <x v="0"/>
    <s v="YES"/>
    <d v="2021-07-26T00:00:00"/>
  </r>
  <r>
    <x v="5"/>
    <s v="TI"/>
    <x v="4"/>
    <x v="29"/>
    <x v="0"/>
    <n v="523017"/>
    <n v="640000"/>
    <x v="0"/>
    <s v="YES"/>
    <d v="2021-07-27T00:00:00"/>
  </r>
  <r>
    <x v="5"/>
    <s v="TI"/>
    <x v="4"/>
    <x v="29"/>
    <x v="0"/>
    <n v="522646"/>
    <n v="579800"/>
    <x v="0"/>
    <s v="YES"/>
    <d v="2021-07-15T00:00:00"/>
  </r>
  <r>
    <x v="5"/>
    <s v="TI"/>
    <x v="7"/>
    <x v="30"/>
    <x v="0"/>
    <n v="522794"/>
    <n v="370000"/>
    <x v="0"/>
    <s v="YES"/>
    <d v="2021-07-20T00:00:00"/>
  </r>
  <r>
    <x v="5"/>
    <s v="TI"/>
    <x v="4"/>
    <x v="11"/>
    <x v="0"/>
    <n v="522834"/>
    <n v="447000"/>
    <x v="0"/>
    <s v="YES"/>
    <d v="2021-07-21T00:00:00"/>
  </r>
  <r>
    <x v="5"/>
    <s v="TI"/>
    <x v="4"/>
    <x v="11"/>
    <x v="0"/>
    <n v="522544"/>
    <n v="431500"/>
    <x v="0"/>
    <s v="YES"/>
    <d v="2021-07-13T00:00:00"/>
  </r>
  <r>
    <x v="5"/>
    <s v="TI"/>
    <x v="11"/>
    <x v="31"/>
    <x v="0"/>
    <n v="523005"/>
    <n v="305000"/>
    <x v="0"/>
    <s v="YES"/>
    <d v="2021-07-27T00:00:00"/>
  </r>
  <r>
    <x v="5"/>
    <s v="TI"/>
    <x v="9"/>
    <x v="28"/>
    <x v="0"/>
    <n v="522494"/>
    <n v="472500"/>
    <x v="0"/>
    <s v="YES"/>
    <d v="2021-07-12T00:00:00"/>
  </r>
  <r>
    <x v="5"/>
    <s v="TI"/>
    <x v="4"/>
    <x v="11"/>
    <x v="0"/>
    <n v="522491"/>
    <n v="435000"/>
    <x v="0"/>
    <s v="YES"/>
    <d v="2021-07-12T00:00:00"/>
  </r>
  <r>
    <x v="5"/>
    <s v="TI"/>
    <x v="1"/>
    <x v="32"/>
    <x v="0"/>
    <n v="522717"/>
    <n v="675000"/>
    <x v="0"/>
    <s v="YES"/>
    <d v="2021-07-16T00:00:00"/>
  </r>
  <r>
    <x v="5"/>
    <s v="TI"/>
    <x v="4"/>
    <x v="11"/>
    <x v="0"/>
    <n v="522439"/>
    <n v="355000"/>
    <x v="0"/>
    <s v="YES"/>
    <d v="2021-07-09T00:00:00"/>
  </r>
  <r>
    <x v="5"/>
    <s v="TI"/>
    <x v="4"/>
    <x v="29"/>
    <x v="0"/>
    <n v="522783"/>
    <n v="480000"/>
    <x v="0"/>
    <s v="YES"/>
    <d v="2021-07-20T00:00:00"/>
  </r>
  <r>
    <x v="5"/>
    <s v="TI"/>
    <x v="4"/>
    <x v="11"/>
    <x v="0"/>
    <n v="522366"/>
    <n v="810000"/>
    <x v="0"/>
    <s v="YES"/>
    <d v="2021-07-08T00:00:00"/>
  </r>
  <r>
    <x v="5"/>
    <s v="TI"/>
    <x v="1"/>
    <x v="32"/>
    <x v="0"/>
    <n v="523015"/>
    <n v="470000"/>
    <x v="0"/>
    <s v="YES"/>
    <d v="2021-07-27T00:00:00"/>
  </r>
  <r>
    <x v="5"/>
    <s v="TI"/>
    <x v="4"/>
    <x v="11"/>
    <x v="0"/>
    <n v="523247"/>
    <n v="372000"/>
    <x v="0"/>
    <s v="YES"/>
    <d v="2021-07-30T00:00:00"/>
  </r>
  <r>
    <x v="5"/>
    <s v="TI"/>
    <x v="4"/>
    <x v="11"/>
    <x v="0"/>
    <n v="522405"/>
    <n v="700000"/>
    <x v="0"/>
    <s v="YES"/>
    <d v="2021-07-09T00:00:00"/>
  </r>
  <r>
    <x v="5"/>
    <s v="TI"/>
    <x v="4"/>
    <x v="29"/>
    <x v="0"/>
    <n v="523170"/>
    <n v="325000"/>
    <x v="0"/>
    <s v="YES"/>
    <d v="2021-07-29T00:00:00"/>
  </r>
  <r>
    <x v="5"/>
    <s v="TI"/>
    <x v="4"/>
    <x v="29"/>
    <x v="1"/>
    <n v="522899"/>
    <n v="149000"/>
    <x v="0"/>
    <s v="YES"/>
    <d v="2021-07-23T00:00:00"/>
  </r>
  <r>
    <x v="5"/>
    <s v="TI"/>
    <x v="4"/>
    <x v="11"/>
    <x v="0"/>
    <n v="523201"/>
    <n v="430000"/>
    <x v="0"/>
    <s v="YES"/>
    <d v="2021-07-30T00:00:00"/>
  </r>
  <r>
    <x v="5"/>
    <s v="TI"/>
    <x v="4"/>
    <x v="29"/>
    <x v="0"/>
    <n v="523229"/>
    <n v="330000"/>
    <x v="0"/>
    <s v="YES"/>
    <d v="2021-07-30T00:00:00"/>
  </r>
  <r>
    <x v="5"/>
    <s v="TI"/>
    <x v="4"/>
    <x v="11"/>
    <x v="0"/>
    <n v="523220"/>
    <n v="320000"/>
    <x v="0"/>
    <s v="YES"/>
    <d v="2021-07-30T00:00:00"/>
  </r>
  <r>
    <x v="5"/>
    <s v="TI"/>
    <x v="11"/>
    <x v="31"/>
    <x v="0"/>
    <n v="523243"/>
    <n v="325000"/>
    <x v="0"/>
    <s v="YES"/>
    <d v="2021-07-30T00:00:00"/>
  </r>
  <r>
    <x v="5"/>
    <s v="TI"/>
    <x v="4"/>
    <x v="29"/>
    <x v="0"/>
    <n v="522683"/>
    <n v="515000"/>
    <x v="0"/>
    <s v="YES"/>
    <d v="2021-07-16T00:00:00"/>
  </r>
  <r>
    <x v="5"/>
    <s v="TI"/>
    <x v="4"/>
    <x v="11"/>
    <x v="0"/>
    <n v="522242"/>
    <n v="249000"/>
    <x v="0"/>
    <s v="YES"/>
    <d v="2021-07-06T00:00:00"/>
  </r>
  <r>
    <x v="5"/>
    <s v="TI"/>
    <x v="4"/>
    <x v="29"/>
    <x v="0"/>
    <n v="523253"/>
    <n v="375000"/>
    <x v="0"/>
    <s v="YES"/>
    <d v="2021-07-30T00:00:00"/>
  </r>
  <r>
    <x v="5"/>
    <s v="TI"/>
    <x v="4"/>
    <x v="29"/>
    <x v="0"/>
    <n v="522213"/>
    <n v="667000"/>
    <x v="0"/>
    <s v="YES"/>
    <d v="2021-07-02T00:00:00"/>
  </r>
  <r>
    <x v="5"/>
    <s v="TI"/>
    <x v="4"/>
    <x v="11"/>
    <x v="2"/>
    <n v="523228"/>
    <n v="788500"/>
    <x v="0"/>
    <s v="YES"/>
    <d v="2021-07-30T00:00:00"/>
  </r>
  <r>
    <x v="5"/>
    <s v="TI"/>
    <x v="4"/>
    <x v="29"/>
    <x v="0"/>
    <n v="522925"/>
    <n v="523000"/>
    <x v="0"/>
    <s v="YES"/>
    <d v="2021-07-23T00:00:00"/>
  </r>
  <r>
    <x v="5"/>
    <s v="TI"/>
    <x v="4"/>
    <x v="29"/>
    <x v="0"/>
    <n v="522757"/>
    <n v="247500"/>
    <x v="0"/>
    <s v="YES"/>
    <d v="2021-07-19T00:00:00"/>
  </r>
  <r>
    <x v="5"/>
    <s v="TI"/>
    <x v="4"/>
    <x v="29"/>
    <x v="3"/>
    <n v="522686"/>
    <n v="290000"/>
    <x v="0"/>
    <s v="YES"/>
    <d v="2021-07-16T00:00:00"/>
  </r>
  <r>
    <x v="5"/>
    <s v="TI"/>
    <x v="4"/>
    <x v="11"/>
    <x v="0"/>
    <n v="522310"/>
    <n v="225000"/>
    <x v="0"/>
    <s v="YES"/>
    <d v="2021-07-07T00:00:00"/>
  </r>
  <r>
    <x v="6"/>
    <s v="TT"/>
    <x v="0"/>
    <x v="33"/>
    <x v="0"/>
    <n v="522690"/>
    <n v="240000"/>
    <x v="0"/>
    <s v="YES"/>
    <d v="2021-07-16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4">
  <r>
    <x v="0"/>
    <s v="ATE"/>
    <x v="0"/>
    <s v="009-506-08"/>
    <n v="522920"/>
    <n v="287806"/>
    <d v="2021-07-23T00:00:00"/>
    <x v="0"/>
  </r>
  <r>
    <x v="1"/>
    <s v="FA"/>
    <x v="1"/>
    <s v="010-423-21"/>
    <n v="523144"/>
    <n v="151588"/>
    <d v="2021-07-29T00:00:00"/>
    <x v="1"/>
  </r>
  <r>
    <x v="1"/>
    <s v="FA"/>
    <x v="1"/>
    <s v="002-611-32"/>
    <n v="523217"/>
    <n v="169000"/>
    <d v="2021-07-30T00:00:00"/>
    <x v="2"/>
  </r>
  <r>
    <x v="1"/>
    <s v="FA"/>
    <x v="2"/>
    <s v="008-181-19"/>
    <n v="523210"/>
    <n v="162400"/>
    <d v="2021-07-30T00:00:00"/>
    <x v="3"/>
  </r>
  <r>
    <x v="1"/>
    <s v="FA"/>
    <x v="1"/>
    <s v="004-132-01"/>
    <n v="522323"/>
    <n v="244200"/>
    <d v="2021-07-07T00:00:00"/>
    <x v="1"/>
  </r>
  <r>
    <x v="1"/>
    <s v="FA"/>
    <x v="1"/>
    <s v="010-362-33"/>
    <n v="522904"/>
    <n v="182250"/>
    <d v="2021-07-23T00:00:00"/>
    <x v="4"/>
  </r>
  <r>
    <x v="1"/>
    <s v="FA"/>
    <x v="0"/>
    <s v="003-311-75"/>
    <n v="522409"/>
    <n v="209684"/>
    <d v="2021-07-09T00:00:00"/>
    <x v="1"/>
  </r>
  <r>
    <x v="1"/>
    <s v="FA"/>
    <x v="0"/>
    <s v="002-461-17"/>
    <n v="522381"/>
    <n v="172348"/>
    <d v="2021-07-08T00:00:00"/>
    <x v="1"/>
  </r>
  <r>
    <x v="1"/>
    <s v="FA"/>
    <x v="3"/>
    <s v="008-123-23"/>
    <n v="523169"/>
    <n v="2500000"/>
    <d v="2021-07-29T00:00:00"/>
    <x v="5"/>
  </r>
  <r>
    <x v="1"/>
    <s v="FA"/>
    <x v="1"/>
    <s v="010-444-13"/>
    <n v="522641"/>
    <n v="173000"/>
    <d v="2021-07-15T00:00:00"/>
    <x v="4"/>
  </r>
  <r>
    <x v="2"/>
    <s v="FC"/>
    <x v="4"/>
    <s v="003-243-04"/>
    <n v="522950"/>
    <n v="100000"/>
    <d v="2021-07-26T00:00:00"/>
    <x v="6"/>
  </r>
  <r>
    <x v="2"/>
    <s v="FC"/>
    <x v="1"/>
    <s v="007-322-30"/>
    <n v="522830"/>
    <n v="423000"/>
    <d v="2021-07-21T00:00:00"/>
    <x v="7"/>
  </r>
  <r>
    <x v="2"/>
    <s v="FC"/>
    <x v="1"/>
    <s v="002-451-18"/>
    <n v="522261"/>
    <n v="144000"/>
    <d v="2021-07-06T00:00:00"/>
    <x v="8"/>
  </r>
  <r>
    <x v="2"/>
    <s v="FC"/>
    <x v="1"/>
    <s v="003-222-05"/>
    <n v="523249"/>
    <n v="537000"/>
    <d v="2021-07-30T00:00:00"/>
    <x v="9"/>
  </r>
  <r>
    <x v="2"/>
    <s v="FC"/>
    <x v="1"/>
    <s v="008-173-28"/>
    <n v="523075"/>
    <n v="86000"/>
    <d v="2021-07-28T00:00:00"/>
    <x v="10"/>
  </r>
  <r>
    <x v="2"/>
    <s v="FC"/>
    <x v="4"/>
    <s v="007-171-12"/>
    <n v="522287"/>
    <n v="300000"/>
    <d v="2021-07-07T00:00:00"/>
    <x v="6"/>
  </r>
  <r>
    <x v="2"/>
    <s v="FC"/>
    <x v="4"/>
    <s v="009-773-02"/>
    <n v="522608"/>
    <n v="80700"/>
    <d v="2021-07-15T00:00:00"/>
    <x v="11"/>
  </r>
  <r>
    <x v="2"/>
    <s v="FC"/>
    <x v="1"/>
    <s v="008-031-07"/>
    <n v="522743"/>
    <n v="385000"/>
    <d v="2021-07-19T00:00:00"/>
    <x v="12"/>
  </r>
  <r>
    <x v="2"/>
    <s v="FC"/>
    <x v="1"/>
    <s v="002-471-08"/>
    <n v="522461"/>
    <n v="173250"/>
    <d v="2021-07-12T00:00:00"/>
    <x v="13"/>
  </r>
  <r>
    <x v="2"/>
    <s v="FC"/>
    <x v="1"/>
    <s v="010-512-18"/>
    <n v="522944"/>
    <n v="408000"/>
    <d v="2021-07-26T00:00:00"/>
    <x v="10"/>
  </r>
  <r>
    <x v="2"/>
    <s v="FC"/>
    <x v="1"/>
    <s v="001-213-22"/>
    <n v="522564"/>
    <n v="324000"/>
    <d v="2021-07-14T00:00:00"/>
    <x v="10"/>
  </r>
  <r>
    <x v="2"/>
    <s v="FC"/>
    <x v="1"/>
    <s v="002-611-23"/>
    <n v="522946"/>
    <n v="203000"/>
    <d v="2021-07-26T00:00:00"/>
    <x v="10"/>
  </r>
  <r>
    <x v="2"/>
    <s v="FC"/>
    <x v="1"/>
    <s v="002-233-05"/>
    <n v="522660"/>
    <n v="194000"/>
    <d v="2021-07-16T00:00:00"/>
    <x v="10"/>
  </r>
  <r>
    <x v="2"/>
    <s v="FC"/>
    <x v="1"/>
    <s v="002-422-01"/>
    <n v="523260"/>
    <n v="258000"/>
    <d v="2021-07-30T00:00:00"/>
    <x v="1"/>
  </r>
  <r>
    <x v="2"/>
    <s v="FC"/>
    <x v="5"/>
    <s v="007-371-10"/>
    <n v="522630"/>
    <n v="1200000"/>
    <d v="2021-07-15T00:00:00"/>
    <x v="14"/>
  </r>
  <r>
    <x v="3"/>
    <s v="ST"/>
    <x v="1"/>
    <s v="008-652-03"/>
    <n v="522524"/>
    <n v="282000"/>
    <d v="2021-07-13T00:00:00"/>
    <x v="15"/>
  </r>
  <r>
    <x v="3"/>
    <s v="ST"/>
    <x v="1"/>
    <s v="010-098-05"/>
    <n v="522476"/>
    <n v="522160"/>
    <d v="2021-07-12T00:00:00"/>
    <x v="16"/>
  </r>
  <r>
    <x v="3"/>
    <s v="ST"/>
    <x v="1"/>
    <s v="010-427-03"/>
    <n v="522765"/>
    <n v="244000"/>
    <d v="2021-07-20T00:00:00"/>
    <x v="15"/>
  </r>
  <r>
    <x v="3"/>
    <s v="ST"/>
    <x v="1"/>
    <s v="008-651-12"/>
    <n v="523199"/>
    <n v="310000"/>
    <d v="2021-07-30T00:00:00"/>
    <x v="7"/>
  </r>
  <r>
    <x v="3"/>
    <s v="ST"/>
    <x v="1"/>
    <s v="004-144-05"/>
    <n v="522817"/>
    <n v="263000"/>
    <d v="2021-07-21T00:00:00"/>
    <x v="15"/>
  </r>
  <r>
    <x v="3"/>
    <s v="ST"/>
    <x v="1"/>
    <s v="008-872-20"/>
    <n v="523189"/>
    <n v="339948"/>
    <d v="2021-07-30T00:00:00"/>
    <x v="17"/>
  </r>
  <r>
    <x v="3"/>
    <s v="ST"/>
    <x v="1"/>
    <s v="001-152-05"/>
    <n v="522497"/>
    <n v="63500"/>
    <d v="2021-07-12T00:00:00"/>
    <x v="1"/>
  </r>
  <r>
    <x v="3"/>
    <s v="ST"/>
    <x v="1"/>
    <s v="002-413-01"/>
    <n v="522734"/>
    <n v="244200"/>
    <d v="2021-07-19T00:00:00"/>
    <x v="7"/>
  </r>
  <r>
    <x v="3"/>
    <s v="ST"/>
    <x v="1"/>
    <s v="002-582-25"/>
    <n v="523212"/>
    <n v="320000"/>
    <d v="2021-07-30T00:00:00"/>
    <x v="7"/>
  </r>
  <r>
    <x v="3"/>
    <s v="ST"/>
    <x v="1"/>
    <s v="009-492-10"/>
    <n v="523216"/>
    <n v="148000"/>
    <d v="2021-07-30T00:00:00"/>
    <x v="18"/>
  </r>
  <r>
    <x v="3"/>
    <s v="ST"/>
    <x v="1"/>
    <s v="009-086-04"/>
    <n v="522203"/>
    <n v="127000"/>
    <d v="2021-07-02T00:00:00"/>
    <x v="7"/>
  </r>
  <r>
    <x v="3"/>
    <s v="ST"/>
    <x v="0"/>
    <s v="009-813-13"/>
    <n v="522947"/>
    <n v="274105"/>
    <d v="2021-07-26T00:00:00"/>
    <x v="1"/>
  </r>
  <r>
    <x v="3"/>
    <s v="ST"/>
    <x v="0"/>
    <s v="007-221-09"/>
    <n v="522652"/>
    <n v="365000"/>
    <d v="2021-07-15T00:00:00"/>
    <x v="0"/>
  </r>
  <r>
    <x v="3"/>
    <s v="ST"/>
    <x v="1"/>
    <s v="010-362-14"/>
    <n v="523007"/>
    <n v="336000"/>
    <d v="2021-07-27T00:00:00"/>
    <x v="19"/>
  </r>
  <r>
    <x v="3"/>
    <s v="ST"/>
    <x v="1"/>
    <s v="010-322-13"/>
    <n v="523002"/>
    <n v="210460"/>
    <d v="2021-07-27T00:00:00"/>
    <x v="20"/>
  </r>
  <r>
    <x v="3"/>
    <s v="ST"/>
    <x v="1"/>
    <s v="007-392-42"/>
    <n v="522790"/>
    <n v="357989"/>
    <d v="2021-07-20T00:00:00"/>
    <x v="21"/>
  </r>
  <r>
    <x v="3"/>
    <s v="ST"/>
    <x v="1"/>
    <s v="010-501-01"/>
    <n v="522903"/>
    <n v="300200"/>
    <d v="2021-07-23T00:00:00"/>
    <x v="5"/>
  </r>
  <r>
    <x v="3"/>
    <s v="ST"/>
    <x v="0"/>
    <s v="010-362-24"/>
    <n v="523102"/>
    <n v="202763"/>
    <d v="2021-07-28T00:00:00"/>
    <x v="1"/>
  </r>
  <r>
    <x v="3"/>
    <s v="ST"/>
    <x v="2"/>
    <s v="002-134-01"/>
    <n v="523251"/>
    <n v="217745"/>
    <d v="2021-07-30T00:00:00"/>
    <x v="22"/>
  </r>
  <r>
    <x v="3"/>
    <s v="ST"/>
    <x v="1"/>
    <s v="003-124-01"/>
    <n v="523142"/>
    <n v="203000"/>
    <d v="2021-07-29T00:00:00"/>
    <x v="23"/>
  </r>
  <r>
    <x v="3"/>
    <s v="ST"/>
    <x v="1"/>
    <s v="007-291-02"/>
    <n v="522415"/>
    <n v="430000"/>
    <d v="2021-07-09T00:00:00"/>
    <x v="1"/>
  </r>
  <r>
    <x v="3"/>
    <s v="ST"/>
    <x v="0"/>
    <s v="002-381-69"/>
    <n v="522928"/>
    <n v="170900"/>
    <d v="2021-07-23T00:00:00"/>
    <x v="1"/>
  </r>
  <r>
    <x v="3"/>
    <s v="ST"/>
    <x v="1"/>
    <s v="004-302-02"/>
    <n v="522573"/>
    <n v="280000"/>
    <d v="2021-07-14T00:00:00"/>
    <x v="24"/>
  </r>
  <r>
    <x v="3"/>
    <s v="ST"/>
    <x v="1"/>
    <s v="008-342-21"/>
    <n v="523104"/>
    <n v="317500"/>
    <d v="2021-07-28T00:00:00"/>
    <x v="15"/>
  </r>
  <r>
    <x v="3"/>
    <s v="ST"/>
    <x v="1"/>
    <s v="010-423-22"/>
    <n v="522956"/>
    <n v="119000"/>
    <d v="2021-07-26T00:00:00"/>
    <x v="18"/>
  </r>
  <r>
    <x v="3"/>
    <s v="ST"/>
    <x v="1"/>
    <s v="010-552-03"/>
    <n v="522901"/>
    <n v="329500"/>
    <d v="2021-07-23T00:00:00"/>
    <x v="13"/>
  </r>
  <r>
    <x v="3"/>
    <s v="ST"/>
    <x v="1"/>
    <s v="002-775-10"/>
    <n v="522966"/>
    <n v="267000"/>
    <d v="2021-07-26T00:00:00"/>
    <x v="25"/>
  </r>
  <r>
    <x v="3"/>
    <s v="ST"/>
    <x v="1"/>
    <s v="010-422-01"/>
    <n v="523088"/>
    <n v="203000"/>
    <d v="2021-07-28T00:00:00"/>
    <x v="22"/>
  </r>
  <r>
    <x v="3"/>
    <s v="ST"/>
    <x v="0"/>
    <s v="001-011-03"/>
    <n v="522674"/>
    <n v="312354"/>
    <d v="2021-07-16T00:00:00"/>
    <x v="26"/>
  </r>
  <r>
    <x v="3"/>
    <s v="ST"/>
    <x v="1"/>
    <s v="003-144-15"/>
    <n v="522587"/>
    <n v="209000"/>
    <d v="2021-07-14T00:00:00"/>
    <x v="7"/>
  </r>
  <r>
    <x v="4"/>
    <s v="TI"/>
    <x v="1"/>
    <s v="002-553-23"/>
    <n v="522786"/>
    <n v="117000"/>
    <d v="2021-07-20T00:00:00"/>
    <x v="0"/>
  </r>
  <r>
    <x v="4"/>
    <s v="TI"/>
    <x v="1"/>
    <s v="010-382-03"/>
    <n v="523000"/>
    <n v="398225"/>
    <d v="2021-07-27T00:00:00"/>
    <x v="1"/>
  </r>
  <r>
    <x v="4"/>
    <s v="TI"/>
    <x v="1"/>
    <s v="010-442-05"/>
    <n v="522971"/>
    <n v="110000"/>
    <d v="2021-07-26T00:00:00"/>
    <x v="7"/>
  </r>
  <r>
    <x v="4"/>
    <s v="TI"/>
    <x v="1"/>
    <s v="009-611-29"/>
    <n v="522922"/>
    <n v="129500"/>
    <d v="2021-07-23T00:00:00"/>
    <x v="7"/>
  </r>
  <r>
    <x v="4"/>
    <s v="TI"/>
    <x v="1"/>
    <s v="010-603-06"/>
    <n v="522667"/>
    <n v="372000"/>
    <d v="2021-07-16T00:00:00"/>
    <x v="15"/>
  </r>
  <r>
    <x v="4"/>
    <s v="TI"/>
    <x v="1"/>
    <s v="010-552-17"/>
    <n v="522863"/>
    <n v="227800"/>
    <d v="2021-07-22T00:00:00"/>
    <x v="1"/>
  </r>
  <r>
    <x v="4"/>
    <s v="TI"/>
    <x v="1"/>
    <s v="010-181-05"/>
    <n v="522175"/>
    <n v="490000"/>
    <d v="2021-07-01T00:00:00"/>
    <x v="27"/>
  </r>
  <r>
    <x v="4"/>
    <s v="TI"/>
    <x v="2"/>
    <s v="004-361-36"/>
    <n v="522736"/>
    <n v="212091"/>
    <d v="2021-07-19T00:00:00"/>
    <x v="1"/>
  </r>
  <r>
    <x v="4"/>
    <s v="TI"/>
    <x v="1"/>
    <s v="009-604-31"/>
    <n v="522820"/>
    <n v="172000"/>
    <d v="2021-07-21T00:00:00"/>
    <x v="7"/>
  </r>
  <r>
    <x v="4"/>
    <s v="TI"/>
    <x v="4"/>
    <s v="009-075-14"/>
    <n v="522746"/>
    <n v="50000"/>
    <d v="2021-07-19T00:00:00"/>
    <x v="28"/>
  </r>
  <r>
    <x v="4"/>
    <s v="TI"/>
    <x v="0"/>
    <s v="009-534-02"/>
    <n v="523080"/>
    <n v="305000"/>
    <d v="2021-07-28T00:00:00"/>
    <x v="29"/>
  </r>
  <r>
    <x v="4"/>
    <s v="TI"/>
    <x v="1"/>
    <s v="009-322-18"/>
    <n v="522698"/>
    <n v="250000"/>
    <d v="2021-07-16T00:00:00"/>
    <x v="7"/>
  </r>
  <r>
    <x v="4"/>
    <s v="TI"/>
    <x v="1"/>
    <s v="007-424-07"/>
    <n v="522404"/>
    <n v="528500"/>
    <d v="2021-07-09T00:00:00"/>
    <x v="13"/>
  </r>
  <r>
    <x v="4"/>
    <s v="TI"/>
    <x v="1"/>
    <s v="004-031-12"/>
    <n v="522821"/>
    <n v="300000"/>
    <d v="2021-07-21T00:00:00"/>
    <x v="1"/>
  </r>
  <r>
    <x v="4"/>
    <s v="TI"/>
    <x v="1"/>
    <s v="009-682-06"/>
    <n v="523094"/>
    <n v="250000"/>
    <d v="2021-07-28T00:00:00"/>
    <x v="7"/>
  </r>
  <r>
    <x v="4"/>
    <s v="TI"/>
    <x v="1"/>
    <s v="008-875-02"/>
    <n v="523109"/>
    <n v="248000"/>
    <d v="2021-07-28T00:00:00"/>
    <x v="5"/>
  </r>
  <r>
    <x v="4"/>
    <s v="TI"/>
    <x v="1"/>
    <s v="010-414-14"/>
    <n v="523119"/>
    <n v="349200"/>
    <d v="2021-07-28T00:00:00"/>
    <x v="27"/>
  </r>
  <r>
    <x v="4"/>
    <s v="TI"/>
    <x v="6"/>
    <s v="010-414-14"/>
    <n v="523120"/>
    <n v="13968"/>
    <d v="2021-07-28T00:00:00"/>
    <x v="30"/>
  </r>
  <r>
    <x v="4"/>
    <s v="TI"/>
    <x v="1"/>
    <s v="008-323-13"/>
    <n v="523140"/>
    <n v="57000"/>
    <d v="2021-07-29T00:00:00"/>
    <x v="5"/>
  </r>
  <r>
    <x v="4"/>
    <s v="TI"/>
    <x v="1"/>
    <s v="010-062-15"/>
    <n v="522917"/>
    <n v="350000"/>
    <d v="2021-07-23T00:00:00"/>
    <x v="7"/>
  </r>
  <r>
    <x v="4"/>
    <s v="TI"/>
    <x v="1"/>
    <s v="004-132-06"/>
    <n v="522373"/>
    <n v="272000"/>
    <d v="2021-07-08T00:00:00"/>
    <x v="1"/>
  </r>
  <r>
    <x v="4"/>
    <s v="TI"/>
    <x v="1"/>
    <s v="008-082-20"/>
    <n v="522965"/>
    <n v="180000"/>
    <d v="2021-07-26T00:00:00"/>
    <x v="15"/>
  </r>
  <r>
    <x v="4"/>
    <s v="TI"/>
    <x v="1"/>
    <s v="008-384-02"/>
    <n v="522258"/>
    <n v="151000"/>
    <d v="2021-07-06T00:00:00"/>
    <x v="31"/>
  </r>
  <r>
    <x v="4"/>
    <s v="TI"/>
    <x v="1"/>
    <s v="002-422-03"/>
    <n v="522238"/>
    <n v="225000"/>
    <d v="2021-07-06T00:00:00"/>
    <x v="5"/>
  </r>
  <r>
    <x v="4"/>
    <s v="TI"/>
    <x v="0"/>
    <s v="009-564-28"/>
    <n v="522433"/>
    <n v="205816"/>
    <d v="2021-07-09T00:00:00"/>
    <x v="1"/>
  </r>
  <r>
    <x v="4"/>
    <s v="TI"/>
    <x v="1"/>
    <s v="001-223-05"/>
    <n v="522485"/>
    <n v="205000"/>
    <d v="2021-07-12T00:00:00"/>
    <x v="15"/>
  </r>
  <r>
    <x v="4"/>
    <s v="TI"/>
    <x v="1"/>
    <s v="002-381-62"/>
    <n v="522517"/>
    <n v="155000"/>
    <d v="2021-07-13T00:00:00"/>
    <x v="32"/>
  </r>
  <r>
    <x v="4"/>
    <s v="TI"/>
    <x v="1"/>
    <s v="004-292-05"/>
    <n v="522474"/>
    <n v="328000"/>
    <d v="2021-07-12T00:00:00"/>
    <x v="1"/>
  </r>
  <r>
    <x v="5"/>
    <s v="TTE"/>
    <x v="1"/>
    <s v="008-232-07"/>
    <n v="522856"/>
    <n v="178150"/>
    <d v="2021-07-22T00:00:0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9" firstHeaderRow="1" firstDataRow="2" firstDataCol="3" rowPageCount="2" colPageCount="1"/>
  <pivotFields count="10">
    <pivotField name="TITLE COMPANY" axis="axisRow" compact="0" showAll="0" insertBlankRow="1">
      <items count="18">
        <item m="1" x="13"/>
        <item m="1" x="10"/>
        <item m="1" x="12"/>
        <item m="1" x="9"/>
        <item x="2"/>
        <item x="3"/>
        <item m="1" x="15"/>
        <item m="1" x="14"/>
        <item x="5"/>
        <item x="6"/>
        <item m="1" x="7"/>
        <item m="1" x="16"/>
        <item m="1" x="8"/>
        <item x="4"/>
        <item m="1" x="11"/>
        <item x="0"/>
        <item x="1"/>
        <item t="default"/>
      </items>
    </pivotField>
    <pivotField compact="0" showAll="0" insertBlankRow="1"/>
    <pivotField axis="axisRow" compact="0" showAll="0" insertBlankRow="1">
      <items count="28">
        <item x="4"/>
        <item x="5"/>
        <item m="1" x="18"/>
        <item x="9"/>
        <item m="1" x="22"/>
        <item m="1" x="25"/>
        <item x="1"/>
        <item x="11"/>
        <item m="1" x="24"/>
        <item m="1" x="12"/>
        <item m="1" x="16"/>
        <item m="1" x="21"/>
        <item x="0"/>
        <item m="1" x="13"/>
        <item m="1" x="17"/>
        <item m="1" x="14"/>
        <item x="7"/>
        <item x="10"/>
        <item x="6"/>
        <item m="1" x="19"/>
        <item m="1" x="23"/>
        <item x="8"/>
        <item m="1" x="20"/>
        <item m="1" x="15"/>
        <item x="2"/>
        <item m="1" x="26"/>
        <item x="3"/>
        <item t="default"/>
      </items>
    </pivotField>
    <pivotField axis="axisRow" compact="0" showAll="0" insertBlankRow="1">
      <items count="78">
        <item m="1" x="66"/>
        <item x="12"/>
        <item m="1" x="40"/>
        <item m="1" x="76"/>
        <item m="1" x="67"/>
        <item m="1" x="59"/>
        <item m="1" x="74"/>
        <item m="1" x="54"/>
        <item m="1" x="35"/>
        <item m="1" x="71"/>
        <item x="14"/>
        <item x="10"/>
        <item m="1" x="64"/>
        <item x="13"/>
        <item x="27"/>
        <item x="18"/>
        <item m="1" x="60"/>
        <item m="1" x="50"/>
        <item m="1" x="63"/>
        <item x="26"/>
        <item m="1" x="37"/>
        <item x="21"/>
        <item m="1" x="61"/>
        <item m="1" x="68"/>
        <item m="1" x="75"/>
        <item x="29"/>
        <item m="1" x="51"/>
        <item m="1" x="39"/>
        <item m="1" x="58"/>
        <item m="1" x="65"/>
        <item x="33"/>
        <item m="1" x="36"/>
        <item m="1" x="55"/>
        <item m="1" x="43"/>
        <item m="1" x="38"/>
        <item m="1" x="41"/>
        <item m="1" x="57"/>
        <item x="2"/>
        <item m="1" x="62"/>
        <item x="1"/>
        <item m="1" x="52"/>
        <item m="1" x="53"/>
        <item x="16"/>
        <item x="19"/>
        <item x="22"/>
        <item x="7"/>
        <item m="1" x="46"/>
        <item x="8"/>
        <item m="1" x="47"/>
        <item x="0"/>
        <item x="15"/>
        <item x="32"/>
        <item m="1" x="56"/>
        <item x="31"/>
        <item m="1" x="69"/>
        <item m="1" x="70"/>
        <item x="23"/>
        <item m="1" x="73"/>
        <item m="1" x="42"/>
        <item m="1" x="48"/>
        <item m="1" x="44"/>
        <item x="24"/>
        <item m="1" x="72"/>
        <item m="1" x="45"/>
        <item x="3"/>
        <item x="9"/>
        <item m="1" x="34"/>
        <item x="11"/>
        <item x="17"/>
        <item m="1" x="49"/>
        <item x="4"/>
        <item x="5"/>
        <item x="6"/>
        <item x="20"/>
        <item x="25"/>
        <item x="28"/>
        <item x="30"/>
        <item t="default"/>
      </items>
    </pivotField>
    <pivotField axis="axisPage" compact="0" showAll="0" insertBlankRow="1">
      <items count="9">
        <item x="4"/>
        <item m="1" x="7"/>
        <item m="1" x="5"/>
        <item m="1" x="6"/>
        <item x="3"/>
        <item x="0"/>
        <item x="1"/>
        <item x="2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84">
    <i>
      <x v="4"/>
    </i>
    <i r="1">
      <x v="6"/>
    </i>
    <i r="2">
      <x v="37"/>
    </i>
    <i r="2">
      <x v="45"/>
    </i>
    <i r="2">
      <x v="71"/>
    </i>
    <i r="2">
      <x v="72"/>
    </i>
    <i t="blank" r="1">
      <x v="6"/>
    </i>
    <i r="1">
      <x v="24"/>
    </i>
    <i r="2">
      <x v="64"/>
    </i>
    <i r="2">
      <x v="70"/>
    </i>
    <i t="blank" r="1">
      <x v="24"/>
    </i>
    <i r="1">
      <x v="26"/>
    </i>
    <i r="2">
      <x v="47"/>
    </i>
    <i t="blank" r="1">
      <x v="26"/>
    </i>
    <i>
      <x v="5"/>
    </i>
    <i r="1">
      <x/>
    </i>
    <i r="2">
      <x v="10"/>
    </i>
    <i r="2">
      <x v="65"/>
    </i>
    <i r="2">
      <x v="67"/>
    </i>
    <i t="blank" r="1">
      <x/>
    </i>
    <i r="1">
      <x v="1"/>
    </i>
    <i r="2">
      <x v="11"/>
    </i>
    <i t="blank" r="1">
      <x v="1"/>
    </i>
    <i r="1">
      <x v="18"/>
    </i>
    <i r="2">
      <x v="1"/>
    </i>
    <i r="2">
      <x v="13"/>
    </i>
    <i t="blank" r="1">
      <x v="18"/>
    </i>
    <i>
      <x v="8"/>
    </i>
    <i r="1">
      <x/>
    </i>
    <i r="2">
      <x v="25"/>
    </i>
    <i r="2">
      <x v="67"/>
    </i>
    <i t="blank" r="1">
      <x/>
    </i>
    <i r="1">
      <x v="3"/>
    </i>
    <i r="2">
      <x v="75"/>
    </i>
    <i t="blank" r="1">
      <x v="3"/>
    </i>
    <i r="1">
      <x v="6"/>
    </i>
    <i r="2">
      <x v="14"/>
    </i>
    <i r="2">
      <x v="19"/>
    </i>
    <i r="2">
      <x v="51"/>
    </i>
    <i t="blank" r="1">
      <x v="6"/>
    </i>
    <i r="1">
      <x v="7"/>
    </i>
    <i r="2">
      <x v="53"/>
    </i>
    <i t="blank" r="1">
      <x v="7"/>
    </i>
    <i r="1">
      <x v="16"/>
    </i>
    <i r="2">
      <x v="76"/>
    </i>
    <i t="blank" r="1">
      <x v="16"/>
    </i>
    <i>
      <x v="9"/>
    </i>
    <i r="1">
      <x v="12"/>
    </i>
    <i r="2">
      <x v="30"/>
    </i>
    <i t="blank" r="1">
      <x v="12"/>
    </i>
    <i>
      <x v="13"/>
    </i>
    <i r="1">
      <x/>
    </i>
    <i r="2">
      <x v="15"/>
    </i>
    <i r="2">
      <x v="68"/>
    </i>
    <i t="blank" r="1">
      <x/>
    </i>
    <i r="1">
      <x v="3"/>
    </i>
    <i r="2">
      <x v="73"/>
    </i>
    <i r="2">
      <x v="74"/>
    </i>
    <i t="blank" r="1">
      <x v="3"/>
    </i>
    <i r="1">
      <x v="6"/>
    </i>
    <i r="2">
      <x v="42"/>
    </i>
    <i r="2">
      <x v="44"/>
    </i>
    <i r="2">
      <x v="56"/>
    </i>
    <i t="blank" r="1">
      <x v="6"/>
    </i>
    <i r="1">
      <x v="16"/>
    </i>
    <i r="2">
      <x v="50"/>
    </i>
    <i r="2">
      <x v="61"/>
    </i>
    <i t="blank" r="1">
      <x v="16"/>
    </i>
    <i r="1">
      <x v="17"/>
    </i>
    <i r="2">
      <x v="56"/>
    </i>
    <i t="blank" r="1">
      <x v="17"/>
    </i>
    <i r="1">
      <x v="21"/>
    </i>
    <i r="2">
      <x v="21"/>
    </i>
    <i r="2">
      <x v="43"/>
    </i>
    <i t="blank" r="1">
      <x v="21"/>
    </i>
    <i>
      <x v="15"/>
    </i>
    <i r="1">
      <x v="12"/>
    </i>
    <i r="2">
      <x v="49"/>
    </i>
    <i t="blank" r="1">
      <x v="12"/>
    </i>
    <i>
      <x v="16"/>
    </i>
    <i r="1">
      <x v="12"/>
    </i>
    <i r="2">
      <x v="39"/>
    </i>
    <i t="blank" r="1"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17" firstHeaderRow="1" firstDataRow="2" firstDataCol="2" rowPageCount="1" colPageCount="1"/>
  <pivotFields count="8">
    <pivotField name="TITLE COMPANY" axis="axisRow" compact="0" showAll="0" insertBlankRow="1">
      <items count="16">
        <item m="1" x="11"/>
        <item m="1" x="10"/>
        <item m="1" x="9"/>
        <item x="1"/>
        <item x="2"/>
        <item m="1" x="14"/>
        <item m="1" x="12"/>
        <item x="4"/>
        <item m="1" x="13"/>
        <item m="1" x="6"/>
        <item m="1" x="8"/>
        <item x="3"/>
        <item m="1" x="7"/>
        <item x="0"/>
        <item x="5"/>
        <item t="default"/>
      </items>
    </pivotField>
    <pivotField compact="0" showAll="0" insertBlankRow="1"/>
    <pivotField axis="axisPage" compact="0" showAll="0" insertBlankRow="1">
      <items count="11">
        <item x="3"/>
        <item x="5"/>
        <item x="1"/>
        <item x="4"/>
        <item x="2"/>
        <item m="1" x="9"/>
        <item x="6"/>
        <item m="1" x="8"/>
        <item x="0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6">
        <item m="1" x="51"/>
        <item x="4"/>
        <item m="1" x="113"/>
        <item m="1" x="40"/>
        <item m="1" x="75"/>
        <item m="1" x="53"/>
        <item m="1" x="78"/>
        <item x="17"/>
        <item m="1" x="49"/>
        <item m="1" x="68"/>
        <item x="32"/>
        <item m="1" x="47"/>
        <item m="1" x="58"/>
        <item m="1" x="38"/>
        <item m="1" x="34"/>
        <item x="27"/>
        <item m="1" x="46"/>
        <item m="1" x="73"/>
        <item m="1" x="67"/>
        <item m="1" x="99"/>
        <item m="1" x="89"/>
        <item x="6"/>
        <item m="1" x="52"/>
        <item m="1" x="95"/>
        <item m="1" x="54"/>
        <item x="12"/>
        <item x="18"/>
        <item m="1" x="56"/>
        <item m="1" x="55"/>
        <item m="1" x="111"/>
        <item m="1" x="101"/>
        <item m="1" x="114"/>
        <item x="28"/>
        <item x="7"/>
        <item x="29"/>
        <item m="1" x="44"/>
        <item m="1" x="100"/>
        <item m="1" x="106"/>
        <item m="1" x="85"/>
        <item m="1" x="93"/>
        <item m="1" x="42"/>
        <item m="1" x="61"/>
        <item m="1" x="98"/>
        <item m="1" x="35"/>
        <item m="1" x="86"/>
        <item x="9"/>
        <item x="16"/>
        <item m="1" x="109"/>
        <item m="1" x="72"/>
        <item m="1" x="112"/>
        <item m="1" x="88"/>
        <item m="1" x="77"/>
        <item m="1" x="57"/>
        <item x="11"/>
        <item m="1" x="60"/>
        <item x="0"/>
        <item m="1" x="80"/>
        <item m="1" x="92"/>
        <item m="1" x="45"/>
        <item m="1" x="104"/>
        <item m="1" x="84"/>
        <item m="1" x="102"/>
        <item m="1" x="41"/>
        <item x="13"/>
        <item m="1" x="110"/>
        <item m="1" x="83"/>
        <item m="1" x="90"/>
        <item m="1" x="64"/>
        <item m="1" x="108"/>
        <item m="1" x="48"/>
        <item m="1" x="97"/>
        <item m="1" x="105"/>
        <item m="1" x="63"/>
        <item m="1" x="50"/>
        <item m="1" x="66"/>
        <item m="1" x="43"/>
        <item m="1" x="37"/>
        <item m="1" x="82"/>
        <item m="1" x="103"/>
        <item m="1" x="39"/>
        <item m="1" x="94"/>
        <item m="1" x="76"/>
        <item x="10"/>
        <item m="1" x="81"/>
        <item x="14"/>
        <item m="1" x="87"/>
        <item x="5"/>
        <item m="1" x="74"/>
        <item m="1" x="36"/>
        <item m="1" x="107"/>
        <item m="1" x="91"/>
        <item m="1" x="96"/>
        <item m="1" x="62"/>
        <item m="1" x="59"/>
        <item m="1" x="79"/>
        <item m="1" x="71"/>
        <item m="1" x="69"/>
        <item m="1" x="65"/>
        <item m="1" x="70"/>
        <item m="1" x="33"/>
        <item x="1"/>
        <item x="2"/>
        <item x="3"/>
        <item x="8"/>
        <item x="15"/>
        <item x="19"/>
        <item x="20"/>
        <item x="21"/>
        <item x="22"/>
        <item x="23"/>
        <item x="24"/>
        <item x="25"/>
        <item x="26"/>
        <item x="30"/>
        <item x="31"/>
        <item t="default"/>
      </items>
    </pivotField>
  </pivotFields>
  <rowFields count="2">
    <field x="7"/>
    <field x="0"/>
  </rowFields>
  <rowItems count="113">
    <i>
      <x v="1"/>
    </i>
    <i r="1">
      <x v="3"/>
    </i>
    <i t="blank">
      <x v="1"/>
    </i>
    <i>
      <x v="7"/>
    </i>
    <i r="1">
      <x v="11"/>
    </i>
    <i t="blank">
      <x v="7"/>
    </i>
    <i>
      <x v="10"/>
    </i>
    <i r="1">
      <x v="7"/>
    </i>
    <i t="blank">
      <x v="10"/>
    </i>
    <i>
      <x v="15"/>
    </i>
    <i r="1">
      <x v="7"/>
    </i>
    <i t="blank">
      <x v="15"/>
    </i>
    <i>
      <x v="21"/>
    </i>
    <i r="1">
      <x v="4"/>
    </i>
    <i t="blank">
      <x v="21"/>
    </i>
    <i>
      <x v="25"/>
    </i>
    <i r="1">
      <x v="4"/>
    </i>
    <i t="blank">
      <x v="25"/>
    </i>
    <i>
      <x v="26"/>
    </i>
    <i r="1">
      <x v="11"/>
    </i>
    <i t="blank">
      <x v="26"/>
    </i>
    <i>
      <x v="32"/>
    </i>
    <i r="1">
      <x v="7"/>
    </i>
    <i t="blank">
      <x v="32"/>
    </i>
    <i>
      <x v="33"/>
    </i>
    <i r="1">
      <x v="4"/>
    </i>
    <i r="1">
      <x v="7"/>
    </i>
    <i r="1">
      <x v="11"/>
    </i>
    <i t="blank">
      <x v="33"/>
    </i>
    <i>
      <x v="34"/>
    </i>
    <i r="1">
      <x v="7"/>
    </i>
    <i t="blank">
      <x v="34"/>
    </i>
    <i>
      <x v="45"/>
    </i>
    <i r="1">
      <x v="4"/>
    </i>
    <i t="blank">
      <x v="45"/>
    </i>
    <i>
      <x v="46"/>
    </i>
    <i r="1">
      <x v="11"/>
    </i>
    <i t="blank">
      <x v="46"/>
    </i>
    <i>
      <x v="53"/>
    </i>
    <i r="1">
      <x v="4"/>
    </i>
    <i t="blank">
      <x v="53"/>
    </i>
    <i>
      <x v="55"/>
    </i>
    <i r="1">
      <x v="7"/>
    </i>
    <i r="1">
      <x v="11"/>
    </i>
    <i r="1">
      <x v="13"/>
    </i>
    <i t="blank">
      <x v="55"/>
    </i>
    <i>
      <x v="63"/>
    </i>
    <i r="1">
      <x v="4"/>
    </i>
    <i r="1">
      <x v="7"/>
    </i>
    <i r="1">
      <x v="11"/>
    </i>
    <i t="blank">
      <x v="63"/>
    </i>
    <i>
      <x v="82"/>
    </i>
    <i r="1">
      <x v="4"/>
    </i>
    <i t="blank">
      <x v="82"/>
    </i>
    <i>
      <x v="84"/>
    </i>
    <i r="1">
      <x v="4"/>
    </i>
    <i t="blank">
      <x v="84"/>
    </i>
    <i>
      <x v="86"/>
    </i>
    <i r="1">
      <x v="3"/>
    </i>
    <i r="1">
      <x v="7"/>
    </i>
    <i r="1">
      <x v="11"/>
    </i>
    <i t="blank">
      <x v="86"/>
    </i>
    <i>
      <x v="100"/>
    </i>
    <i r="1">
      <x v="3"/>
    </i>
    <i r="1">
      <x v="4"/>
    </i>
    <i r="1">
      <x v="7"/>
    </i>
    <i r="1">
      <x v="11"/>
    </i>
    <i r="1">
      <x v="14"/>
    </i>
    <i t="blank">
      <x v="100"/>
    </i>
    <i>
      <x v="101"/>
    </i>
    <i r="1">
      <x v="3"/>
    </i>
    <i t="blank">
      <x v="101"/>
    </i>
    <i>
      <x v="102"/>
    </i>
    <i r="1">
      <x v="3"/>
    </i>
    <i t="blank">
      <x v="102"/>
    </i>
    <i>
      <x v="103"/>
    </i>
    <i r="1">
      <x v="4"/>
    </i>
    <i t="blank">
      <x v="103"/>
    </i>
    <i>
      <x v="104"/>
    </i>
    <i r="1">
      <x v="7"/>
    </i>
    <i r="1">
      <x v="11"/>
    </i>
    <i t="blank">
      <x v="104"/>
    </i>
    <i>
      <x v="105"/>
    </i>
    <i r="1">
      <x v="11"/>
    </i>
    <i t="blank">
      <x v="105"/>
    </i>
    <i>
      <x v="106"/>
    </i>
    <i r="1">
      <x v="11"/>
    </i>
    <i t="blank">
      <x v="106"/>
    </i>
    <i>
      <x v="107"/>
    </i>
    <i r="1">
      <x v="11"/>
    </i>
    <i t="blank">
      <x v="107"/>
    </i>
    <i>
      <x v="108"/>
    </i>
    <i r="1">
      <x v="11"/>
    </i>
    <i t="blank">
      <x v="108"/>
    </i>
    <i>
      <x v="109"/>
    </i>
    <i r="1">
      <x v="11"/>
    </i>
    <i t="blank">
      <x v="109"/>
    </i>
    <i>
      <x v="110"/>
    </i>
    <i r="1">
      <x v="11"/>
    </i>
    <i t="blank">
      <x v="110"/>
    </i>
    <i>
      <x v="111"/>
    </i>
    <i r="1">
      <x v="11"/>
    </i>
    <i t="blank">
      <x v="111"/>
    </i>
    <i>
      <x v="112"/>
    </i>
    <i r="1">
      <x v="11"/>
    </i>
    <i t="blank">
      <x v="112"/>
    </i>
    <i>
      <x v="113"/>
    </i>
    <i r="1">
      <x v="7"/>
    </i>
    <i t="blank">
      <x v="113"/>
    </i>
    <i>
      <x v="114"/>
    </i>
    <i r="1">
      <x v="7"/>
    </i>
    <i t="blank">
      <x v="11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25" totalsRowShown="0" headerRowDxfId="5">
  <autoFilter ref="A1:J125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85" totalsRowShown="0" headerRowDxfId="4">
  <autoFilter ref="A1:H85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09" totalsRowShown="0" headerRowDxfId="3" headerRowBorderDxfId="2" tableBorderDxfId="1" totalsRowBorderDxfId="0">
  <autoFilter ref="A1:E209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1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62</v>
      </c>
    </row>
    <row r="2" spans="1:7">
      <c r="A2" s="2" t="s">
        <v>65</v>
      </c>
    </row>
    <row r="3" spans="1:7">
      <c r="A3" s="2"/>
    </row>
    <row r="4" spans="1:7" ht="13.5" thickBot="1">
      <c r="A4" s="2"/>
    </row>
    <row r="5" spans="1:7" ht="16.5" thickBot="1">
      <c r="A5" s="141" t="s">
        <v>4</v>
      </c>
      <c r="B5" s="142"/>
      <c r="C5" s="142"/>
      <c r="D5" s="142"/>
      <c r="E5" s="142"/>
      <c r="F5" s="142"/>
      <c r="G5" s="143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0" t="s">
        <v>66</v>
      </c>
      <c r="B7" s="121">
        <v>46</v>
      </c>
      <c r="C7" s="69">
        <v>20344784</v>
      </c>
      <c r="D7" s="122">
        <f>B7/$B$14</f>
        <v>0.37096774193548387</v>
      </c>
      <c r="E7" s="49">
        <f>C7/$C$14</f>
        <v>0.27850751842074034</v>
      </c>
      <c r="F7" s="123">
        <v>1</v>
      </c>
      <c r="G7" s="104">
        <v>2</v>
      </c>
    </row>
    <row r="8" spans="1:7">
      <c r="A8" s="67" t="s">
        <v>40</v>
      </c>
      <c r="B8" s="68">
        <v>35</v>
      </c>
      <c r="C8" s="69">
        <v>16025700</v>
      </c>
      <c r="D8" s="23">
        <f>B8/$B$14</f>
        <v>0.28225806451612906</v>
      </c>
      <c r="E8" s="23">
        <f>C8/$C$14</f>
        <v>0.21938192796518549</v>
      </c>
      <c r="F8" s="73">
        <v>2</v>
      </c>
      <c r="G8" s="73">
        <v>3</v>
      </c>
    </row>
    <row r="9" spans="1:7">
      <c r="A9" s="83" t="s">
        <v>39</v>
      </c>
      <c r="B9" s="79">
        <v>21</v>
      </c>
      <c r="C9" s="118">
        <v>10957653</v>
      </c>
      <c r="D9" s="23">
        <f t="shared" ref="D9" si="0">B9/$B$14</f>
        <v>0.16935483870967741</v>
      </c>
      <c r="E9" s="23">
        <f t="shared" ref="E9" si="1">C9/$C$14</f>
        <v>0.15000349695261353</v>
      </c>
      <c r="F9" s="73">
        <v>3</v>
      </c>
      <c r="G9" s="73">
        <v>4</v>
      </c>
    </row>
    <row r="10" spans="1:7">
      <c r="A10" s="120" t="s">
        <v>41</v>
      </c>
      <c r="B10" s="79">
        <v>15</v>
      </c>
      <c r="C10" s="126">
        <v>21971500</v>
      </c>
      <c r="D10" s="23">
        <f>B10/$B$14</f>
        <v>0.12096774193548387</v>
      </c>
      <c r="E10" s="125">
        <f>C10/$C$14</f>
        <v>0.30077625503329486</v>
      </c>
      <c r="F10" s="73">
        <v>4</v>
      </c>
      <c r="G10" s="124">
        <v>1</v>
      </c>
    </row>
    <row r="11" spans="1:7">
      <c r="A11" s="67" t="s">
        <v>91</v>
      </c>
      <c r="B11" s="68">
        <v>4</v>
      </c>
      <c r="C11" s="69">
        <v>2129680</v>
      </c>
      <c r="D11" s="23">
        <f>B11/$B$14</f>
        <v>3.2258064516129031E-2</v>
      </c>
      <c r="E11" s="23">
        <f>C11/$C$14</f>
        <v>2.9154002904640437E-2</v>
      </c>
      <c r="F11" s="73">
        <v>5</v>
      </c>
      <c r="G11" s="73">
        <v>5</v>
      </c>
    </row>
    <row r="12" spans="1:7">
      <c r="A12" s="35" t="s">
        <v>96</v>
      </c>
      <c r="B12" s="119">
        <v>2</v>
      </c>
      <c r="C12" s="117">
        <v>1380000</v>
      </c>
      <c r="D12" s="23">
        <f>B12/$B$14</f>
        <v>1.6129032258064516E-2</v>
      </c>
      <c r="E12" s="23">
        <f>C12/$C$14</f>
        <v>1.8891347060780869E-2</v>
      </c>
      <c r="F12" s="73">
        <v>6</v>
      </c>
      <c r="G12" s="73">
        <v>6</v>
      </c>
    </row>
    <row r="13" spans="1:7">
      <c r="A13" s="67" t="s">
        <v>52</v>
      </c>
      <c r="B13" s="68">
        <v>1</v>
      </c>
      <c r="C13" s="69">
        <v>240000</v>
      </c>
      <c r="D13" s="23">
        <f>B13/$B$14</f>
        <v>8.0645161290322578E-3</v>
      </c>
      <c r="E13" s="23">
        <f>C13/$C$14</f>
        <v>3.285451662744499E-3</v>
      </c>
      <c r="F13" s="73">
        <v>7</v>
      </c>
      <c r="G13" s="73">
        <v>7</v>
      </c>
    </row>
    <row r="14" spans="1:7">
      <c r="A14" s="80" t="s">
        <v>23</v>
      </c>
      <c r="B14" s="81">
        <f>SUM(B7:B13)</f>
        <v>124</v>
      </c>
      <c r="C14" s="82">
        <f>SUM(C7:C13)</f>
        <v>73049317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>
      <c r="A15" s="76"/>
      <c r="B15" s="77"/>
      <c r="C15" s="78"/>
    </row>
    <row r="16" spans="1:7" ht="16.5" thickBot="1">
      <c r="A16" s="144" t="s">
        <v>10</v>
      </c>
      <c r="B16" s="145"/>
      <c r="C16" s="145"/>
      <c r="D16" s="145"/>
      <c r="E16" s="145"/>
      <c r="F16" s="145"/>
      <c r="G16" s="146"/>
    </row>
    <row r="17" spans="1:7">
      <c r="A17" s="3"/>
      <c r="B17" s="45"/>
      <c r="C17" s="40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6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20" t="s">
        <v>66</v>
      </c>
      <c r="B19" s="121">
        <v>30</v>
      </c>
      <c r="C19" s="126">
        <v>7969324</v>
      </c>
      <c r="D19" s="125">
        <f t="shared" ref="D19:D24" si="2">B19/$B$25</f>
        <v>0.35714285714285715</v>
      </c>
      <c r="E19" s="125">
        <f t="shared" ref="E19:E24" si="3">C19/$C$25</f>
        <v>0.33389436814452944</v>
      </c>
      <c r="F19" s="124">
        <v>1</v>
      </c>
      <c r="G19" s="124">
        <v>1</v>
      </c>
    </row>
    <row r="20" spans="1:7">
      <c r="A20" s="67" t="s">
        <v>40</v>
      </c>
      <c r="B20" s="68">
        <v>28</v>
      </c>
      <c r="C20" s="69">
        <v>6652100</v>
      </c>
      <c r="D20" s="23">
        <f t="shared" si="2"/>
        <v>0.33333333333333331</v>
      </c>
      <c r="E20" s="23">
        <f t="shared" si="3"/>
        <v>0.27870603909870201</v>
      </c>
      <c r="F20" s="73">
        <v>2</v>
      </c>
      <c r="G20" s="73">
        <v>2</v>
      </c>
    </row>
    <row r="21" spans="1:7">
      <c r="A21" s="67" t="s">
        <v>39</v>
      </c>
      <c r="B21" s="68">
        <v>15</v>
      </c>
      <c r="C21" s="69">
        <v>4815950</v>
      </c>
      <c r="D21" s="23">
        <f t="shared" si="2"/>
        <v>0.17857142857142858</v>
      </c>
      <c r="E21" s="23">
        <f t="shared" si="3"/>
        <v>0.20177603298167404</v>
      </c>
      <c r="F21" s="73">
        <v>3</v>
      </c>
      <c r="G21" s="73">
        <v>3</v>
      </c>
    </row>
    <row r="22" spans="1:7">
      <c r="A22" s="67" t="s">
        <v>41</v>
      </c>
      <c r="B22" s="68">
        <v>9</v>
      </c>
      <c r="C22" s="69">
        <v>3964470</v>
      </c>
      <c r="D22" s="23">
        <f t="shared" si="2"/>
        <v>0.10714285714285714</v>
      </c>
      <c r="E22" s="23">
        <f t="shared" si="3"/>
        <v>0.16610119072558008</v>
      </c>
      <c r="F22" s="73">
        <v>4</v>
      </c>
      <c r="G22" s="73">
        <v>4</v>
      </c>
    </row>
    <row r="23" spans="1:7">
      <c r="A23" s="67" t="s">
        <v>96</v>
      </c>
      <c r="B23" s="68">
        <v>1</v>
      </c>
      <c r="C23" s="69">
        <v>287806</v>
      </c>
      <c r="D23" s="23">
        <f t="shared" si="2"/>
        <v>1.1904761904761904E-2</v>
      </c>
      <c r="E23" s="23">
        <f t="shared" si="3"/>
        <v>1.2058338011882117E-2</v>
      </c>
      <c r="F23" s="73">
        <v>5</v>
      </c>
      <c r="G23" s="73">
        <v>5</v>
      </c>
    </row>
    <row r="24" spans="1:7">
      <c r="A24" s="67" t="s">
        <v>177</v>
      </c>
      <c r="B24" s="68">
        <v>1</v>
      </c>
      <c r="C24" s="69">
        <v>178150</v>
      </c>
      <c r="D24" s="23">
        <f t="shared" si="2"/>
        <v>1.1904761904761904E-2</v>
      </c>
      <c r="E24" s="23">
        <f t="shared" si="3"/>
        <v>7.4640310376322908E-3</v>
      </c>
      <c r="F24" s="73">
        <v>5</v>
      </c>
      <c r="G24" s="73">
        <v>6</v>
      </c>
    </row>
    <row r="25" spans="1:7">
      <c r="A25" s="32" t="s">
        <v>23</v>
      </c>
      <c r="B25" s="47">
        <f>SUM(B19:B24)</f>
        <v>84</v>
      </c>
      <c r="C25" s="33">
        <f>SUM(C19:C24)</f>
        <v>23867800</v>
      </c>
      <c r="D25" s="30">
        <f>SUM(D19:D24)</f>
        <v>0.99999999999999989</v>
      </c>
      <c r="E25" s="30">
        <f>SUM(E19:E24)</f>
        <v>0.99999999999999989</v>
      </c>
      <c r="F25" s="31"/>
      <c r="G25" s="31"/>
    </row>
    <row r="26" spans="1:7" ht="13.5" thickBot="1"/>
    <row r="27" spans="1:7" ht="16.5" thickBot="1">
      <c r="A27" s="141" t="s">
        <v>12</v>
      </c>
      <c r="B27" s="142"/>
      <c r="C27" s="142"/>
      <c r="D27" s="142"/>
      <c r="E27" s="142"/>
      <c r="F27" s="142"/>
      <c r="G27" s="143"/>
    </row>
    <row r="28" spans="1:7">
      <c r="A28" s="3"/>
      <c r="B28" s="45"/>
      <c r="C28" s="40"/>
      <c r="D28" s="4" t="s">
        <v>5</v>
      </c>
      <c r="E28" s="4" t="s">
        <v>5</v>
      </c>
      <c r="F28" s="5" t="s">
        <v>6</v>
      </c>
      <c r="G28" s="5" t="s">
        <v>6</v>
      </c>
    </row>
    <row r="29" spans="1:7">
      <c r="A29" s="6" t="s">
        <v>11</v>
      </c>
      <c r="B29" s="46" t="s">
        <v>8</v>
      </c>
      <c r="C29" s="26" t="s">
        <v>9</v>
      </c>
      <c r="D29" s="8" t="s">
        <v>8</v>
      </c>
      <c r="E29" s="8" t="s">
        <v>9</v>
      </c>
      <c r="F29" s="7" t="s">
        <v>8</v>
      </c>
      <c r="G29" s="7" t="s">
        <v>9</v>
      </c>
    </row>
    <row r="30" spans="1:7">
      <c r="A30" s="120" t="s">
        <v>66</v>
      </c>
      <c r="B30" s="121">
        <v>76</v>
      </c>
      <c r="C30" s="126">
        <v>28314108</v>
      </c>
      <c r="D30" s="125">
        <f>B30/$B$38</f>
        <v>0.36538461538461536</v>
      </c>
      <c r="E30" s="125">
        <f>C30/$C$38</f>
        <v>0.29214765024428035</v>
      </c>
      <c r="F30" s="124">
        <v>1</v>
      </c>
      <c r="G30" s="124">
        <v>1</v>
      </c>
    </row>
    <row r="31" spans="1:7">
      <c r="A31" s="67" t="s">
        <v>40</v>
      </c>
      <c r="B31" s="68">
        <v>63</v>
      </c>
      <c r="C31" s="69">
        <v>22677800</v>
      </c>
      <c r="D31" s="23">
        <f>B31/$B$38</f>
        <v>0.30288461538461536</v>
      </c>
      <c r="E31" s="23">
        <f>C31/$C$38</f>
        <v>0.23399169003345405</v>
      </c>
      <c r="F31" s="73">
        <v>2</v>
      </c>
      <c r="G31" s="73">
        <v>3</v>
      </c>
    </row>
    <row r="32" spans="1:7">
      <c r="A32" s="67" t="s">
        <v>39</v>
      </c>
      <c r="B32" s="68">
        <v>36</v>
      </c>
      <c r="C32" s="69">
        <v>15773603</v>
      </c>
      <c r="D32" s="23">
        <f>B32/$B$38</f>
        <v>0.17307692307692307</v>
      </c>
      <c r="E32" s="23">
        <f>C32/$C$38</f>
        <v>0.16275353093716149</v>
      </c>
      <c r="F32" s="73">
        <v>3</v>
      </c>
      <c r="G32" s="73">
        <v>4</v>
      </c>
    </row>
    <row r="33" spans="1:7">
      <c r="A33" s="67" t="s">
        <v>41</v>
      </c>
      <c r="B33" s="68">
        <v>24</v>
      </c>
      <c r="C33" s="69">
        <v>25935970</v>
      </c>
      <c r="D33" s="23">
        <f t="shared" ref="D33" si="4">B33/$B$38</f>
        <v>0.11538461538461539</v>
      </c>
      <c r="E33" s="23">
        <f t="shared" ref="E33" si="5">C33/$C$38</f>
        <v>0.26760979693607684</v>
      </c>
      <c r="F33" s="73">
        <v>4</v>
      </c>
      <c r="G33" s="73">
        <v>2</v>
      </c>
    </row>
    <row r="34" spans="1:7">
      <c r="A34" s="67" t="s">
        <v>91</v>
      </c>
      <c r="B34" s="68">
        <v>4</v>
      </c>
      <c r="C34" s="69">
        <v>2129680</v>
      </c>
      <c r="D34" s="23">
        <f>B34/$B$38</f>
        <v>1.9230769230769232E-2</v>
      </c>
      <c r="E34" s="23">
        <f>C34/$C$38</f>
        <v>2.1974240112817223E-2</v>
      </c>
      <c r="F34" s="73">
        <v>5</v>
      </c>
      <c r="G34" s="73">
        <v>5</v>
      </c>
    </row>
    <row r="35" spans="1:7">
      <c r="A35" s="67" t="s">
        <v>243</v>
      </c>
      <c r="B35" s="68">
        <v>3</v>
      </c>
      <c r="C35" s="69">
        <v>1667806</v>
      </c>
      <c r="D35" s="23">
        <f>B35/$B$38</f>
        <v>1.4423076923076924E-2</v>
      </c>
      <c r="E35" s="23">
        <f>C35/$C$38</f>
        <v>1.7208580399683163E-2</v>
      </c>
      <c r="F35" s="73">
        <v>6</v>
      </c>
      <c r="G35" s="73">
        <v>6</v>
      </c>
    </row>
    <row r="36" spans="1:7">
      <c r="A36" s="67" t="s">
        <v>52</v>
      </c>
      <c r="B36" s="68">
        <v>1</v>
      </c>
      <c r="C36" s="69">
        <v>240000</v>
      </c>
      <c r="D36" s="23">
        <f>B36/$B$38</f>
        <v>4.807692307692308E-3</v>
      </c>
      <c r="E36" s="23">
        <f>C36/$C$38</f>
        <v>2.4763427496507146E-3</v>
      </c>
      <c r="F36" s="73">
        <v>7</v>
      </c>
      <c r="G36" s="73">
        <v>7</v>
      </c>
    </row>
    <row r="37" spans="1:7">
      <c r="A37" s="67" t="s">
        <v>177</v>
      </c>
      <c r="B37" s="68">
        <v>1</v>
      </c>
      <c r="C37" s="69">
        <v>178150</v>
      </c>
      <c r="D37" s="23">
        <f>B37/$B$38</f>
        <v>4.807692307692308E-3</v>
      </c>
      <c r="E37" s="23">
        <f>C37/$C$38</f>
        <v>1.838168586876145E-3</v>
      </c>
      <c r="F37" s="73">
        <v>7</v>
      </c>
      <c r="G37" s="73">
        <v>8</v>
      </c>
    </row>
    <row r="38" spans="1:7">
      <c r="A38" s="32" t="s">
        <v>23</v>
      </c>
      <c r="B38" s="48">
        <f>SUM(B30:B37)</f>
        <v>208</v>
      </c>
      <c r="C38" s="38">
        <f>SUM(C30:C37)</f>
        <v>96917117</v>
      </c>
      <c r="D38" s="30">
        <f>SUM(D30:D37)</f>
        <v>0.99999999999999989</v>
      </c>
      <c r="E38" s="30">
        <f>SUM(E30:E37)</f>
        <v>1</v>
      </c>
      <c r="F38" s="31"/>
      <c r="G38" s="31"/>
    </row>
    <row r="40" spans="1:7">
      <c r="A40" s="147" t="s">
        <v>24</v>
      </c>
      <c r="B40" s="147"/>
      <c r="C40" s="147"/>
      <c r="D40" s="103" t="s">
        <v>53</v>
      </c>
    </row>
    <row r="41" spans="1:7">
      <c r="A41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7:G27"/>
    <mergeCell ref="A40:C40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1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2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63</v>
      </c>
    </row>
    <row r="2" spans="1:7">
      <c r="A2" s="2" t="str">
        <f>'OVERALL STATS'!A2</f>
        <v>Reporting Period: JULY, 2021</v>
      </c>
    </row>
    <row r="3" spans="1:7" ht="13.5" thickBot="1"/>
    <row r="4" spans="1:7" ht="16.5" thickBot="1">
      <c r="A4" s="141" t="s">
        <v>13</v>
      </c>
      <c r="B4" s="142"/>
      <c r="C4" s="142"/>
      <c r="D4" s="142"/>
      <c r="E4" s="142"/>
      <c r="F4" s="142"/>
      <c r="G4" s="143"/>
    </row>
    <row r="5" spans="1:7">
      <c r="A5" s="3"/>
      <c r="B5" s="101"/>
      <c r="C5" s="93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4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7" t="s">
        <v>66</v>
      </c>
      <c r="B7" s="128">
        <v>42</v>
      </c>
      <c r="C7" s="95">
        <v>18146081</v>
      </c>
      <c r="D7" s="129">
        <f>B7/$B$13</f>
        <v>0.36206896551724138</v>
      </c>
      <c r="E7" s="23">
        <f>C7/$C$13</f>
        <v>0.26405463290123504</v>
      </c>
      <c r="F7" s="124">
        <v>1</v>
      </c>
      <c r="G7" s="73">
        <v>2</v>
      </c>
    </row>
    <row r="8" spans="1:7">
      <c r="A8" s="36" t="s">
        <v>40</v>
      </c>
      <c r="B8" s="37">
        <v>35</v>
      </c>
      <c r="C8" s="95">
        <v>16025700</v>
      </c>
      <c r="D8" s="27">
        <f>B8/$B$13</f>
        <v>0.30172413793103448</v>
      </c>
      <c r="E8" s="23">
        <f>C8/$C$13</f>
        <v>0.23319968264692095</v>
      </c>
      <c r="F8" s="73">
        <v>2</v>
      </c>
      <c r="G8" s="73">
        <v>3</v>
      </c>
    </row>
    <row r="9" spans="1:7">
      <c r="A9" s="36" t="s">
        <v>39</v>
      </c>
      <c r="B9" s="37">
        <v>21</v>
      </c>
      <c r="C9" s="95">
        <v>10957653</v>
      </c>
      <c r="D9" s="27">
        <f t="shared" ref="D9" si="0">B9/$B$13</f>
        <v>0.18103448275862069</v>
      </c>
      <c r="E9" s="23">
        <f t="shared" ref="E9" si="1">C9/$C$13</f>
        <v>0.15945145623311813</v>
      </c>
      <c r="F9" s="73">
        <v>3</v>
      </c>
      <c r="G9" s="73">
        <v>4</v>
      </c>
    </row>
    <row r="10" spans="1:7">
      <c r="A10" s="127" t="s">
        <v>41</v>
      </c>
      <c r="B10" s="37">
        <v>15</v>
      </c>
      <c r="C10" s="130">
        <v>21971500</v>
      </c>
      <c r="D10" s="27">
        <f>B10/$B$13</f>
        <v>0.12931034482758622</v>
      </c>
      <c r="E10" s="125">
        <f>C10/$C$13</f>
        <v>0.31972062545017216</v>
      </c>
      <c r="F10" s="73">
        <v>4</v>
      </c>
      <c r="G10" s="124">
        <v>1</v>
      </c>
    </row>
    <row r="11" spans="1:7">
      <c r="A11" s="36" t="s">
        <v>96</v>
      </c>
      <c r="B11" s="37">
        <v>2</v>
      </c>
      <c r="C11" s="95">
        <v>1380000</v>
      </c>
      <c r="D11" s="27">
        <f>B11/$B$13</f>
        <v>1.7241379310344827E-2</v>
      </c>
      <c r="E11" s="23">
        <f>C11/$C$13</f>
        <v>2.008121717321246E-2</v>
      </c>
      <c r="F11" s="73">
        <v>5</v>
      </c>
      <c r="G11" s="73">
        <v>5</v>
      </c>
    </row>
    <row r="12" spans="1:7">
      <c r="A12" s="36" t="s">
        <v>52</v>
      </c>
      <c r="B12" s="37">
        <v>1</v>
      </c>
      <c r="C12" s="95">
        <v>240000</v>
      </c>
      <c r="D12" s="27">
        <f>B12/$B$13</f>
        <v>8.6206896551724137E-3</v>
      </c>
      <c r="E12" s="23">
        <f>C12/$C$13</f>
        <v>3.4923855953412973E-3</v>
      </c>
      <c r="F12" s="73">
        <v>6</v>
      </c>
      <c r="G12" s="73">
        <v>6</v>
      </c>
    </row>
    <row r="13" spans="1:7">
      <c r="A13" s="28" t="s">
        <v>23</v>
      </c>
      <c r="B13" s="29">
        <f>SUM(B7:B12)</f>
        <v>116</v>
      </c>
      <c r="C13" s="96">
        <f>SUM(C7:C12)</f>
        <v>68720934</v>
      </c>
      <c r="D13" s="30">
        <f>SUM(D7:D12)</f>
        <v>0.99999999999999989</v>
      </c>
      <c r="E13" s="30">
        <f>SUM(E7:E12)</f>
        <v>0.99999999999999989</v>
      </c>
      <c r="F13" s="31"/>
      <c r="G13" s="31"/>
    </row>
    <row r="14" spans="1:7" ht="13.5" thickBot="1"/>
    <row r="15" spans="1:7" ht="16.5" thickBot="1">
      <c r="A15" s="141" t="s">
        <v>14</v>
      </c>
      <c r="B15" s="142"/>
      <c r="C15" s="142"/>
      <c r="D15" s="142"/>
      <c r="E15" s="142"/>
      <c r="F15" s="142"/>
      <c r="G15" s="143"/>
    </row>
    <row r="16" spans="1:7">
      <c r="A16" s="3"/>
      <c r="B16" s="101"/>
      <c r="C16" s="93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4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31" t="s">
        <v>66</v>
      </c>
      <c r="B18" s="128">
        <v>4</v>
      </c>
      <c r="C18" s="130">
        <v>2198703</v>
      </c>
      <c r="D18" s="129">
        <f>B18/$B$20</f>
        <v>0.5</v>
      </c>
      <c r="E18" s="125">
        <f>C18/$C$20</f>
        <v>0.50797330088395598</v>
      </c>
      <c r="F18" s="124">
        <v>1</v>
      </c>
      <c r="G18" s="124">
        <v>1</v>
      </c>
    </row>
    <row r="19" spans="1:7">
      <c r="A19" s="131" t="s">
        <v>91</v>
      </c>
      <c r="B19" s="128">
        <v>4</v>
      </c>
      <c r="C19" s="97">
        <v>2129680</v>
      </c>
      <c r="D19" s="129">
        <f>B19/$B$20</f>
        <v>0.5</v>
      </c>
      <c r="E19" s="23">
        <f>C19/$C$20</f>
        <v>0.49202669911604402</v>
      </c>
      <c r="F19" s="124">
        <v>1</v>
      </c>
      <c r="G19" s="73">
        <v>2</v>
      </c>
    </row>
    <row r="20" spans="1:7">
      <c r="A20" s="28" t="s">
        <v>23</v>
      </c>
      <c r="B20" s="29">
        <f>SUM(B18:B19)</f>
        <v>8</v>
      </c>
      <c r="C20" s="96">
        <f>SUM(C18:C19)</f>
        <v>4328383</v>
      </c>
      <c r="D20" s="30">
        <f>SUM(D18:D19)</f>
        <v>1</v>
      </c>
      <c r="E20" s="30">
        <f>SUM(E18:E19)</f>
        <v>1</v>
      </c>
      <c r="F20" s="31"/>
      <c r="G20" s="31"/>
    </row>
    <row r="21" spans="1:7" ht="13.5" thickBot="1"/>
    <row r="22" spans="1:7" ht="16.5" thickBot="1">
      <c r="A22" s="141" t="s">
        <v>15</v>
      </c>
      <c r="B22" s="142"/>
      <c r="C22" s="142"/>
      <c r="D22" s="142"/>
      <c r="E22" s="142"/>
      <c r="F22" s="142"/>
      <c r="G22" s="143"/>
    </row>
    <row r="23" spans="1:7">
      <c r="A23" s="3"/>
      <c r="B23" s="101"/>
      <c r="C23" s="93"/>
      <c r="D23" s="10" t="s">
        <v>5</v>
      </c>
      <c r="E23" s="10" t="s">
        <v>5</v>
      </c>
      <c r="F23" s="11" t="s">
        <v>6</v>
      </c>
      <c r="G23" s="15" t="s">
        <v>6</v>
      </c>
    </row>
    <row r="24" spans="1:7">
      <c r="A24" s="12" t="s">
        <v>7</v>
      </c>
      <c r="B24" s="12" t="s">
        <v>8</v>
      </c>
      <c r="C24" s="94" t="s">
        <v>9</v>
      </c>
      <c r="D24" s="17" t="s">
        <v>8</v>
      </c>
      <c r="E24" s="13" t="s">
        <v>9</v>
      </c>
      <c r="F24" s="14" t="s">
        <v>8</v>
      </c>
      <c r="G24" s="16" t="s">
        <v>9</v>
      </c>
    </row>
    <row r="25" spans="1:7">
      <c r="A25" s="127" t="s">
        <v>66</v>
      </c>
      <c r="B25" s="128">
        <v>38</v>
      </c>
      <c r="C25" s="130">
        <v>17069081</v>
      </c>
      <c r="D25" s="129">
        <f t="shared" ref="D25:D30" si="2">B25/$B$31</f>
        <v>0.35849056603773582</v>
      </c>
      <c r="E25" s="125">
        <f t="shared" ref="E25:E30" si="3">C25/$C$31</f>
        <v>0.33440962082646764</v>
      </c>
      <c r="F25" s="124">
        <v>1</v>
      </c>
      <c r="G25" s="124">
        <v>1</v>
      </c>
    </row>
    <row r="26" spans="1:7">
      <c r="A26" s="36" t="s">
        <v>40</v>
      </c>
      <c r="B26" s="37">
        <v>31</v>
      </c>
      <c r="C26" s="95">
        <v>14249200</v>
      </c>
      <c r="D26" s="27">
        <f t="shared" si="2"/>
        <v>0.29245283018867924</v>
      </c>
      <c r="E26" s="23">
        <f t="shared" si="3"/>
        <v>0.27916380319951045</v>
      </c>
      <c r="F26" s="105">
        <v>2</v>
      </c>
      <c r="G26" s="105">
        <v>2</v>
      </c>
    </row>
    <row r="27" spans="1:7">
      <c r="A27" s="36" t="s">
        <v>39</v>
      </c>
      <c r="B27" s="37">
        <v>21</v>
      </c>
      <c r="C27" s="95">
        <v>10957653</v>
      </c>
      <c r="D27" s="27">
        <f t="shared" si="2"/>
        <v>0.19811320754716982</v>
      </c>
      <c r="E27" s="23">
        <f t="shared" si="3"/>
        <v>0.21467732122649166</v>
      </c>
      <c r="F27" s="105">
        <v>3</v>
      </c>
      <c r="G27" s="105">
        <v>3</v>
      </c>
    </row>
    <row r="28" spans="1:7">
      <c r="A28" s="36" t="s">
        <v>41</v>
      </c>
      <c r="B28" s="37">
        <v>13</v>
      </c>
      <c r="C28" s="95">
        <v>7146500</v>
      </c>
      <c r="D28" s="27">
        <f t="shared" si="2"/>
        <v>0.12264150943396226</v>
      </c>
      <c r="E28" s="23">
        <f t="shared" si="3"/>
        <v>0.14001095637406319</v>
      </c>
      <c r="F28" s="73">
        <v>4</v>
      </c>
      <c r="G28" s="73">
        <v>4</v>
      </c>
    </row>
    <row r="29" spans="1:7">
      <c r="A29" s="36" t="s">
        <v>96</v>
      </c>
      <c r="B29" s="37">
        <v>2</v>
      </c>
      <c r="C29" s="95">
        <v>1380000</v>
      </c>
      <c r="D29" s="27">
        <f t="shared" si="2"/>
        <v>1.8867924528301886E-2</v>
      </c>
      <c r="E29" s="23">
        <f t="shared" si="3"/>
        <v>2.7036328244064538E-2</v>
      </c>
      <c r="F29" s="105">
        <v>5</v>
      </c>
      <c r="G29" s="73">
        <v>5</v>
      </c>
    </row>
    <row r="30" spans="1:7">
      <c r="A30" s="36" t="s">
        <v>52</v>
      </c>
      <c r="B30" s="37">
        <v>1</v>
      </c>
      <c r="C30" s="95">
        <v>240000</v>
      </c>
      <c r="D30" s="27">
        <f t="shared" si="2"/>
        <v>9.433962264150943E-3</v>
      </c>
      <c r="E30" s="23">
        <f t="shared" si="3"/>
        <v>4.7019701294025284E-3</v>
      </c>
      <c r="F30" s="73">
        <v>6</v>
      </c>
      <c r="G30" s="73">
        <v>6</v>
      </c>
    </row>
    <row r="31" spans="1:7">
      <c r="A31" s="28" t="s">
        <v>23</v>
      </c>
      <c r="B31" s="41">
        <f>SUM(B25:B30)</f>
        <v>106</v>
      </c>
      <c r="C31" s="98">
        <f>SUM(C25:C30)</f>
        <v>51042434</v>
      </c>
      <c r="D31" s="30">
        <f>SUM(D25:D30)</f>
        <v>1</v>
      </c>
      <c r="E31" s="30">
        <f>SUM(E25:E30)</f>
        <v>1</v>
      </c>
      <c r="F31" s="31"/>
      <c r="G31" s="31"/>
    </row>
    <row r="32" spans="1:7" ht="13.5" thickBot="1"/>
    <row r="33" spans="1:7" ht="16.5" thickBot="1">
      <c r="A33" s="141" t="s">
        <v>16</v>
      </c>
      <c r="B33" s="142"/>
      <c r="C33" s="142"/>
      <c r="D33" s="142"/>
      <c r="E33" s="142"/>
      <c r="F33" s="142"/>
      <c r="G33" s="143"/>
    </row>
    <row r="34" spans="1:7">
      <c r="A34" s="18"/>
      <c r="B34" s="102"/>
      <c r="C34" s="99"/>
      <c r="D34" s="10" t="s">
        <v>5</v>
      </c>
      <c r="E34" s="10" t="s">
        <v>5</v>
      </c>
      <c r="F34" s="11" t="s">
        <v>6</v>
      </c>
      <c r="G34" s="15" t="s">
        <v>6</v>
      </c>
    </row>
    <row r="35" spans="1:7">
      <c r="A35" s="12" t="s">
        <v>7</v>
      </c>
      <c r="B35" s="12" t="s">
        <v>8</v>
      </c>
      <c r="C35" s="94" t="s">
        <v>9</v>
      </c>
      <c r="D35" s="13" t="s">
        <v>8</v>
      </c>
      <c r="E35" s="13" t="s">
        <v>9</v>
      </c>
      <c r="F35" s="14" t="s">
        <v>8</v>
      </c>
      <c r="G35" s="16" t="s">
        <v>9</v>
      </c>
    </row>
    <row r="36" spans="1:7">
      <c r="A36" s="132" t="s">
        <v>40</v>
      </c>
      <c r="B36" s="133">
        <v>2</v>
      </c>
      <c r="C36" s="100">
        <v>1487500</v>
      </c>
      <c r="D36" s="125">
        <f>B36/$B$39</f>
        <v>0.5</v>
      </c>
      <c r="E36" s="23">
        <f>C36/$C$39</f>
        <v>9.0219863532979533E-2</v>
      </c>
      <c r="F36" s="124">
        <v>1</v>
      </c>
      <c r="G36" s="73">
        <v>2</v>
      </c>
    </row>
    <row r="37" spans="1:7">
      <c r="A37" s="132" t="s">
        <v>41</v>
      </c>
      <c r="B37" s="91">
        <v>1</v>
      </c>
      <c r="C37" s="134">
        <v>14500000</v>
      </c>
      <c r="D37" s="23">
        <f>B37/$B$39</f>
        <v>0.25</v>
      </c>
      <c r="E37" s="125">
        <f>C37/$C$39</f>
        <v>0.87945413191811983</v>
      </c>
      <c r="F37" s="73">
        <v>2</v>
      </c>
      <c r="G37" s="124">
        <v>1</v>
      </c>
    </row>
    <row r="38" spans="1:7">
      <c r="A38" s="90" t="s">
        <v>66</v>
      </c>
      <c r="B38" s="91">
        <v>1</v>
      </c>
      <c r="C38" s="100">
        <v>500000</v>
      </c>
      <c r="D38" s="23">
        <f>B38/$B$39</f>
        <v>0.25</v>
      </c>
      <c r="E38" s="23">
        <f>C38/$C$39</f>
        <v>3.0326004548900682E-2</v>
      </c>
      <c r="F38" s="73">
        <v>2</v>
      </c>
      <c r="G38" s="73">
        <v>3</v>
      </c>
    </row>
    <row r="39" spans="1:7">
      <c r="A39" s="28" t="s">
        <v>23</v>
      </c>
      <c r="B39" s="41">
        <f>SUM(B36:B38)</f>
        <v>4</v>
      </c>
      <c r="C39" s="98">
        <f>SUM(C36:C38)</f>
        <v>16487500</v>
      </c>
      <c r="D39" s="30">
        <f>SUM(D36:D38)</f>
        <v>1</v>
      </c>
      <c r="E39" s="30">
        <f>SUM(E36:E38)</f>
        <v>1</v>
      </c>
      <c r="F39" s="31"/>
      <c r="G39" s="31"/>
    </row>
    <row r="40" spans="1:7" ht="13.5" thickBot="1"/>
    <row r="41" spans="1:7" ht="16.5" thickBot="1">
      <c r="A41" s="141" t="s">
        <v>17</v>
      </c>
      <c r="B41" s="142"/>
      <c r="C41" s="142"/>
      <c r="D41" s="142"/>
      <c r="E41" s="142"/>
      <c r="F41" s="142"/>
      <c r="G41" s="143"/>
    </row>
    <row r="42" spans="1:7">
      <c r="A42" s="18"/>
      <c r="B42" s="102"/>
      <c r="C42" s="99"/>
      <c r="D42" s="10" t="s">
        <v>5</v>
      </c>
      <c r="E42" s="10" t="s">
        <v>5</v>
      </c>
      <c r="F42" s="11" t="s">
        <v>6</v>
      </c>
      <c r="G42" s="15" t="s">
        <v>6</v>
      </c>
    </row>
    <row r="43" spans="1:7">
      <c r="A43" s="12" t="s">
        <v>7</v>
      </c>
      <c r="B43" s="12" t="s">
        <v>8</v>
      </c>
      <c r="C43" s="94" t="s">
        <v>9</v>
      </c>
      <c r="D43" s="13" t="s">
        <v>8</v>
      </c>
      <c r="E43" s="13" t="s">
        <v>9</v>
      </c>
      <c r="F43" s="14" t="s">
        <v>8</v>
      </c>
      <c r="G43" s="16" t="s">
        <v>9</v>
      </c>
    </row>
    <row r="44" spans="1:7">
      <c r="A44" s="127" t="s">
        <v>66</v>
      </c>
      <c r="B44" s="128">
        <v>3</v>
      </c>
      <c r="C44" s="130">
        <v>577000</v>
      </c>
      <c r="D44" s="129">
        <f>B44/$B$47</f>
        <v>0.5</v>
      </c>
      <c r="E44" s="125">
        <f>C44/$C$47</f>
        <v>0.48446683459277917</v>
      </c>
      <c r="F44" s="124">
        <v>1</v>
      </c>
      <c r="G44" s="124">
        <v>1</v>
      </c>
    </row>
    <row r="45" spans="1:7">
      <c r="A45" s="36" t="s">
        <v>40</v>
      </c>
      <c r="B45" s="37">
        <v>2</v>
      </c>
      <c r="C45" s="95">
        <v>289000</v>
      </c>
      <c r="D45" s="27">
        <f t="shared" ref="D45" si="4">B45/$B$47</f>
        <v>0.33333333333333331</v>
      </c>
      <c r="E45" s="23">
        <f t="shared" ref="E45" si="5">C45/$C$47</f>
        <v>0.24265323257766583</v>
      </c>
      <c r="F45" s="73">
        <v>2</v>
      </c>
      <c r="G45" s="73">
        <v>3</v>
      </c>
    </row>
    <row r="46" spans="1:7">
      <c r="A46" s="36" t="s">
        <v>41</v>
      </c>
      <c r="B46" s="37">
        <v>1</v>
      </c>
      <c r="C46" s="95">
        <v>325000</v>
      </c>
      <c r="D46" s="27">
        <f>B46/$B$47</f>
        <v>0.16666666666666666</v>
      </c>
      <c r="E46" s="23">
        <f>C46/$C$47</f>
        <v>0.27287993282955497</v>
      </c>
      <c r="F46" s="73">
        <v>3</v>
      </c>
      <c r="G46" s="73">
        <v>2</v>
      </c>
    </row>
    <row r="47" spans="1:7">
      <c r="A47" s="28" t="s">
        <v>23</v>
      </c>
      <c r="B47" s="29">
        <f>SUM(B44:B46)</f>
        <v>6</v>
      </c>
      <c r="C47" s="96">
        <f>SUM(C44:C46)</f>
        <v>1191000</v>
      </c>
      <c r="D47" s="30">
        <f>SUM(D44:D46)</f>
        <v>0.99999999999999989</v>
      </c>
      <c r="E47" s="30">
        <f>SUM(E44:E46)</f>
        <v>1</v>
      </c>
      <c r="F47" s="31"/>
      <c r="G47" s="31"/>
    </row>
    <row r="50" spans="1:3">
      <c r="A50" s="147" t="s">
        <v>24</v>
      </c>
      <c r="B50" s="147"/>
      <c r="C50" s="147"/>
    </row>
    <row r="51" spans="1:3">
      <c r="A51" s="20" t="s">
        <v>25</v>
      </c>
    </row>
  </sheetData>
  <sortState ref="A107:C126">
    <sortCondition descending="1" ref="B107"/>
    <sortCondition descending="1" ref="C107"/>
  </sortState>
  <mergeCells count="6">
    <mergeCell ref="A50:C50"/>
    <mergeCell ref="A4:G4"/>
    <mergeCell ref="A15:G15"/>
    <mergeCell ref="A22:G22"/>
    <mergeCell ref="A33:G33"/>
    <mergeCell ref="A41:G41"/>
  </mergeCells>
  <phoneticPr fontId="2" type="noConversion"/>
  <hyperlinks>
    <hyperlink ref="A51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3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64</v>
      </c>
    </row>
    <row r="2" spans="1:7">
      <c r="A2" s="56" t="str">
        <f>'OVERALL STATS'!A2</f>
        <v>Reporting Period: JULY, 2021</v>
      </c>
    </row>
    <row r="3" spans="1:7" ht="13.5" thickBot="1"/>
    <row r="4" spans="1:7" ht="16.5" thickBot="1">
      <c r="A4" s="141" t="s">
        <v>18</v>
      </c>
      <c r="B4" s="142"/>
      <c r="C4" s="142"/>
      <c r="D4" s="142"/>
      <c r="E4" s="142"/>
      <c r="F4" s="142"/>
      <c r="G4" s="143"/>
    </row>
    <row r="5" spans="1:7">
      <c r="A5" s="57"/>
      <c r="B5" s="65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5" t="s">
        <v>66</v>
      </c>
      <c r="B7" s="136">
        <v>30</v>
      </c>
      <c r="C7" s="137">
        <v>7969324</v>
      </c>
      <c r="D7" s="129">
        <f>B7/$B$13</f>
        <v>0.38961038961038963</v>
      </c>
      <c r="E7" s="138">
        <f>C7/$C$13</f>
        <v>0.40611886012895393</v>
      </c>
      <c r="F7" s="124">
        <v>1</v>
      </c>
      <c r="G7" s="124">
        <v>1</v>
      </c>
    </row>
    <row r="8" spans="1:7">
      <c r="A8" s="60" t="s">
        <v>40</v>
      </c>
      <c r="B8" s="53">
        <v>26</v>
      </c>
      <c r="C8" s="54">
        <v>6588132</v>
      </c>
      <c r="D8" s="27">
        <f>B8/$B$13</f>
        <v>0.33766233766233766</v>
      </c>
      <c r="E8" s="66">
        <f>C8/$C$13</f>
        <v>0.33573295027521599</v>
      </c>
      <c r="F8" s="73">
        <v>2</v>
      </c>
      <c r="G8" s="73">
        <v>2</v>
      </c>
    </row>
    <row r="9" spans="1:7">
      <c r="A9" s="60" t="s">
        <v>39</v>
      </c>
      <c r="B9" s="53">
        <v>11</v>
      </c>
      <c r="C9" s="54">
        <v>3135250</v>
      </c>
      <c r="D9" s="27">
        <f t="shared" ref="D9" si="0">B9/$B$13</f>
        <v>0.14285714285714285</v>
      </c>
      <c r="E9" s="66">
        <f t="shared" ref="E9" si="1">C9/$C$13</f>
        <v>0.15977316974680697</v>
      </c>
      <c r="F9" s="73">
        <v>3</v>
      </c>
      <c r="G9" s="73">
        <v>3</v>
      </c>
    </row>
    <row r="10" spans="1:7">
      <c r="A10" s="60" t="s">
        <v>41</v>
      </c>
      <c r="B10" s="53">
        <v>8</v>
      </c>
      <c r="C10" s="54">
        <v>1464470</v>
      </c>
      <c r="D10" s="27">
        <f>B10/$B$13</f>
        <v>0.1038961038961039</v>
      </c>
      <c r="E10" s="66">
        <f>C10/$C$13</f>
        <v>7.4629778773337513E-2</v>
      </c>
      <c r="F10" s="73">
        <v>4</v>
      </c>
      <c r="G10" s="73">
        <v>4</v>
      </c>
    </row>
    <row r="11" spans="1:7">
      <c r="A11" s="60" t="s">
        <v>96</v>
      </c>
      <c r="B11" s="53">
        <v>1</v>
      </c>
      <c r="C11" s="54">
        <v>287806</v>
      </c>
      <c r="D11" s="27">
        <f>B11/$B$13</f>
        <v>1.2987012987012988E-2</v>
      </c>
      <c r="E11" s="66">
        <f>C11/$C$13</f>
        <v>1.4666669928123604E-2</v>
      </c>
      <c r="F11" s="73">
        <v>5</v>
      </c>
      <c r="G11" s="73">
        <v>5</v>
      </c>
    </row>
    <row r="12" spans="1:7">
      <c r="A12" s="60" t="s">
        <v>177</v>
      </c>
      <c r="B12" s="53">
        <v>1</v>
      </c>
      <c r="C12" s="54">
        <v>178150</v>
      </c>
      <c r="D12" s="27">
        <f>B12/$B$13</f>
        <v>1.2987012987012988E-2</v>
      </c>
      <c r="E12" s="66">
        <f>C12/$C$13</f>
        <v>9.0785711475619684E-3</v>
      </c>
      <c r="F12" s="73">
        <v>5</v>
      </c>
      <c r="G12" s="73">
        <v>6</v>
      </c>
    </row>
    <row r="13" spans="1:7">
      <c r="A13" s="59" t="s">
        <v>23</v>
      </c>
      <c r="B13" s="34">
        <f>SUM(B7:B12)</f>
        <v>77</v>
      </c>
      <c r="C13" s="51">
        <f>SUM(C7:C12)</f>
        <v>19623132</v>
      </c>
      <c r="D13" s="30">
        <f>SUM(D7:D12)</f>
        <v>1</v>
      </c>
      <c r="E13" s="30">
        <f>SUM(E7:E12)</f>
        <v>1</v>
      </c>
      <c r="F13" s="41"/>
      <c r="G13" s="41"/>
    </row>
    <row r="14" spans="1:7" ht="13.5" thickBot="1"/>
    <row r="15" spans="1:7" ht="16.5" thickBot="1">
      <c r="A15" s="141" t="s">
        <v>19</v>
      </c>
      <c r="B15" s="142"/>
      <c r="C15" s="142"/>
      <c r="D15" s="142"/>
      <c r="E15" s="142"/>
      <c r="F15" s="142"/>
      <c r="G15" s="143"/>
    </row>
    <row r="16" spans="1:7">
      <c r="A16" s="57"/>
      <c r="B16" s="65"/>
      <c r="C16" s="40"/>
      <c r="D16" s="10" t="s">
        <v>5</v>
      </c>
      <c r="E16" s="10" t="s">
        <v>5</v>
      </c>
      <c r="F16" s="11" t="s">
        <v>6</v>
      </c>
      <c r="G16" s="11" t="s">
        <v>6</v>
      </c>
    </row>
    <row r="17" spans="1:7">
      <c r="A17" s="58" t="s">
        <v>11</v>
      </c>
      <c r="B17" s="19" t="s">
        <v>8</v>
      </c>
      <c r="C17" s="50" t="s">
        <v>9</v>
      </c>
      <c r="D17" s="13" t="s">
        <v>8</v>
      </c>
      <c r="E17" s="13" t="s">
        <v>9</v>
      </c>
      <c r="F17" s="14" t="s">
        <v>8</v>
      </c>
      <c r="G17" s="14" t="s">
        <v>9</v>
      </c>
    </row>
    <row r="18" spans="1:7">
      <c r="A18" s="139" t="s">
        <v>41</v>
      </c>
      <c r="B18" s="124">
        <v>1</v>
      </c>
      <c r="C18" s="140">
        <v>2500000</v>
      </c>
      <c r="D18" s="129">
        <f>B18/$B$19</f>
        <v>1</v>
      </c>
      <c r="E18" s="138">
        <f>C18/$C$19</f>
        <v>1</v>
      </c>
      <c r="F18" s="124">
        <v>1</v>
      </c>
      <c r="G18" s="124">
        <v>1</v>
      </c>
    </row>
    <row r="19" spans="1:7">
      <c r="A19" s="59" t="s">
        <v>23</v>
      </c>
      <c r="B19" s="41">
        <f>SUM(B18:B18)</f>
        <v>1</v>
      </c>
      <c r="C19" s="38">
        <f>SUM(C18:C18)</f>
        <v>2500000</v>
      </c>
      <c r="D19" s="30">
        <f>SUM(D18:D18)</f>
        <v>1</v>
      </c>
      <c r="E19" s="30">
        <f>SUM(E18:E18)</f>
        <v>1</v>
      </c>
      <c r="F19" s="41"/>
      <c r="G19" s="41"/>
    </row>
    <row r="20" spans="1:7" ht="13.5" thickBot="1"/>
    <row r="21" spans="1:7" ht="16.5" thickBot="1">
      <c r="A21" s="141" t="s">
        <v>20</v>
      </c>
      <c r="B21" s="142"/>
      <c r="C21" s="142"/>
      <c r="D21" s="142"/>
      <c r="E21" s="142"/>
      <c r="F21" s="142"/>
      <c r="G21" s="143"/>
    </row>
    <row r="22" spans="1:7">
      <c r="A22" s="57"/>
      <c r="B22" s="65"/>
      <c r="C22" s="40"/>
      <c r="D22" s="10" t="s">
        <v>5</v>
      </c>
      <c r="E22" s="10" t="s">
        <v>5</v>
      </c>
      <c r="F22" s="11" t="s">
        <v>6</v>
      </c>
      <c r="G22" s="11" t="s">
        <v>6</v>
      </c>
    </row>
    <row r="23" spans="1:7">
      <c r="A23" s="58" t="s">
        <v>11</v>
      </c>
      <c r="B23" s="19" t="s">
        <v>8</v>
      </c>
      <c r="C23" s="50" t="s">
        <v>9</v>
      </c>
      <c r="D23" s="13" t="s">
        <v>8</v>
      </c>
      <c r="E23" s="13" t="s">
        <v>9</v>
      </c>
      <c r="F23" s="14" t="s">
        <v>8</v>
      </c>
      <c r="G23" s="14" t="s">
        <v>9</v>
      </c>
    </row>
    <row r="24" spans="1:7">
      <c r="A24" s="135" t="s">
        <v>39</v>
      </c>
      <c r="B24" s="136">
        <v>3</v>
      </c>
      <c r="C24" s="137">
        <v>480700</v>
      </c>
      <c r="D24" s="129">
        <f t="shared" ref="D24" si="2">B24/$B$26</f>
        <v>0.6</v>
      </c>
      <c r="E24" s="138">
        <f t="shared" ref="E24" si="3">C24/$C$26</f>
        <v>0.88255597905513083</v>
      </c>
      <c r="F24" s="124">
        <v>1</v>
      </c>
      <c r="G24" s="124">
        <v>1</v>
      </c>
    </row>
    <row r="25" spans="1:7">
      <c r="A25" s="70" t="s">
        <v>40</v>
      </c>
      <c r="B25" s="71">
        <v>2</v>
      </c>
      <c r="C25" s="72">
        <v>63968</v>
      </c>
      <c r="D25" s="27">
        <f>B25/$B$26</f>
        <v>0.4</v>
      </c>
      <c r="E25" s="66">
        <f>C25/$C$26</f>
        <v>0.11744402094486917</v>
      </c>
      <c r="F25" s="73">
        <v>2</v>
      </c>
      <c r="G25" s="73">
        <v>2</v>
      </c>
    </row>
    <row r="26" spans="1:7">
      <c r="A26" s="59" t="s">
        <v>23</v>
      </c>
      <c r="B26" s="41">
        <f>SUM(B24:B25)</f>
        <v>5</v>
      </c>
      <c r="C26" s="38">
        <f>SUM(C24:C25)</f>
        <v>544668</v>
      </c>
      <c r="D26" s="30">
        <f>SUM(D24:D25)</f>
        <v>1</v>
      </c>
      <c r="E26" s="30">
        <f>SUM(E24:E25)</f>
        <v>1</v>
      </c>
      <c r="F26" s="41"/>
      <c r="G26" s="41"/>
    </row>
    <row r="27" spans="1:7" ht="13.5" thickBot="1"/>
    <row r="28" spans="1:7" ht="16.5" thickBot="1">
      <c r="A28" s="141" t="s">
        <v>21</v>
      </c>
      <c r="B28" s="142"/>
      <c r="C28" s="142"/>
      <c r="D28" s="142"/>
      <c r="E28" s="142"/>
      <c r="F28" s="142"/>
      <c r="G28" s="143"/>
    </row>
    <row r="29" spans="1:7">
      <c r="A29" s="57"/>
      <c r="B29" s="65"/>
      <c r="C29" s="40"/>
      <c r="D29" s="10" t="s">
        <v>5</v>
      </c>
      <c r="E29" s="10" t="s">
        <v>5</v>
      </c>
      <c r="F29" s="11" t="s">
        <v>6</v>
      </c>
      <c r="G29" s="11" t="s">
        <v>6</v>
      </c>
    </row>
    <row r="30" spans="1:7">
      <c r="A30" s="58" t="s">
        <v>11</v>
      </c>
      <c r="B30" s="19" t="s">
        <v>8</v>
      </c>
      <c r="C30" s="50" t="s">
        <v>9</v>
      </c>
      <c r="D30" s="13" t="s">
        <v>8</v>
      </c>
      <c r="E30" s="13" t="s">
        <v>9</v>
      </c>
      <c r="F30" s="14" t="s">
        <v>8</v>
      </c>
      <c r="G30" s="14" t="s">
        <v>9</v>
      </c>
    </row>
    <row r="31" spans="1:7">
      <c r="A31" s="139" t="s">
        <v>39</v>
      </c>
      <c r="B31" s="124">
        <v>1</v>
      </c>
      <c r="C31" s="140">
        <v>1200000</v>
      </c>
      <c r="D31" s="125">
        <f>B31/$B$32</f>
        <v>1</v>
      </c>
      <c r="E31" s="138">
        <f>C31/$C$32</f>
        <v>1</v>
      </c>
      <c r="F31" s="124">
        <v>1</v>
      </c>
      <c r="G31" s="124">
        <v>1</v>
      </c>
    </row>
    <row r="32" spans="1:7">
      <c r="A32" s="59" t="s">
        <v>23</v>
      </c>
      <c r="B32" s="34">
        <f>SUM(B31:B31)</f>
        <v>1</v>
      </c>
      <c r="C32" s="51">
        <f>SUM(C31:C31)</f>
        <v>1200000</v>
      </c>
      <c r="D32" s="30">
        <f>SUM(D31:D31)</f>
        <v>1</v>
      </c>
      <c r="E32" s="30">
        <f>SUM(E31:E31)</f>
        <v>1</v>
      </c>
      <c r="F32" s="41"/>
      <c r="G32" s="41"/>
    </row>
    <row r="33" spans="1:7" ht="13.5" thickBot="1"/>
    <row r="34" spans="1:7" ht="16.5" thickBot="1">
      <c r="A34" s="141" t="s">
        <v>22</v>
      </c>
      <c r="B34" s="142"/>
      <c r="C34" s="142"/>
      <c r="D34" s="142"/>
      <c r="E34" s="142"/>
      <c r="F34" s="142"/>
      <c r="G34" s="143"/>
    </row>
    <row r="35" spans="1:7">
      <c r="A35" s="57"/>
      <c r="B35" s="65"/>
      <c r="C35" s="40"/>
      <c r="D35" s="10" t="s">
        <v>5</v>
      </c>
      <c r="E35" s="10" t="s">
        <v>5</v>
      </c>
      <c r="F35" s="11" t="s">
        <v>6</v>
      </c>
      <c r="G35" s="11" t="s">
        <v>6</v>
      </c>
    </row>
    <row r="36" spans="1:7">
      <c r="A36" s="58" t="s">
        <v>11</v>
      </c>
      <c r="B36" s="19" t="s">
        <v>8</v>
      </c>
      <c r="C36" s="50" t="s">
        <v>9</v>
      </c>
      <c r="D36" s="13" t="s">
        <v>8</v>
      </c>
      <c r="E36" s="13" t="s">
        <v>9</v>
      </c>
      <c r="F36" s="14" t="s">
        <v>8</v>
      </c>
      <c r="G36" s="14" t="s">
        <v>9</v>
      </c>
    </row>
    <row r="37" spans="1:7" ht="25.5">
      <c r="A37" s="70" t="s">
        <v>244</v>
      </c>
      <c r="B37" s="71"/>
      <c r="C37" s="72"/>
      <c r="D37" s="23"/>
      <c r="E37" s="23"/>
      <c r="F37" s="73"/>
      <c r="G37" s="73"/>
    </row>
    <row r="38" spans="1:7">
      <c r="A38" s="59" t="s">
        <v>23</v>
      </c>
      <c r="B38" s="34">
        <f>SUM(B37:B37)</f>
        <v>0</v>
      </c>
      <c r="C38" s="51">
        <f>SUM(C37:C37)</f>
        <v>0</v>
      </c>
      <c r="D38" s="30"/>
      <c r="E38" s="30"/>
      <c r="F38" s="41"/>
      <c r="G38" s="41"/>
    </row>
    <row r="39" spans="1:7">
      <c r="A39" s="61"/>
      <c r="B39" s="24"/>
      <c r="C39" s="52"/>
      <c r="D39" s="43"/>
      <c r="E39" s="43"/>
      <c r="F39" s="64"/>
      <c r="G39" s="64"/>
    </row>
    <row r="40" spans="1:7">
      <c r="A40" s="61"/>
      <c r="B40" s="24"/>
      <c r="C40" s="52"/>
      <c r="D40" s="43"/>
      <c r="E40" s="43"/>
      <c r="F40" s="64"/>
      <c r="G40" s="64"/>
    </row>
    <row r="42" spans="1:7">
      <c r="A42" s="147" t="s">
        <v>24</v>
      </c>
      <c r="B42" s="147"/>
      <c r="C42" s="147"/>
    </row>
    <row r="43" spans="1:7">
      <c r="A43" s="62" t="s">
        <v>25</v>
      </c>
    </row>
  </sheetData>
  <sortState ref="A107:C126">
    <sortCondition descending="1" ref="B107"/>
    <sortCondition descending="1" ref="C107"/>
  </sortState>
  <mergeCells count="6">
    <mergeCell ref="A42:C42"/>
    <mergeCell ref="A4:G4"/>
    <mergeCell ref="A15:G15"/>
    <mergeCell ref="A21:G21"/>
    <mergeCell ref="A28:G28"/>
    <mergeCell ref="A34:G34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89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4" t="s">
        <v>54</v>
      </c>
      <c r="B1" t="s">
        <v>30</v>
      </c>
    </row>
    <row r="2" spans="1:7">
      <c r="A2" s="74" t="s">
        <v>29</v>
      </c>
      <c r="B2" t="s">
        <v>30</v>
      </c>
    </row>
    <row r="4" spans="1:7">
      <c r="D4" s="74" t="s">
        <v>49</v>
      </c>
    </row>
    <row r="5" spans="1:7">
      <c r="A5" s="74" t="s">
        <v>7</v>
      </c>
      <c r="B5" s="74" t="s">
        <v>26</v>
      </c>
      <c r="C5" s="74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41</v>
      </c>
      <c r="D6" s="75">
        <v>15</v>
      </c>
      <c r="E6" s="25">
        <v>21971500</v>
      </c>
      <c r="F6" s="9">
        <v>0.12096774193548387</v>
      </c>
      <c r="G6" s="9">
        <v>0.30077625503329486</v>
      </c>
    </row>
    <row r="7" spans="1:7">
      <c r="B7" t="s">
        <v>27</v>
      </c>
      <c r="D7" s="75">
        <v>6</v>
      </c>
      <c r="E7" s="25">
        <v>3395000</v>
      </c>
      <c r="F7" s="9">
        <v>4.8387096774193547E-2</v>
      </c>
      <c r="G7" s="9">
        <v>4.6475451645906558E-2</v>
      </c>
    </row>
    <row r="8" spans="1:7">
      <c r="C8" t="s">
        <v>76</v>
      </c>
      <c r="D8" s="75">
        <v>2</v>
      </c>
      <c r="E8" s="25">
        <v>1360000</v>
      </c>
      <c r="F8" s="9">
        <v>1.6129032258064516E-2</v>
      </c>
      <c r="G8" s="9">
        <v>1.8617559422218828E-2</v>
      </c>
    </row>
    <row r="9" spans="1:7">
      <c r="C9" t="s">
        <v>75</v>
      </c>
      <c r="D9" s="75">
        <v>2</v>
      </c>
      <c r="E9" s="25">
        <v>705000</v>
      </c>
      <c r="F9" s="9">
        <v>1.6129032258064516E-2</v>
      </c>
      <c r="G9" s="9">
        <v>9.6510142593119654E-3</v>
      </c>
    </row>
    <row r="10" spans="1:7">
      <c r="C10" t="s">
        <v>69</v>
      </c>
      <c r="D10" s="75">
        <v>1</v>
      </c>
      <c r="E10" s="25">
        <v>405000</v>
      </c>
      <c r="F10" s="9">
        <v>8.0645161290322578E-3</v>
      </c>
      <c r="G10" s="9">
        <v>5.5441996808813423E-3</v>
      </c>
    </row>
    <row r="11" spans="1:7">
      <c r="C11" t="s">
        <v>108</v>
      </c>
      <c r="D11" s="75">
        <v>1</v>
      </c>
      <c r="E11" s="25">
        <v>925000</v>
      </c>
      <c r="F11" s="9">
        <v>8.0645161290322578E-3</v>
      </c>
      <c r="G11" s="9">
        <v>1.2662678283494423E-2</v>
      </c>
    </row>
    <row r="12" spans="1:7">
      <c r="D12" s="75"/>
      <c r="E12" s="25"/>
      <c r="F12" s="9"/>
      <c r="G12" s="9"/>
    </row>
    <row r="13" spans="1:7">
      <c r="B13" t="s">
        <v>55</v>
      </c>
      <c r="D13" s="75">
        <v>8</v>
      </c>
      <c r="E13" s="25">
        <v>4076500</v>
      </c>
      <c r="F13" s="9">
        <v>6.4516129032258063E-2</v>
      </c>
      <c r="G13" s="9">
        <v>5.5804765429908129E-2</v>
      </c>
    </row>
    <row r="14" spans="1:7">
      <c r="C14" t="s">
        <v>56</v>
      </c>
      <c r="D14" s="75">
        <v>5</v>
      </c>
      <c r="E14" s="25">
        <v>2392500</v>
      </c>
      <c r="F14" s="9">
        <v>4.0322580645161289E-2</v>
      </c>
      <c r="G14" s="9">
        <v>3.2751846262984226E-2</v>
      </c>
    </row>
    <row r="15" spans="1:7">
      <c r="C15" t="s">
        <v>82</v>
      </c>
      <c r="D15" s="75">
        <v>3</v>
      </c>
      <c r="E15" s="25">
        <v>1684000</v>
      </c>
      <c r="F15" s="9">
        <v>2.4193548387096774E-2</v>
      </c>
      <c r="G15" s="9">
        <v>2.30529191669239E-2</v>
      </c>
    </row>
    <row r="16" spans="1:7">
      <c r="D16" s="75"/>
      <c r="E16" s="25"/>
      <c r="F16" s="9"/>
      <c r="G16" s="9"/>
    </row>
    <row r="17" spans="1:7">
      <c r="B17" t="s">
        <v>101</v>
      </c>
      <c r="D17" s="75">
        <v>1</v>
      </c>
      <c r="E17" s="25">
        <v>14500000</v>
      </c>
      <c r="F17" s="9">
        <v>8.0645161290322578E-3</v>
      </c>
      <c r="G17" s="9">
        <v>0.19849603795748014</v>
      </c>
    </row>
    <row r="18" spans="1:7">
      <c r="C18" t="s">
        <v>102</v>
      </c>
      <c r="D18" s="75">
        <v>1</v>
      </c>
      <c r="E18" s="25">
        <v>14500000</v>
      </c>
      <c r="F18" s="9">
        <v>8.0645161290322578E-3</v>
      </c>
      <c r="G18" s="9">
        <v>0.19849603795748014</v>
      </c>
    </row>
    <row r="19" spans="1:7">
      <c r="D19" s="75"/>
      <c r="E19" s="25"/>
      <c r="F19" s="9"/>
      <c r="G19" s="9"/>
    </row>
    <row r="20" spans="1:7">
      <c r="A20" t="s">
        <v>39</v>
      </c>
      <c r="D20" s="75">
        <v>21</v>
      </c>
      <c r="E20" s="25">
        <v>10957653</v>
      </c>
      <c r="F20" s="9">
        <v>0.16935483870967741</v>
      </c>
      <c r="G20" s="9">
        <v>0.15000349695261353</v>
      </c>
    </row>
    <row r="21" spans="1:7">
      <c r="B21" t="s">
        <v>57</v>
      </c>
      <c r="D21" s="75">
        <v>17</v>
      </c>
      <c r="E21" s="25">
        <v>7832278</v>
      </c>
      <c r="F21" s="9">
        <v>0.13709677419354838</v>
      </c>
      <c r="G21" s="9">
        <v>0.1072190449090715</v>
      </c>
    </row>
    <row r="22" spans="1:7">
      <c r="C22" t="s">
        <v>74</v>
      </c>
      <c r="D22" s="75">
        <v>9</v>
      </c>
      <c r="E22" s="25">
        <v>4153501</v>
      </c>
      <c r="F22" s="9">
        <v>7.2580645161290328E-2</v>
      </c>
      <c r="G22" s="9">
        <v>5.6858861527753914E-2</v>
      </c>
    </row>
    <row r="23" spans="1:7">
      <c r="C23" t="s">
        <v>58</v>
      </c>
      <c r="D23" s="75">
        <v>7</v>
      </c>
      <c r="E23" s="25">
        <v>3428777</v>
      </c>
      <c r="F23" s="9">
        <v>5.6451612903225805E-2</v>
      </c>
      <c r="G23" s="9">
        <v>4.6937837899292061E-2</v>
      </c>
    </row>
    <row r="24" spans="1:7">
      <c r="C24" t="s">
        <v>59</v>
      </c>
      <c r="D24" s="75">
        <v>1</v>
      </c>
      <c r="E24" s="25">
        <v>250000</v>
      </c>
      <c r="F24" s="9">
        <v>8.0645161290322578E-3</v>
      </c>
      <c r="G24" s="9">
        <v>3.42234548202552E-3</v>
      </c>
    </row>
    <row r="25" spans="1:7">
      <c r="D25" s="75"/>
      <c r="E25" s="25"/>
      <c r="F25" s="9"/>
      <c r="G25" s="9"/>
    </row>
    <row r="26" spans="1:7">
      <c r="B26" t="s">
        <v>84</v>
      </c>
      <c r="D26" s="75">
        <v>2</v>
      </c>
      <c r="E26" s="25">
        <v>1946000</v>
      </c>
      <c r="F26" s="9">
        <v>1.6129032258064516E-2</v>
      </c>
      <c r="G26" s="9">
        <v>2.6639537232086646E-2</v>
      </c>
    </row>
    <row r="27" spans="1:7">
      <c r="C27" t="s">
        <v>85</v>
      </c>
      <c r="D27" s="75">
        <v>2</v>
      </c>
      <c r="E27" s="25">
        <v>1946000</v>
      </c>
      <c r="F27" s="9">
        <v>1.6129032258064516E-2</v>
      </c>
      <c r="G27" s="9">
        <v>2.6639537232086646E-2</v>
      </c>
    </row>
    <row r="28" spans="1:7">
      <c r="D28" s="75"/>
      <c r="E28" s="25"/>
      <c r="F28" s="9"/>
      <c r="G28" s="9"/>
    </row>
    <row r="29" spans="1:7">
      <c r="B29" t="s">
        <v>28</v>
      </c>
      <c r="D29" s="75">
        <v>2</v>
      </c>
      <c r="E29" s="25">
        <v>1179375</v>
      </c>
      <c r="F29" s="9">
        <v>1.6129032258064516E-2</v>
      </c>
      <c r="G29" s="9">
        <v>1.6144914811455389E-2</v>
      </c>
    </row>
    <row r="30" spans="1:7">
      <c r="C30" t="s">
        <v>46</v>
      </c>
      <c r="D30" s="75">
        <v>1</v>
      </c>
      <c r="E30" s="25">
        <v>839375</v>
      </c>
      <c r="F30" s="9">
        <v>8.0645161290322578E-3</v>
      </c>
      <c r="G30" s="9">
        <v>1.1490524955900683E-2</v>
      </c>
    </row>
    <row r="31" spans="1:7">
      <c r="C31" t="s">
        <v>47</v>
      </c>
      <c r="D31" s="75">
        <v>1</v>
      </c>
      <c r="E31" s="25">
        <v>340000</v>
      </c>
      <c r="F31" s="9">
        <v>8.0645161290322578E-3</v>
      </c>
      <c r="G31" s="9">
        <v>4.654389855554707E-3</v>
      </c>
    </row>
    <row r="32" spans="1:7">
      <c r="D32" s="75"/>
      <c r="E32" s="25"/>
      <c r="F32" s="9"/>
      <c r="G32" s="9"/>
    </row>
    <row r="33" spans="1:7">
      <c r="A33" t="s">
        <v>40</v>
      </c>
      <c r="D33" s="75">
        <v>35</v>
      </c>
      <c r="E33" s="25">
        <v>16025700</v>
      </c>
      <c r="F33" s="9">
        <v>0.28225806451612906</v>
      </c>
      <c r="G33" s="9">
        <v>0.21938192796518549</v>
      </c>
    </row>
    <row r="34" spans="1:7">
      <c r="B34" t="s">
        <v>57</v>
      </c>
      <c r="D34" s="75">
        <v>26</v>
      </c>
      <c r="E34" s="25">
        <v>11849300</v>
      </c>
      <c r="F34" s="9">
        <v>0.20967741935483872</v>
      </c>
      <c r="G34" s="9">
        <v>0.16220959328065998</v>
      </c>
    </row>
    <row r="35" spans="1:7">
      <c r="C35" t="s">
        <v>71</v>
      </c>
      <c r="D35" s="75">
        <v>13</v>
      </c>
      <c r="E35" s="25">
        <v>5261300</v>
      </c>
      <c r="F35" s="9">
        <v>0.10483870967741936</v>
      </c>
      <c r="G35" s="9">
        <v>7.202394513832347E-2</v>
      </c>
    </row>
    <row r="36" spans="1:7">
      <c r="C36" t="s">
        <v>59</v>
      </c>
      <c r="D36" s="75">
        <v>13</v>
      </c>
      <c r="E36" s="25">
        <v>6588000</v>
      </c>
      <c r="F36" s="9">
        <v>0.10483870967741936</v>
      </c>
      <c r="G36" s="9">
        <v>9.0185648142336497E-2</v>
      </c>
    </row>
    <row r="37" spans="1:7">
      <c r="D37" s="75"/>
      <c r="E37" s="25"/>
      <c r="F37" s="9"/>
      <c r="G37" s="9"/>
    </row>
    <row r="38" spans="1:7">
      <c r="B38" t="s">
        <v>72</v>
      </c>
      <c r="D38" s="75">
        <v>2</v>
      </c>
      <c r="E38" s="25">
        <v>907400</v>
      </c>
      <c r="F38" s="9">
        <v>1.6129032258064516E-2</v>
      </c>
      <c r="G38" s="9">
        <v>1.2421745161559826E-2</v>
      </c>
    </row>
    <row r="39" spans="1:7">
      <c r="C39" t="s">
        <v>87</v>
      </c>
      <c r="D39" s="75">
        <v>2</v>
      </c>
      <c r="E39" s="25">
        <v>907400</v>
      </c>
      <c r="F39" s="9">
        <v>1.6129032258064516E-2</v>
      </c>
      <c r="G39" s="9">
        <v>1.2421745161559826E-2</v>
      </c>
    </row>
    <row r="40" spans="1:7">
      <c r="D40" s="75"/>
      <c r="E40" s="25"/>
      <c r="F40" s="9"/>
      <c r="G40" s="9"/>
    </row>
    <row r="41" spans="1:7">
      <c r="B41" t="s">
        <v>27</v>
      </c>
      <c r="D41" s="75">
        <v>4</v>
      </c>
      <c r="E41" s="25">
        <v>2269000</v>
      </c>
      <c r="F41" s="9">
        <v>3.2258064516129031E-2</v>
      </c>
      <c r="G41" s="9">
        <v>3.1061207594863617E-2</v>
      </c>
    </row>
    <row r="42" spans="1:7">
      <c r="C42" t="s">
        <v>86</v>
      </c>
      <c r="D42" s="75">
        <v>1</v>
      </c>
      <c r="E42" s="25">
        <v>425000</v>
      </c>
      <c r="F42" s="9">
        <v>8.0645161290322578E-3</v>
      </c>
      <c r="G42" s="9">
        <v>5.8179873194433834E-3</v>
      </c>
    </row>
    <row r="43" spans="1:7">
      <c r="C43" t="s">
        <v>34</v>
      </c>
      <c r="D43" s="75">
        <v>1</v>
      </c>
      <c r="E43" s="25">
        <v>699000</v>
      </c>
      <c r="F43" s="9">
        <v>8.0645161290322578E-3</v>
      </c>
      <c r="G43" s="9">
        <v>9.5688779677433541E-3</v>
      </c>
    </row>
    <row r="44" spans="1:7">
      <c r="C44" t="s">
        <v>98</v>
      </c>
      <c r="D44" s="75">
        <v>2</v>
      </c>
      <c r="E44" s="25">
        <v>1145000</v>
      </c>
      <c r="F44" s="9">
        <v>1.6129032258064516E-2</v>
      </c>
      <c r="G44" s="9">
        <v>1.5674342307676881E-2</v>
      </c>
    </row>
    <row r="45" spans="1:7">
      <c r="D45" s="75"/>
      <c r="E45" s="25"/>
      <c r="F45" s="9"/>
      <c r="G45" s="9"/>
    </row>
    <row r="46" spans="1:7">
      <c r="B46" t="s">
        <v>103</v>
      </c>
      <c r="D46" s="75">
        <v>2</v>
      </c>
      <c r="E46" s="25">
        <v>630000</v>
      </c>
      <c r="F46" s="9">
        <v>1.6129032258064516E-2</v>
      </c>
      <c r="G46" s="9">
        <v>8.6243106147043096E-3</v>
      </c>
    </row>
    <row r="47" spans="1:7">
      <c r="C47" t="s">
        <v>104</v>
      </c>
      <c r="D47" s="75">
        <v>2</v>
      </c>
      <c r="E47" s="25">
        <v>630000</v>
      </c>
      <c r="F47" s="9">
        <v>1.6129032258064516E-2</v>
      </c>
      <c r="G47" s="9">
        <v>8.6243106147043096E-3</v>
      </c>
    </row>
    <row r="48" spans="1:7">
      <c r="D48" s="75"/>
      <c r="E48" s="25"/>
      <c r="F48" s="9"/>
      <c r="G48" s="9"/>
    </row>
    <row r="49" spans="1:7">
      <c r="B49" t="s">
        <v>93</v>
      </c>
      <c r="D49" s="75">
        <v>1</v>
      </c>
      <c r="E49" s="25">
        <v>370000</v>
      </c>
      <c r="F49" s="9">
        <v>8.0645161290322578E-3</v>
      </c>
      <c r="G49" s="9">
        <v>5.0650713133977695E-3</v>
      </c>
    </row>
    <row r="50" spans="1:7">
      <c r="C50" t="s">
        <v>99</v>
      </c>
      <c r="D50" s="75">
        <v>1</v>
      </c>
      <c r="E50" s="25">
        <v>370000</v>
      </c>
      <c r="F50" s="9">
        <v>8.0645161290322578E-3</v>
      </c>
      <c r="G50" s="9">
        <v>5.0650713133977695E-3</v>
      </c>
    </row>
    <row r="51" spans="1:7">
      <c r="D51" s="75"/>
      <c r="E51" s="25"/>
      <c r="F51" s="9"/>
      <c r="G51" s="9"/>
    </row>
    <row r="52" spans="1:7">
      <c r="A52" t="s">
        <v>52</v>
      </c>
      <c r="D52" s="75">
        <v>1</v>
      </c>
      <c r="E52" s="25">
        <v>240000</v>
      </c>
      <c r="F52" s="9">
        <v>8.0645161290322578E-3</v>
      </c>
      <c r="G52" s="9">
        <v>3.285451662744499E-3</v>
      </c>
    </row>
    <row r="53" spans="1:7">
      <c r="B53" t="s">
        <v>35</v>
      </c>
      <c r="D53" s="75">
        <v>1</v>
      </c>
      <c r="E53" s="25">
        <v>240000</v>
      </c>
      <c r="F53" s="9">
        <v>8.0645161290322578E-3</v>
      </c>
      <c r="G53" s="9">
        <v>3.285451662744499E-3</v>
      </c>
    </row>
    <row r="54" spans="1:7">
      <c r="C54" t="s">
        <v>95</v>
      </c>
      <c r="D54" s="75">
        <v>1</v>
      </c>
      <c r="E54" s="25">
        <v>240000</v>
      </c>
      <c r="F54" s="9">
        <v>8.0645161290322578E-3</v>
      </c>
      <c r="G54" s="9">
        <v>3.285451662744499E-3</v>
      </c>
    </row>
    <row r="55" spans="1:7">
      <c r="D55" s="75"/>
      <c r="E55" s="25"/>
      <c r="F55" s="9"/>
      <c r="G55" s="9"/>
    </row>
    <row r="56" spans="1:7">
      <c r="A56" t="s">
        <v>66</v>
      </c>
      <c r="D56" s="75">
        <v>46</v>
      </c>
      <c r="E56" s="25">
        <v>20344784</v>
      </c>
      <c r="F56" s="9">
        <v>0.37096774193548387</v>
      </c>
      <c r="G56" s="9">
        <v>0.27850751842074034</v>
      </c>
    </row>
    <row r="57" spans="1:7">
      <c r="B57" t="s">
        <v>57</v>
      </c>
      <c r="D57" s="75">
        <v>31</v>
      </c>
      <c r="E57" s="25">
        <v>13722803</v>
      </c>
      <c r="F57" s="9">
        <v>0.25</v>
      </c>
      <c r="G57" s="9">
        <v>0.187856691391105</v>
      </c>
    </row>
    <row r="58" spans="1:7">
      <c r="C58" t="s">
        <v>60</v>
      </c>
      <c r="D58" s="75">
        <v>17</v>
      </c>
      <c r="E58" s="25">
        <v>8243603</v>
      </c>
      <c r="F58" s="9">
        <v>0.13709677419354838</v>
      </c>
      <c r="G58" s="9">
        <v>0.11284982993064809</v>
      </c>
    </row>
    <row r="59" spans="1:7">
      <c r="C59" t="s">
        <v>61</v>
      </c>
      <c r="D59" s="75">
        <v>14</v>
      </c>
      <c r="E59" s="25">
        <v>5479200</v>
      </c>
      <c r="F59" s="9">
        <v>0.11290322580645161</v>
      </c>
      <c r="G59" s="9">
        <v>7.5006861460456917E-2</v>
      </c>
    </row>
    <row r="60" spans="1:7">
      <c r="D60" s="75"/>
      <c r="E60" s="25"/>
      <c r="F60" s="9"/>
      <c r="G60" s="9"/>
    </row>
    <row r="61" spans="1:7">
      <c r="B61" t="s">
        <v>72</v>
      </c>
      <c r="D61" s="75">
        <v>3</v>
      </c>
      <c r="E61" s="25">
        <v>1392000</v>
      </c>
      <c r="F61" s="9">
        <v>2.4193548387096774E-2</v>
      </c>
      <c r="G61" s="9">
        <v>1.9055619643918095E-2</v>
      </c>
    </row>
    <row r="62" spans="1:7">
      <c r="C62" t="s">
        <v>73</v>
      </c>
      <c r="D62" s="75">
        <v>2</v>
      </c>
      <c r="E62" s="25">
        <v>982000</v>
      </c>
      <c r="F62" s="9">
        <v>1.6129032258064516E-2</v>
      </c>
      <c r="G62" s="9">
        <v>1.3442973053396243E-2</v>
      </c>
    </row>
    <row r="63" spans="1:7">
      <c r="C63" t="s">
        <v>100</v>
      </c>
      <c r="D63" s="75">
        <v>1</v>
      </c>
      <c r="E63" s="25">
        <v>410000</v>
      </c>
      <c r="F63" s="9">
        <v>8.0645161290322578E-3</v>
      </c>
      <c r="G63" s="9">
        <v>5.6126465905218526E-3</v>
      </c>
    </row>
    <row r="64" spans="1:7">
      <c r="D64" s="75"/>
      <c r="E64" s="25"/>
      <c r="F64" s="9"/>
      <c r="G64" s="9"/>
    </row>
    <row r="65" spans="2:7">
      <c r="B65" t="s">
        <v>27</v>
      </c>
      <c r="D65" s="75">
        <v>5</v>
      </c>
      <c r="E65" s="25">
        <v>1885981</v>
      </c>
      <c r="F65" s="9">
        <v>4.0322580645161289E-2</v>
      </c>
      <c r="G65" s="9">
        <v>2.5817914218143889E-2</v>
      </c>
    </row>
    <row r="66" spans="2:7">
      <c r="C66" t="s">
        <v>89</v>
      </c>
      <c r="D66" s="75">
        <v>2</v>
      </c>
      <c r="E66" s="25">
        <v>545981</v>
      </c>
      <c r="F66" s="9">
        <v>1.6129032258064516E-2</v>
      </c>
      <c r="G66" s="9">
        <v>7.4741424344871013E-3</v>
      </c>
    </row>
    <row r="67" spans="2:7">
      <c r="C67" t="s">
        <v>83</v>
      </c>
      <c r="D67" s="75">
        <v>1</v>
      </c>
      <c r="E67" s="25">
        <v>385000</v>
      </c>
      <c r="F67" s="9">
        <v>8.0645161290322578E-3</v>
      </c>
      <c r="G67" s="9">
        <v>5.2704120423193003E-3</v>
      </c>
    </row>
    <row r="68" spans="2:7">
      <c r="C68" t="s">
        <v>105</v>
      </c>
      <c r="D68" s="75">
        <v>2</v>
      </c>
      <c r="E68" s="25">
        <v>955000</v>
      </c>
      <c r="F68" s="9">
        <v>1.6129032258064516E-2</v>
      </c>
      <c r="G68" s="9">
        <v>1.3073359741337486E-2</v>
      </c>
    </row>
    <row r="69" spans="2:7">
      <c r="D69" s="75"/>
      <c r="E69" s="25"/>
      <c r="F69" s="9"/>
      <c r="G69" s="9"/>
    </row>
    <row r="70" spans="2:7">
      <c r="B70" t="s">
        <v>93</v>
      </c>
      <c r="D70" s="75">
        <v>2</v>
      </c>
      <c r="E70" s="25">
        <v>990000</v>
      </c>
      <c r="F70" s="9">
        <v>1.6129032258064516E-2</v>
      </c>
      <c r="G70" s="9">
        <v>1.3552488108821058E-2</v>
      </c>
    </row>
    <row r="71" spans="2:7">
      <c r="C71" t="s">
        <v>94</v>
      </c>
      <c r="D71" s="75">
        <v>1</v>
      </c>
      <c r="E71" s="25">
        <v>280000</v>
      </c>
      <c r="F71" s="9">
        <v>8.0645161290322578E-3</v>
      </c>
      <c r="G71" s="9">
        <v>3.8330269398685821E-3</v>
      </c>
    </row>
    <row r="72" spans="2:7">
      <c r="C72" t="s">
        <v>107</v>
      </c>
      <c r="D72" s="75">
        <v>1</v>
      </c>
      <c r="E72" s="25">
        <v>710000</v>
      </c>
      <c r="F72" s="9">
        <v>8.0645161290322578E-3</v>
      </c>
      <c r="G72" s="9">
        <v>9.7194611689524757E-3</v>
      </c>
    </row>
    <row r="73" spans="2:7">
      <c r="D73" s="75"/>
      <c r="E73" s="25"/>
      <c r="F73" s="9"/>
      <c r="G73" s="9"/>
    </row>
    <row r="74" spans="2:7">
      <c r="B74" t="s">
        <v>106</v>
      </c>
      <c r="D74" s="75">
        <v>1</v>
      </c>
      <c r="E74" s="25">
        <v>380000</v>
      </c>
      <c r="F74" s="9">
        <v>8.0645161290322578E-3</v>
      </c>
      <c r="G74" s="9">
        <v>5.2019651326787901E-3</v>
      </c>
    </row>
    <row r="75" spans="2:7">
      <c r="C75" t="s">
        <v>105</v>
      </c>
      <c r="D75" s="75">
        <v>1</v>
      </c>
      <c r="E75" s="25">
        <v>380000</v>
      </c>
      <c r="F75" s="9">
        <v>8.0645161290322578E-3</v>
      </c>
      <c r="G75" s="9">
        <v>5.2019651326787901E-3</v>
      </c>
    </row>
    <row r="76" spans="2:7">
      <c r="D76" s="75"/>
      <c r="E76" s="25"/>
      <c r="F76" s="9"/>
      <c r="G76" s="9"/>
    </row>
    <row r="77" spans="2:7">
      <c r="B77" t="s">
        <v>79</v>
      </c>
      <c r="D77" s="75">
        <v>4</v>
      </c>
      <c r="E77" s="25">
        <v>1974000</v>
      </c>
      <c r="F77" s="9">
        <v>3.2258064516129031E-2</v>
      </c>
      <c r="G77" s="9">
        <v>2.7022839926073506E-2</v>
      </c>
    </row>
    <row r="78" spans="2:7">
      <c r="C78" t="s">
        <v>88</v>
      </c>
      <c r="D78" s="75">
        <v>2</v>
      </c>
      <c r="E78" s="25">
        <v>1009000</v>
      </c>
      <c r="F78" s="9">
        <v>1.6129032258064516E-2</v>
      </c>
      <c r="G78" s="9">
        <v>1.3812586365454998E-2</v>
      </c>
    </row>
    <row r="79" spans="2:7">
      <c r="C79" t="s">
        <v>80</v>
      </c>
      <c r="D79" s="75">
        <v>2</v>
      </c>
      <c r="E79" s="25">
        <v>965000</v>
      </c>
      <c r="F79" s="9">
        <v>1.6129032258064516E-2</v>
      </c>
      <c r="G79" s="9">
        <v>1.3210253560618506E-2</v>
      </c>
    </row>
    <row r="80" spans="2:7">
      <c r="D80" s="75"/>
      <c r="E80" s="25"/>
      <c r="F80" s="9"/>
      <c r="G80" s="9"/>
    </row>
    <row r="81" spans="1:7">
      <c r="A81" t="s">
        <v>96</v>
      </c>
      <c r="D81" s="75">
        <v>2</v>
      </c>
      <c r="E81" s="25">
        <v>1380000</v>
      </c>
      <c r="F81" s="9">
        <v>1.6129032258064516E-2</v>
      </c>
      <c r="G81" s="9">
        <v>1.8891347060780869E-2</v>
      </c>
    </row>
    <row r="82" spans="1:7">
      <c r="B82" t="s">
        <v>35</v>
      </c>
      <c r="D82" s="75">
        <v>2</v>
      </c>
      <c r="E82" s="25">
        <v>1380000</v>
      </c>
      <c r="F82" s="9">
        <v>1.6129032258064516E-2</v>
      </c>
      <c r="G82" s="9">
        <v>1.8891347060780869E-2</v>
      </c>
    </row>
    <row r="83" spans="1:7">
      <c r="C83" t="s">
        <v>97</v>
      </c>
      <c r="D83" s="75">
        <v>2</v>
      </c>
      <c r="E83" s="25">
        <v>1380000</v>
      </c>
      <c r="F83" s="9">
        <v>1.6129032258064516E-2</v>
      </c>
      <c r="G83" s="9">
        <v>1.8891347060780869E-2</v>
      </c>
    </row>
    <row r="84" spans="1:7">
      <c r="D84" s="75"/>
      <c r="E84" s="25"/>
      <c r="F84" s="9"/>
      <c r="G84" s="9"/>
    </row>
    <row r="85" spans="1:7">
      <c r="A85" t="s">
        <v>91</v>
      </c>
      <c r="D85" s="75">
        <v>4</v>
      </c>
      <c r="E85" s="25">
        <v>2129680</v>
      </c>
      <c r="F85" s="9">
        <v>3.2258064516129031E-2</v>
      </c>
      <c r="G85" s="9">
        <v>2.9154002904640437E-2</v>
      </c>
    </row>
    <row r="86" spans="1:7">
      <c r="B86" t="s">
        <v>35</v>
      </c>
      <c r="D86" s="75">
        <v>4</v>
      </c>
      <c r="E86" s="25">
        <v>2129680</v>
      </c>
      <c r="F86" s="9">
        <v>3.2258064516129031E-2</v>
      </c>
      <c r="G86" s="9">
        <v>2.9154002904640437E-2</v>
      </c>
    </row>
    <row r="87" spans="1:7">
      <c r="C87" t="s">
        <v>92</v>
      </c>
      <c r="D87" s="75">
        <v>4</v>
      </c>
      <c r="E87" s="25">
        <v>2129680</v>
      </c>
      <c r="F87" s="9">
        <v>3.2258064516129031E-2</v>
      </c>
      <c r="G87" s="9">
        <v>2.9154002904640437E-2</v>
      </c>
    </row>
    <row r="88" spans="1:7">
      <c r="D88" s="75"/>
      <c r="E88" s="25"/>
      <c r="F88" s="9"/>
      <c r="G88" s="9"/>
    </row>
    <row r="89" spans="1:7">
      <c r="A89" t="s">
        <v>31</v>
      </c>
      <c r="D89" s="75">
        <v>124</v>
      </c>
      <c r="E89" s="25">
        <v>73049317</v>
      </c>
      <c r="F89" s="9">
        <v>1</v>
      </c>
      <c r="G89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17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4" t="s">
        <v>1</v>
      </c>
      <c r="B1" t="s">
        <v>30</v>
      </c>
    </row>
    <row r="3" spans="1:6">
      <c r="C3" s="74" t="s">
        <v>49</v>
      </c>
    </row>
    <row r="4" spans="1:6">
      <c r="A4" s="74" t="s">
        <v>48</v>
      </c>
      <c r="B4" s="74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154</v>
      </c>
      <c r="C5" s="75">
        <v>2</v>
      </c>
      <c r="D5" s="25">
        <v>355250</v>
      </c>
      <c r="E5" s="9">
        <v>2.3809523809523808E-2</v>
      </c>
      <c r="F5" s="9">
        <v>1.4884069750877752E-2</v>
      </c>
    </row>
    <row r="6" spans="1:6">
      <c r="B6" t="s">
        <v>41</v>
      </c>
      <c r="C6" s="75">
        <v>2</v>
      </c>
      <c r="D6" s="25">
        <v>355250</v>
      </c>
      <c r="E6" s="9">
        <v>2.3809523809523808E-2</v>
      </c>
      <c r="F6" s="9">
        <v>1.4884069750877752E-2</v>
      </c>
    </row>
    <row r="7" spans="1:6">
      <c r="C7" s="75"/>
      <c r="D7" s="25"/>
      <c r="E7" s="9"/>
      <c r="F7" s="9"/>
    </row>
    <row r="8" spans="1:6">
      <c r="A8" t="s">
        <v>220</v>
      </c>
      <c r="C8" s="75">
        <v>1</v>
      </c>
      <c r="D8" s="25">
        <v>339948</v>
      </c>
      <c r="E8" s="9">
        <v>1.1904761904761904E-2</v>
      </c>
      <c r="F8" s="9">
        <v>1.4242954943480338E-2</v>
      </c>
    </row>
    <row r="9" spans="1:6">
      <c r="B9" t="s">
        <v>66</v>
      </c>
      <c r="C9" s="75">
        <v>1</v>
      </c>
      <c r="D9" s="25">
        <v>339948</v>
      </c>
      <c r="E9" s="9">
        <v>1.1904761904761904E-2</v>
      </c>
      <c r="F9" s="9">
        <v>1.4242954943480338E-2</v>
      </c>
    </row>
    <row r="10" spans="1:6">
      <c r="C10" s="75"/>
      <c r="D10" s="25"/>
      <c r="E10" s="9"/>
      <c r="F10" s="9"/>
    </row>
    <row r="11" spans="1:6">
      <c r="A11" t="s">
        <v>141</v>
      </c>
      <c r="C11" s="75">
        <v>1</v>
      </c>
      <c r="D11" s="25">
        <v>155000</v>
      </c>
      <c r="E11" s="9">
        <v>1.1904761904761904E-2</v>
      </c>
      <c r="F11" s="9">
        <v>6.4941050285321645E-3</v>
      </c>
    </row>
    <row r="12" spans="1:6">
      <c r="B12" t="s">
        <v>40</v>
      </c>
      <c r="C12" s="75">
        <v>1</v>
      </c>
      <c r="D12" s="25">
        <v>155000</v>
      </c>
      <c r="E12" s="9">
        <v>1.1904761904761904E-2</v>
      </c>
      <c r="F12" s="9">
        <v>6.4941050285321645E-3</v>
      </c>
    </row>
    <row r="13" spans="1:6">
      <c r="C13" s="75"/>
      <c r="D13" s="25"/>
      <c r="E13" s="9"/>
      <c r="F13" s="9"/>
    </row>
    <row r="14" spans="1:6">
      <c r="A14" t="s">
        <v>111</v>
      </c>
      <c r="C14" s="75">
        <v>2</v>
      </c>
      <c r="D14" s="25">
        <v>839200</v>
      </c>
      <c r="E14" s="9">
        <v>2.3809523809523808E-2</v>
      </c>
      <c r="F14" s="9">
        <v>3.5160341548027052E-2</v>
      </c>
    </row>
    <row r="15" spans="1:6">
      <c r="B15" t="s">
        <v>40</v>
      </c>
      <c r="C15" s="75">
        <v>2</v>
      </c>
      <c r="D15" s="25">
        <v>839200</v>
      </c>
      <c r="E15" s="9">
        <v>2.3809523809523808E-2</v>
      </c>
      <c r="F15" s="9">
        <v>3.5160341548027052E-2</v>
      </c>
    </row>
    <row r="16" spans="1:6">
      <c r="C16" s="75"/>
      <c r="D16" s="25"/>
      <c r="E16" s="9"/>
      <c r="F16" s="9"/>
    </row>
    <row r="17" spans="1:6">
      <c r="A17" t="s">
        <v>122</v>
      </c>
      <c r="C17" s="75">
        <v>2</v>
      </c>
      <c r="D17" s="25">
        <v>400000</v>
      </c>
      <c r="E17" s="9">
        <v>2.3809523809523808E-2</v>
      </c>
      <c r="F17" s="9">
        <v>1.6758980718792681E-2</v>
      </c>
    </row>
    <row r="18" spans="1:6">
      <c r="B18" t="s">
        <v>39</v>
      </c>
      <c r="C18" s="75">
        <v>2</v>
      </c>
      <c r="D18" s="25">
        <v>400000</v>
      </c>
      <c r="E18" s="9">
        <v>2.3809523809523808E-2</v>
      </c>
      <c r="F18" s="9">
        <v>1.6758980718792681E-2</v>
      </c>
    </row>
    <row r="19" spans="1:6">
      <c r="C19" s="75"/>
      <c r="D19" s="25"/>
      <c r="E19" s="9"/>
      <c r="F19" s="9"/>
    </row>
    <row r="20" spans="1:6">
      <c r="A20" t="s">
        <v>166</v>
      </c>
      <c r="C20" s="75">
        <v>1</v>
      </c>
      <c r="D20" s="25">
        <v>385000</v>
      </c>
      <c r="E20" s="9">
        <v>1.1904761904761904E-2</v>
      </c>
      <c r="F20" s="9">
        <v>1.6130518941837958E-2</v>
      </c>
    </row>
    <row r="21" spans="1:6">
      <c r="B21" t="s">
        <v>39</v>
      </c>
      <c r="C21" s="75">
        <v>1</v>
      </c>
      <c r="D21" s="25">
        <v>385000</v>
      </c>
      <c r="E21" s="9">
        <v>1.1904761904761904E-2</v>
      </c>
      <c r="F21" s="9">
        <v>1.6130518941837958E-2</v>
      </c>
    </row>
    <row r="22" spans="1:6">
      <c r="C22" s="75"/>
      <c r="D22" s="25"/>
      <c r="E22" s="9"/>
      <c r="F22" s="9"/>
    </row>
    <row r="23" spans="1:6">
      <c r="A23" t="s">
        <v>192</v>
      </c>
      <c r="C23" s="75">
        <v>2</v>
      </c>
      <c r="D23" s="25">
        <v>267000</v>
      </c>
      <c r="E23" s="9">
        <v>2.3809523809523808E-2</v>
      </c>
      <c r="F23" s="9">
        <v>1.1186619629794116E-2</v>
      </c>
    </row>
    <row r="24" spans="1:6">
      <c r="B24" t="s">
        <v>66</v>
      </c>
      <c r="C24" s="75">
        <v>2</v>
      </c>
      <c r="D24" s="25">
        <v>267000</v>
      </c>
      <c r="E24" s="9">
        <v>2.3809523809523808E-2</v>
      </c>
      <c r="F24" s="9">
        <v>1.1186619629794116E-2</v>
      </c>
    </row>
    <row r="25" spans="1:6">
      <c r="C25" s="75"/>
      <c r="D25" s="25"/>
      <c r="E25" s="9"/>
      <c r="F25" s="9"/>
    </row>
    <row r="26" spans="1:6">
      <c r="A26" t="s">
        <v>168</v>
      </c>
      <c r="C26" s="75">
        <v>1</v>
      </c>
      <c r="D26" s="25">
        <v>50000</v>
      </c>
      <c r="E26" s="9">
        <v>1.1904761904761904E-2</v>
      </c>
      <c r="F26" s="9">
        <v>2.0948725898490852E-3</v>
      </c>
    </row>
    <row r="27" spans="1:6">
      <c r="B27" t="s">
        <v>40</v>
      </c>
      <c r="C27" s="75">
        <v>1</v>
      </c>
      <c r="D27" s="25">
        <v>50000</v>
      </c>
      <c r="E27" s="9">
        <v>1.1904761904761904E-2</v>
      </c>
      <c r="F27" s="9">
        <v>2.0948725898490852E-3</v>
      </c>
    </row>
    <row r="28" spans="1:6">
      <c r="C28" s="75"/>
      <c r="D28" s="25"/>
      <c r="E28" s="9"/>
      <c r="F28" s="9"/>
    </row>
    <row r="29" spans="1:6">
      <c r="A29" t="s">
        <v>113</v>
      </c>
      <c r="C29" s="75">
        <v>12</v>
      </c>
      <c r="D29" s="25">
        <v>2894700</v>
      </c>
      <c r="E29" s="9">
        <v>0.14285714285714285</v>
      </c>
      <c r="F29" s="9">
        <v>0.12128055371672294</v>
      </c>
    </row>
    <row r="30" spans="1:6">
      <c r="B30" t="s">
        <v>39</v>
      </c>
      <c r="C30" s="75">
        <v>1</v>
      </c>
      <c r="D30" s="25">
        <v>423000</v>
      </c>
      <c r="E30" s="9">
        <v>1.1904761904761904E-2</v>
      </c>
      <c r="F30" s="9">
        <v>1.7722622110123262E-2</v>
      </c>
    </row>
    <row r="31" spans="1:6">
      <c r="B31" t="s">
        <v>40</v>
      </c>
      <c r="C31" s="75">
        <v>6</v>
      </c>
      <c r="D31" s="25">
        <v>1261500</v>
      </c>
      <c r="E31" s="9">
        <v>7.1428571428571425E-2</v>
      </c>
      <c r="F31" s="9">
        <v>5.2853635441892421E-2</v>
      </c>
    </row>
    <row r="32" spans="1:6">
      <c r="B32" t="s">
        <v>66</v>
      </c>
      <c r="C32" s="75">
        <v>5</v>
      </c>
      <c r="D32" s="25">
        <v>1210200</v>
      </c>
      <c r="E32" s="9">
        <v>5.9523809523809521E-2</v>
      </c>
      <c r="F32" s="9">
        <v>5.0704296164707265E-2</v>
      </c>
    </row>
    <row r="33" spans="1:6">
      <c r="C33" s="75"/>
      <c r="D33" s="25"/>
      <c r="E33" s="9"/>
      <c r="F33" s="9"/>
    </row>
    <row r="34" spans="1:6">
      <c r="A34" t="s">
        <v>204</v>
      </c>
      <c r="C34" s="75">
        <v>1</v>
      </c>
      <c r="D34" s="25">
        <v>305000</v>
      </c>
      <c r="E34" s="9">
        <v>1.1904761904761904E-2</v>
      </c>
      <c r="F34" s="9">
        <v>1.2778722798079421E-2</v>
      </c>
    </row>
    <row r="35" spans="1:6">
      <c r="B35" t="s">
        <v>40</v>
      </c>
      <c r="C35" s="75">
        <v>1</v>
      </c>
      <c r="D35" s="25">
        <v>305000</v>
      </c>
      <c r="E35" s="9">
        <v>1.1904761904761904E-2</v>
      </c>
      <c r="F35" s="9">
        <v>1.2778722798079421E-2</v>
      </c>
    </row>
    <row r="36" spans="1:6">
      <c r="C36" s="75"/>
      <c r="D36" s="25"/>
      <c r="E36" s="9"/>
      <c r="F36" s="9"/>
    </row>
    <row r="37" spans="1:6">
      <c r="A37" t="s">
        <v>229</v>
      </c>
      <c r="C37" s="75">
        <v>1</v>
      </c>
      <c r="D37" s="25">
        <v>537000</v>
      </c>
      <c r="E37" s="9">
        <v>1.1904761904761904E-2</v>
      </c>
      <c r="F37" s="9">
        <v>2.2498931614979178E-2</v>
      </c>
    </row>
    <row r="38" spans="1:6">
      <c r="B38" t="s">
        <v>39</v>
      </c>
      <c r="C38" s="75">
        <v>1</v>
      </c>
      <c r="D38" s="25">
        <v>537000</v>
      </c>
      <c r="E38" s="9">
        <v>1.1904761904761904E-2</v>
      </c>
      <c r="F38" s="9">
        <v>2.2498931614979178E-2</v>
      </c>
    </row>
    <row r="39" spans="1:6">
      <c r="C39" s="75"/>
      <c r="D39" s="25"/>
      <c r="E39" s="9"/>
      <c r="F39" s="9"/>
    </row>
    <row r="40" spans="1:6">
      <c r="A40" t="s">
        <v>136</v>
      </c>
      <c r="C40" s="75">
        <v>1</v>
      </c>
      <c r="D40" s="25">
        <v>522160</v>
      </c>
      <c r="E40" s="9">
        <v>1.1904761904761904E-2</v>
      </c>
      <c r="F40" s="9">
        <v>2.187717343031197E-2</v>
      </c>
    </row>
    <row r="41" spans="1:6">
      <c r="B41" t="s">
        <v>66</v>
      </c>
      <c r="C41" s="75">
        <v>1</v>
      </c>
      <c r="D41" s="25">
        <v>522160</v>
      </c>
      <c r="E41" s="9">
        <v>1.1904761904761904E-2</v>
      </c>
      <c r="F41" s="9">
        <v>2.187717343031197E-2</v>
      </c>
    </row>
    <row r="42" spans="1:6">
      <c r="C42" s="75"/>
      <c r="D42" s="25"/>
      <c r="E42" s="9"/>
      <c r="F42" s="9"/>
    </row>
    <row r="43" spans="1:6">
      <c r="A43" t="s">
        <v>149</v>
      </c>
      <c r="C43" s="75">
        <v>1</v>
      </c>
      <c r="D43" s="25">
        <v>80700</v>
      </c>
      <c r="E43" s="9">
        <v>1.1904761904761904E-2</v>
      </c>
      <c r="F43" s="9">
        <v>3.3811243600164239E-3</v>
      </c>
    </row>
    <row r="44" spans="1:6">
      <c r="B44" t="s">
        <v>39</v>
      </c>
      <c r="C44" s="75">
        <v>1</v>
      </c>
      <c r="D44" s="25">
        <v>80700</v>
      </c>
      <c r="E44" s="9">
        <v>1.1904761904761904E-2</v>
      </c>
      <c r="F44" s="9">
        <v>3.3811243600164239E-3</v>
      </c>
    </row>
    <row r="45" spans="1:6">
      <c r="C45" s="75"/>
      <c r="D45" s="25"/>
      <c r="E45" s="9"/>
      <c r="F45" s="9"/>
    </row>
    <row r="46" spans="1:6">
      <c r="A46" t="s">
        <v>156</v>
      </c>
      <c r="C46" s="75">
        <v>3</v>
      </c>
      <c r="D46" s="25">
        <v>769806</v>
      </c>
      <c r="E46" s="9">
        <v>3.5714285714285712E-2</v>
      </c>
      <c r="F46" s="9">
        <v>3.2252909778027299E-2</v>
      </c>
    </row>
    <row r="47" spans="1:6">
      <c r="B47" t="s">
        <v>40</v>
      </c>
      <c r="C47" s="75">
        <v>1</v>
      </c>
      <c r="D47" s="25">
        <v>117000</v>
      </c>
      <c r="E47" s="9">
        <v>1.1904761904761904E-2</v>
      </c>
      <c r="F47" s="9">
        <v>4.9020018602468594E-3</v>
      </c>
    </row>
    <row r="48" spans="1:6">
      <c r="B48" t="s">
        <v>66</v>
      </c>
      <c r="C48" s="75">
        <v>1</v>
      </c>
      <c r="D48" s="25">
        <v>365000</v>
      </c>
      <c r="E48" s="9">
        <v>1.1904761904761904E-2</v>
      </c>
      <c r="F48" s="9">
        <v>1.5292569905898324E-2</v>
      </c>
    </row>
    <row r="49" spans="1:6">
      <c r="B49" t="s">
        <v>96</v>
      </c>
      <c r="C49" s="75">
        <v>1</v>
      </c>
      <c r="D49" s="25">
        <v>287806</v>
      </c>
      <c r="E49" s="9">
        <v>1.1904761904761904E-2</v>
      </c>
      <c r="F49" s="9">
        <v>1.2058338011882117E-2</v>
      </c>
    </row>
    <row r="50" spans="1:6">
      <c r="C50" s="75"/>
      <c r="D50" s="25"/>
      <c r="E50" s="9"/>
      <c r="F50" s="9"/>
    </row>
    <row r="51" spans="1:6">
      <c r="A51" t="s">
        <v>129</v>
      </c>
      <c r="C51" s="75">
        <v>3</v>
      </c>
      <c r="D51" s="25">
        <v>1031250</v>
      </c>
      <c r="E51" s="9">
        <v>3.5714285714285712E-2</v>
      </c>
      <c r="F51" s="9">
        <v>4.3206747165637382E-2</v>
      </c>
    </row>
    <row r="52" spans="1:6">
      <c r="B52" t="s">
        <v>39</v>
      </c>
      <c r="C52" s="75">
        <v>1</v>
      </c>
      <c r="D52" s="25">
        <v>173250</v>
      </c>
      <c r="E52" s="9">
        <v>1.1904761904761904E-2</v>
      </c>
      <c r="F52" s="9">
        <v>7.2587335238270805E-3</v>
      </c>
    </row>
    <row r="53" spans="1:6">
      <c r="B53" t="s">
        <v>40</v>
      </c>
      <c r="C53" s="75">
        <v>1</v>
      </c>
      <c r="D53" s="25">
        <v>528500</v>
      </c>
      <c r="E53" s="9">
        <v>1.1904761904761904E-2</v>
      </c>
      <c r="F53" s="9">
        <v>2.2142803274704831E-2</v>
      </c>
    </row>
    <row r="54" spans="1:6">
      <c r="B54" t="s">
        <v>66</v>
      </c>
      <c r="C54" s="75">
        <v>1</v>
      </c>
      <c r="D54" s="25">
        <v>329500</v>
      </c>
      <c r="E54" s="9">
        <v>1.1904761904761904E-2</v>
      </c>
      <c r="F54" s="9">
        <v>1.3805210367105473E-2</v>
      </c>
    </row>
    <row r="55" spans="1:6">
      <c r="C55" s="75"/>
      <c r="D55" s="25"/>
      <c r="E55" s="9"/>
      <c r="F55" s="9"/>
    </row>
    <row r="56" spans="1:6">
      <c r="A56" t="s">
        <v>144</v>
      </c>
      <c r="C56" s="75">
        <v>5</v>
      </c>
      <c r="D56" s="25">
        <v>1215000</v>
      </c>
      <c r="E56" s="9">
        <v>5.9523809523809521E-2</v>
      </c>
      <c r="F56" s="9">
        <v>5.0905403933332774E-2</v>
      </c>
    </row>
    <row r="57" spans="1:6">
      <c r="B57" t="s">
        <v>39</v>
      </c>
      <c r="C57" s="75">
        <v>5</v>
      </c>
      <c r="D57" s="25">
        <v>1215000</v>
      </c>
      <c r="E57" s="9">
        <v>5.9523809523809521E-2</v>
      </c>
      <c r="F57" s="9">
        <v>5.0905403933332774E-2</v>
      </c>
    </row>
    <row r="58" spans="1:6">
      <c r="C58" s="75"/>
      <c r="D58" s="25"/>
      <c r="E58" s="9"/>
      <c r="F58" s="9"/>
    </row>
    <row r="59" spans="1:6">
      <c r="A59" t="s">
        <v>152</v>
      </c>
      <c r="C59" s="75">
        <v>1</v>
      </c>
      <c r="D59" s="25">
        <v>1200000</v>
      </c>
      <c r="E59" s="9">
        <v>1.1904761904761904E-2</v>
      </c>
      <c r="F59" s="9">
        <v>5.0276942156378047E-2</v>
      </c>
    </row>
    <row r="60" spans="1:6">
      <c r="B60" t="s">
        <v>39</v>
      </c>
      <c r="C60" s="75">
        <v>1</v>
      </c>
      <c r="D60" s="25">
        <v>1200000</v>
      </c>
      <c r="E60" s="9">
        <v>1.1904761904761904E-2</v>
      </c>
      <c r="F60" s="9">
        <v>5.0276942156378047E-2</v>
      </c>
    </row>
    <row r="61" spans="1:6">
      <c r="C61" s="75"/>
      <c r="D61" s="25"/>
      <c r="E61" s="9"/>
      <c r="F61" s="9"/>
    </row>
    <row r="62" spans="1:6">
      <c r="A62" t="s">
        <v>115</v>
      </c>
      <c r="C62" s="75">
        <v>5</v>
      </c>
      <c r="D62" s="25">
        <v>3330200</v>
      </c>
      <c r="E62" s="9">
        <v>5.9523809523809521E-2</v>
      </c>
      <c r="F62" s="9">
        <v>0.13952689397430848</v>
      </c>
    </row>
    <row r="63" spans="1:6">
      <c r="B63" t="s">
        <v>41</v>
      </c>
      <c r="C63" s="75">
        <v>1</v>
      </c>
      <c r="D63" s="25">
        <v>2500000</v>
      </c>
      <c r="E63" s="9">
        <v>1.1904761904761904E-2</v>
      </c>
      <c r="F63" s="9">
        <v>0.10474362949245426</v>
      </c>
    </row>
    <row r="64" spans="1:6">
      <c r="B64" t="s">
        <v>40</v>
      </c>
      <c r="C64" s="75">
        <v>3</v>
      </c>
      <c r="D64" s="25">
        <v>530000</v>
      </c>
      <c r="E64" s="9">
        <v>3.5714285714285712E-2</v>
      </c>
      <c r="F64" s="9">
        <v>2.2205649452400306E-2</v>
      </c>
    </row>
    <row r="65" spans="1:6">
      <c r="B65" t="s">
        <v>66</v>
      </c>
      <c r="C65" s="75">
        <v>1</v>
      </c>
      <c r="D65" s="25">
        <v>300200</v>
      </c>
      <c r="E65" s="9">
        <v>1.1904761904761904E-2</v>
      </c>
      <c r="F65" s="9">
        <v>1.2577615029453908E-2</v>
      </c>
    </row>
    <row r="66" spans="1:6">
      <c r="C66" s="75"/>
      <c r="D66" s="25"/>
      <c r="E66" s="9"/>
      <c r="F66" s="9"/>
    </row>
    <row r="67" spans="1:6">
      <c r="A67" t="s">
        <v>124</v>
      </c>
      <c r="C67" s="75">
        <v>18</v>
      </c>
      <c r="D67" s="25">
        <v>4299170</v>
      </c>
      <c r="E67" s="9">
        <v>0.21428571428571427</v>
      </c>
      <c r="F67" s="9">
        <v>0.18012426784202984</v>
      </c>
    </row>
    <row r="68" spans="1:6">
      <c r="B68" t="s">
        <v>41</v>
      </c>
      <c r="C68" s="75">
        <v>4</v>
      </c>
      <c r="D68" s="25">
        <v>777820</v>
      </c>
      <c r="E68" s="9">
        <v>4.7619047619047616E-2</v>
      </c>
      <c r="F68" s="9">
        <v>3.2588675956728312E-2</v>
      </c>
    </row>
    <row r="69" spans="1:6">
      <c r="B69" t="s">
        <v>39</v>
      </c>
      <c r="C69" s="75">
        <v>1</v>
      </c>
      <c r="D69" s="25">
        <v>258000</v>
      </c>
      <c r="E69" s="9">
        <v>1.1904761904761904E-2</v>
      </c>
      <c r="F69" s="9">
        <v>1.080954256362128E-2</v>
      </c>
    </row>
    <row r="70" spans="1:6">
      <c r="B70" t="s">
        <v>40</v>
      </c>
      <c r="C70" s="75">
        <v>7</v>
      </c>
      <c r="D70" s="25">
        <v>1943932</v>
      </c>
      <c r="E70" s="9">
        <v>8.3333333333333329E-2</v>
      </c>
      <c r="F70" s="9">
        <v>8.1445797266610248E-2</v>
      </c>
    </row>
    <row r="71" spans="1:6">
      <c r="B71" t="s">
        <v>66</v>
      </c>
      <c r="C71" s="75">
        <v>5</v>
      </c>
      <c r="D71" s="25">
        <v>1141268</v>
      </c>
      <c r="E71" s="9">
        <v>5.9523809523809521E-2</v>
      </c>
      <c r="F71" s="9">
        <v>4.7816221017437717E-2</v>
      </c>
    </row>
    <row r="72" spans="1:6">
      <c r="B72" t="s">
        <v>177</v>
      </c>
      <c r="C72" s="75">
        <v>1</v>
      </c>
      <c r="D72" s="25">
        <v>178150</v>
      </c>
      <c r="E72" s="9">
        <v>1.1904761904761904E-2</v>
      </c>
      <c r="F72" s="9">
        <v>7.4640310376322908E-3</v>
      </c>
    </row>
    <row r="73" spans="1:6">
      <c r="C73" s="75"/>
      <c r="D73" s="25"/>
      <c r="E73" s="9"/>
      <c r="F73" s="9"/>
    </row>
    <row r="74" spans="1:6">
      <c r="A74" t="s">
        <v>227</v>
      </c>
      <c r="C74" s="75">
        <v>1</v>
      </c>
      <c r="D74" s="25">
        <v>169000</v>
      </c>
      <c r="E74" s="9">
        <v>1.1904761904761904E-2</v>
      </c>
      <c r="F74" s="9">
        <v>7.0806693536899085E-3</v>
      </c>
    </row>
    <row r="75" spans="1:6">
      <c r="B75" t="s">
        <v>41</v>
      </c>
      <c r="C75" s="75">
        <v>1</v>
      </c>
      <c r="D75" s="25">
        <v>169000</v>
      </c>
      <c r="E75" s="9">
        <v>1.1904761904761904E-2</v>
      </c>
      <c r="F75" s="9">
        <v>7.0806693536899085E-3</v>
      </c>
    </row>
    <row r="76" spans="1:6">
      <c r="C76" s="75"/>
      <c r="D76" s="25"/>
      <c r="E76" s="9"/>
      <c r="F76" s="9"/>
    </row>
    <row r="77" spans="1:6">
      <c r="A77" t="s">
        <v>223</v>
      </c>
      <c r="C77" s="75">
        <v>1</v>
      </c>
      <c r="D77" s="25">
        <v>162400</v>
      </c>
      <c r="E77" s="9">
        <v>1.1904761904761904E-2</v>
      </c>
      <c r="F77" s="9">
        <v>6.8041461718298295E-3</v>
      </c>
    </row>
    <row r="78" spans="1:6">
      <c r="B78" t="s">
        <v>41</v>
      </c>
      <c r="C78" s="75">
        <v>1</v>
      </c>
      <c r="D78" s="25">
        <v>162400</v>
      </c>
      <c r="E78" s="9">
        <v>1.1904761904761904E-2</v>
      </c>
      <c r="F78" s="9">
        <v>6.8041461718298295E-3</v>
      </c>
    </row>
    <row r="79" spans="1:6">
      <c r="C79" s="75"/>
      <c r="D79" s="25"/>
      <c r="E79" s="9"/>
      <c r="F79" s="9"/>
    </row>
    <row r="80" spans="1:6">
      <c r="A80" t="s">
        <v>119</v>
      </c>
      <c r="C80" s="75">
        <v>1</v>
      </c>
      <c r="D80" s="25">
        <v>144000</v>
      </c>
      <c r="E80" s="9">
        <v>1.1904761904761904E-2</v>
      </c>
      <c r="F80" s="9">
        <v>6.0332330587653657E-3</v>
      </c>
    </row>
    <row r="81" spans="1:6">
      <c r="B81" t="s">
        <v>39</v>
      </c>
      <c r="C81" s="75">
        <v>1</v>
      </c>
      <c r="D81" s="25">
        <v>144000</v>
      </c>
      <c r="E81" s="9">
        <v>1.1904761904761904E-2</v>
      </c>
      <c r="F81" s="9">
        <v>6.0332330587653657E-3</v>
      </c>
    </row>
    <row r="82" spans="1:6">
      <c r="C82" s="75"/>
      <c r="D82" s="25"/>
      <c r="E82" s="9"/>
      <c r="F82" s="9"/>
    </row>
    <row r="83" spans="1:6">
      <c r="A83" t="s">
        <v>138</v>
      </c>
      <c r="C83" s="75">
        <v>7</v>
      </c>
      <c r="D83" s="25">
        <v>1863500</v>
      </c>
      <c r="E83" s="9">
        <v>8.3333333333333329E-2</v>
      </c>
      <c r="F83" s="9">
        <v>7.8075901423675417E-2</v>
      </c>
    </row>
    <row r="84" spans="1:6">
      <c r="B84" t="s">
        <v>40</v>
      </c>
      <c r="C84" s="75">
        <v>3</v>
      </c>
      <c r="D84" s="25">
        <v>757000</v>
      </c>
      <c r="E84" s="9">
        <v>3.5714285714285712E-2</v>
      </c>
      <c r="F84" s="9">
        <v>3.1716371010315152E-2</v>
      </c>
    </row>
    <row r="85" spans="1:6">
      <c r="B85" t="s">
        <v>66</v>
      </c>
      <c r="C85" s="75">
        <v>4</v>
      </c>
      <c r="D85" s="25">
        <v>1106500</v>
      </c>
      <c r="E85" s="9">
        <v>4.7619047619047616E-2</v>
      </c>
      <c r="F85" s="9">
        <v>4.6359530413360259E-2</v>
      </c>
    </row>
    <row r="86" spans="1:6">
      <c r="C86" s="75"/>
      <c r="D86" s="25"/>
      <c r="E86" s="9"/>
      <c r="F86" s="9"/>
    </row>
    <row r="87" spans="1:6">
      <c r="A87" t="s">
        <v>201</v>
      </c>
      <c r="C87" s="75">
        <v>1</v>
      </c>
      <c r="D87" s="25">
        <v>336000</v>
      </c>
      <c r="E87" s="9">
        <v>1.1904761904761904E-2</v>
      </c>
      <c r="F87" s="9">
        <v>1.4077543803785854E-2</v>
      </c>
    </row>
    <row r="88" spans="1:6">
      <c r="B88" t="s">
        <v>66</v>
      </c>
      <c r="C88" s="75">
        <v>1</v>
      </c>
      <c r="D88" s="25">
        <v>336000</v>
      </c>
      <c r="E88" s="9">
        <v>1.1904761904761904E-2</v>
      </c>
      <c r="F88" s="9">
        <v>1.4077543803785854E-2</v>
      </c>
    </row>
    <row r="89" spans="1:6">
      <c r="C89" s="75"/>
      <c r="D89" s="25"/>
      <c r="E89" s="9"/>
      <c r="F89" s="9"/>
    </row>
    <row r="90" spans="1:6">
      <c r="A90" t="s">
        <v>199</v>
      </c>
      <c r="C90" s="75">
        <v>1</v>
      </c>
      <c r="D90" s="25">
        <v>210460</v>
      </c>
      <c r="E90" s="9">
        <v>1.1904761904761904E-2</v>
      </c>
      <c r="F90" s="9">
        <v>8.8177377051927696E-3</v>
      </c>
    </row>
    <row r="91" spans="1:6">
      <c r="B91" t="s">
        <v>66</v>
      </c>
      <c r="C91" s="75">
        <v>1</v>
      </c>
      <c r="D91" s="25">
        <v>210460</v>
      </c>
      <c r="E91" s="9">
        <v>1.1904761904761904E-2</v>
      </c>
      <c r="F91" s="9">
        <v>8.8177377051927696E-3</v>
      </c>
    </row>
    <row r="92" spans="1:6">
      <c r="C92" s="75"/>
      <c r="D92" s="25"/>
      <c r="E92" s="9"/>
      <c r="F92" s="9"/>
    </row>
    <row r="93" spans="1:6">
      <c r="A93" t="s">
        <v>172</v>
      </c>
      <c r="C93" s="75">
        <v>1</v>
      </c>
      <c r="D93" s="25">
        <v>357989</v>
      </c>
      <c r="E93" s="9">
        <v>1.1904761904761904E-2</v>
      </c>
      <c r="F93" s="9">
        <v>1.4998826871349685E-2</v>
      </c>
    </row>
    <row r="94" spans="1:6">
      <c r="B94" t="s">
        <v>66</v>
      </c>
      <c r="C94" s="75">
        <v>1</v>
      </c>
      <c r="D94" s="25">
        <v>357989</v>
      </c>
      <c r="E94" s="9">
        <v>1.1904761904761904E-2</v>
      </c>
      <c r="F94" s="9">
        <v>1.4998826871349685E-2</v>
      </c>
    </row>
    <row r="95" spans="1:6">
      <c r="C95" s="75"/>
      <c r="D95" s="25"/>
      <c r="E95" s="9"/>
      <c r="F95" s="9"/>
    </row>
    <row r="96" spans="1:6">
      <c r="A96" t="s">
        <v>206</v>
      </c>
      <c r="C96" s="75">
        <v>2</v>
      </c>
      <c r="D96" s="25">
        <v>420745</v>
      </c>
      <c r="E96" s="9">
        <v>2.3809523809523808E-2</v>
      </c>
      <c r="F96" s="9">
        <v>1.7628143356321069E-2</v>
      </c>
    </row>
    <row r="97" spans="1:6">
      <c r="B97" t="s">
        <v>66</v>
      </c>
      <c r="C97" s="75">
        <v>2</v>
      </c>
      <c r="D97" s="25">
        <v>420745</v>
      </c>
      <c r="E97" s="9">
        <v>2.3809523809523808E-2</v>
      </c>
      <c r="F97" s="9">
        <v>1.7628143356321069E-2</v>
      </c>
    </row>
    <row r="98" spans="1:6">
      <c r="C98" s="75"/>
      <c r="D98" s="25"/>
      <c r="E98" s="9"/>
      <c r="F98" s="9"/>
    </row>
    <row r="99" spans="1:6">
      <c r="A99" t="s">
        <v>216</v>
      </c>
      <c r="C99" s="75">
        <v>1</v>
      </c>
      <c r="D99" s="25">
        <v>203000</v>
      </c>
      <c r="E99" s="9">
        <v>1.1904761904761904E-2</v>
      </c>
      <c r="F99" s="9">
        <v>8.5051827147872867E-3</v>
      </c>
    </row>
    <row r="100" spans="1:6">
      <c r="B100" t="s">
        <v>66</v>
      </c>
      <c r="C100" s="75">
        <v>1</v>
      </c>
      <c r="D100" s="25">
        <v>203000</v>
      </c>
      <c r="E100" s="9">
        <v>1.1904761904761904E-2</v>
      </c>
      <c r="F100" s="9">
        <v>8.5051827147872867E-3</v>
      </c>
    </row>
    <row r="101" spans="1:6">
      <c r="C101" s="75"/>
      <c r="D101" s="25"/>
      <c r="E101" s="9"/>
      <c r="F101" s="9"/>
    </row>
    <row r="102" spans="1:6">
      <c r="A102" t="s">
        <v>146</v>
      </c>
      <c r="C102" s="75">
        <v>1</v>
      </c>
      <c r="D102" s="25">
        <v>280000</v>
      </c>
      <c r="E102" s="9">
        <v>1.1904761904761904E-2</v>
      </c>
      <c r="F102" s="9">
        <v>1.1731286503154878E-2</v>
      </c>
    </row>
    <row r="103" spans="1:6">
      <c r="B103" t="s">
        <v>66</v>
      </c>
      <c r="C103" s="75">
        <v>1</v>
      </c>
      <c r="D103" s="25">
        <v>280000</v>
      </c>
      <c r="E103" s="9">
        <v>1.1904761904761904E-2</v>
      </c>
      <c r="F103" s="9">
        <v>1.1731286503154878E-2</v>
      </c>
    </row>
    <row r="104" spans="1:6">
      <c r="C104" s="75"/>
      <c r="D104" s="25"/>
      <c r="E104" s="9"/>
      <c r="F104" s="9"/>
    </row>
    <row r="105" spans="1:6">
      <c r="A105" t="s">
        <v>195</v>
      </c>
      <c r="C105" s="75">
        <v>1</v>
      </c>
      <c r="D105" s="25">
        <v>267000</v>
      </c>
      <c r="E105" s="9">
        <v>1.1904761904761904E-2</v>
      </c>
      <c r="F105" s="9">
        <v>1.1186619629794116E-2</v>
      </c>
    </row>
    <row r="106" spans="1:6">
      <c r="B106" t="s">
        <v>66</v>
      </c>
      <c r="C106" s="75">
        <v>1</v>
      </c>
      <c r="D106" s="25">
        <v>267000</v>
      </c>
      <c r="E106" s="9">
        <v>1.1904761904761904E-2</v>
      </c>
      <c r="F106" s="9">
        <v>1.1186619629794116E-2</v>
      </c>
    </row>
    <row r="107" spans="1:6">
      <c r="C107" s="75"/>
      <c r="D107" s="25"/>
      <c r="E107" s="9"/>
      <c r="F107" s="9"/>
    </row>
    <row r="108" spans="1:6">
      <c r="A108" t="s">
        <v>160</v>
      </c>
      <c r="C108" s="75">
        <v>1</v>
      </c>
      <c r="D108" s="25">
        <v>312354</v>
      </c>
      <c r="E108" s="9">
        <v>1.1904761904761904E-2</v>
      </c>
      <c r="F108" s="9">
        <v>1.3086836658594425E-2</v>
      </c>
    </row>
    <row r="109" spans="1:6">
      <c r="B109" t="s">
        <v>66</v>
      </c>
      <c r="C109" s="75">
        <v>1</v>
      </c>
      <c r="D109" s="25">
        <v>312354</v>
      </c>
      <c r="E109" s="9">
        <v>1.1904761904761904E-2</v>
      </c>
      <c r="F109" s="9">
        <v>1.3086836658594425E-2</v>
      </c>
    </row>
    <row r="110" spans="1:6">
      <c r="C110" s="75"/>
      <c r="D110" s="25"/>
      <c r="E110" s="9"/>
      <c r="F110" s="9"/>
    </row>
    <row r="111" spans="1:6">
      <c r="A111" t="s">
        <v>213</v>
      </c>
      <c r="C111" s="75">
        <v>1</v>
      </c>
      <c r="D111" s="25">
        <v>13968</v>
      </c>
      <c r="E111" s="9">
        <v>1.1904761904761904E-2</v>
      </c>
      <c r="F111" s="9">
        <v>5.8522360670024045E-4</v>
      </c>
    </row>
    <row r="112" spans="1:6">
      <c r="B112" t="s">
        <v>40</v>
      </c>
      <c r="C112" s="75">
        <v>1</v>
      </c>
      <c r="D112" s="25">
        <v>13968</v>
      </c>
      <c r="E112" s="9">
        <v>1.1904761904761904E-2</v>
      </c>
      <c r="F112" s="9">
        <v>5.8522360670024045E-4</v>
      </c>
    </row>
    <row r="113" spans="1:6">
      <c r="C113" s="75"/>
      <c r="D113" s="25"/>
      <c r="E113" s="9"/>
      <c r="F113" s="9"/>
    </row>
    <row r="114" spans="1:6">
      <c r="A114" t="s">
        <v>117</v>
      </c>
      <c r="C114" s="75">
        <v>1</v>
      </c>
      <c r="D114" s="25">
        <v>151000</v>
      </c>
      <c r="E114" s="9">
        <v>1.1904761904761904E-2</v>
      </c>
      <c r="F114" s="9">
        <v>6.3265152213442376E-3</v>
      </c>
    </row>
    <row r="115" spans="1:6">
      <c r="B115" t="s">
        <v>40</v>
      </c>
      <c r="C115" s="75">
        <v>1</v>
      </c>
      <c r="D115" s="25">
        <v>151000</v>
      </c>
      <c r="E115" s="9">
        <v>1.1904761904761904E-2</v>
      </c>
      <c r="F115" s="9">
        <v>6.3265152213442376E-3</v>
      </c>
    </row>
    <row r="116" spans="1:6">
      <c r="C116" s="75"/>
      <c r="D116" s="25"/>
      <c r="E116" s="9"/>
      <c r="F116" s="9"/>
    </row>
    <row r="117" spans="1:6">
      <c r="A117" t="s">
        <v>31</v>
      </c>
      <c r="C117" s="75">
        <v>84</v>
      </c>
      <c r="D117" s="25">
        <v>23867800</v>
      </c>
      <c r="E117" s="9">
        <v>1</v>
      </c>
      <c r="F117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25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4" t="s">
        <v>0</v>
      </c>
      <c r="B1" s="84" t="s">
        <v>42</v>
      </c>
      <c r="C1" s="84" t="s">
        <v>26</v>
      </c>
      <c r="D1" s="84" t="s">
        <v>33</v>
      </c>
      <c r="E1" s="84" t="s">
        <v>29</v>
      </c>
      <c r="F1" s="84" t="s">
        <v>36</v>
      </c>
      <c r="G1" s="84" t="s">
        <v>43</v>
      </c>
      <c r="H1" s="84" t="s">
        <v>44</v>
      </c>
      <c r="I1" s="84" t="s">
        <v>45</v>
      </c>
      <c r="J1" s="84" t="s">
        <v>37</v>
      </c>
      <c r="K1" s="89" t="s">
        <v>51</v>
      </c>
      <c r="L1">
        <v>125</v>
      </c>
    </row>
    <row r="2" spans="1:12" ht="15">
      <c r="A2" s="106" t="s">
        <v>96</v>
      </c>
      <c r="B2" s="106" t="s">
        <v>232</v>
      </c>
      <c r="C2" s="106" t="s">
        <v>35</v>
      </c>
      <c r="D2" s="106" t="s">
        <v>97</v>
      </c>
      <c r="E2" s="106" t="s">
        <v>67</v>
      </c>
      <c r="F2" s="107">
        <v>522709</v>
      </c>
      <c r="G2" s="108">
        <v>615000</v>
      </c>
      <c r="H2" s="106" t="s">
        <v>68</v>
      </c>
      <c r="I2" s="106" t="s">
        <v>81</v>
      </c>
      <c r="J2" s="109">
        <v>44393</v>
      </c>
    </row>
    <row r="3" spans="1:12" ht="15">
      <c r="A3" s="106" t="s">
        <v>96</v>
      </c>
      <c r="B3" s="106" t="s">
        <v>232</v>
      </c>
      <c r="C3" s="106" t="s">
        <v>35</v>
      </c>
      <c r="D3" s="106" t="s">
        <v>97</v>
      </c>
      <c r="E3" s="106" t="s">
        <v>67</v>
      </c>
      <c r="F3" s="107">
        <v>522711</v>
      </c>
      <c r="G3" s="108">
        <v>765000</v>
      </c>
      <c r="H3" s="106" t="s">
        <v>68</v>
      </c>
      <c r="I3" s="106" t="s">
        <v>81</v>
      </c>
      <c r="J3" s="109">
        <v>44393</v>
      </c>
    </row>
    <row r="4" spans="1:12" ht="15">
      <c r="A4" s="106" t="s">
        <v>91</v>
      </c>
      <c r="B4" s="106" t="s">
        <v>233</v>
      </c>
      <c r="C4" s="106" t="s">
        <v>35</v>
      </c>
      <c r="D4" s="106" t="s">
        <v>92</v>
      </c>
      <c r="E4" s="106" t="s">
        <v>67</v>
      </c>
      <c r="F4" s="107">
        <v>522751</v>
      </c>
      <c r="G4" s="108">
        <v>500523</v>
      </c>
      <c r="H4" s="106" t="s">
        <v>81</v>
      </c>
      <c r="I4" s="106" t="s">
        <v>81</v>
      </c>
      <c r="J4" s="109">
        <v>44396</v>
      </c>
    </row>
    <row r="5" spans="1:12" ht="15">
      <c r="A5" s="106" t="s">
        <v>91</v>
      </c>
      <c r="B5" s="106" t="s">
        <v>233</v>
      </c>
      <c r="C5" s="106" t="s">
        <v>35</v>
      </c>
      <c r="D5" s="106" t="s">
        <v>92</v>
      </c>
      <c r="E5" s="106" t="s">
        <v>67</v>
      </c>
      <c r="F5" s="107">
        <v>522801</v>
      </c>
      <c r="G5" s="108">
        <v>491016</v>
      </c>
      <c r="H5" s="106" t="s">
        <v>81</v>
      </c>
      <c r="I5" s="106" t="s">
        <v>81</v>
      </c>
      <c r="J5" s="109">
        <v>44397</v>
      </c>
    </row>
    <row r="6" spans="1:12" ht="15">
      <c r="A6" s="106" t="s">
        <v>91</v>
      </c>
      <c r="B6" s="106" t="s">
        <v>233</v>
      </c>
      <c r="C6" s="106" t="s">
        <v>35</v>
      </c>
      <c r="D6" s="106" t="s">
        <v>92</v>
      </c>
      <c r="E6" s="106" t="s">
        <v>67</v>
      </c>
      <c r="F6" s="107">
        <v>522638</v>
      </c>
      <c r="G6" s="108">
        <v>592508</v>
      </c>
      <c r="H6" s="106" t="s">
        <v>81</v>
      </c>
      <c r="I6" s="106" t="s">
        <v>81</v>
      </c>
      <c r="J6" s="109">
        <v>44392</v>
      </c>
    </row>
    <row r="7" spans="1:12" ht="15">
      <c r="A7" s="106" t="s">
        <v>91</v>
      </c>
      <c r="B7" s="106" t="s">
        <v>233</v>
      </c>
      <c r="C7" s="106" t="s">
        <v>35</v>
      </c>
      <c r="D7" s="106" t="s">
        <v>92</v>
      </c>
      <c r="E7" s="106" t="s">
        <v>67</v>
      </c>
      <c r="F7" s="107">
        <v>523237</v>
      </c>
      <c r="G7" s="108">
        <v>545633</v>
      </c>
      <c r="H7" s="106" t="s">
        <v>81</v>
      </c>
      <c r="I7" s="106" t="s">
        <v>81</v>
      </c>
      <c r="J7" s="109">
        <v>44407</v>
      </c>
    </row>
    <row r="8" spans="1:12" ht="15">
      <c r="A8" s="106" t="s">
        <v>41</v>
      </c>
      <c r="B8" s="106" t="s">
        <v>234</v>
      </c>
      <c r="C8" s="106" t="s">
        <v>27</v>
      </c>
      <c r="D8" s="106" t="s">
        <v>76</v>
      </c>
      <c r="E8" s="106" t="s">
        <v>67</v>
      </c>
      <c r="F8" s="107">
        <v>522334</v>
      </c>
      <c r="G8" s="108">
        <v>791000</v>
      </c>
      <c r="H8" s="106" t="s">
        <v>68</v>
      </c>
      <c r="I8" s="106" t="s">
        <v>81</v>
      </c>
      <c r="J8" s="109">
        <v>44384</v>
      </c>
    </row>
    <row r="9" spans="1:12" ht="15">
      <c r="A9" s="106" t="s">
        <v>41</v>
      </c>
      <c r="B9" s="106" t="s">
        <v>234</v>
      </c>
      <c r="C9" s="106" t="s">
        <v>55</v>
      </c>
      <c r="D9" s="106" t="s">
        <v>56</v>
      </c>
      <c r="E9" s="106" t="s">
        <v>67</v>
      </c>
      <c r="F9" s="107">
        <v>523255</v>
      </c>
      <c r="G9" s="108">
        <v>580000</v>
      </c>
      <c r="H9" s="106" t="s">
        <v>68</v>
      </c>
      <c r="I9" s="106" t="s">
        <v>81</v>
      </c>
      <c r="J9" s="109">
        <v>44407</v>
      </c>
    </row>
    <row r="10" spans="1:12" ht="15">
      <c r="A10" s="106" t="s">
        <v>41</v>
      </c>
      <c r="B10" s="106" t="s">
        <v>234</v>
      </c>
      <c r="C10" s="106" t="s">
        <v>55</v>
      </c>
      <c r="D10" s="106" t="s">
        <v>82</v>
      </c>
      <c r="E10" s="106" t="s">
        <v>67</v>
      </c>
      <c r="F10" s="107">
        <v>522619</v>
      </c>
      <c r="G10" s="108">
        <v>566000</v>
      </c>
      <c r="H10" s="106" t="s">
        <v>68</v>
      </c>
      <c r="I10" s="106" t="s">
        <v>81</v>
      </c>
      <c r="J10" s="109">
        <v>44392</v>
      </c>
    </row>
    <row r="11" spans="1:12" ht="15">
      <c r="A11" s="106" t="s">
        <v>41</v>
      </c>
      <c r="B11" s="106" t="s">
        <v>234</v>
      </c>
      <c r="C11" s="106" t="s">
        <v>55</v>
      </c>
      <c r="D11" s="106" t="s">
        <v>56</v>
      </c>
      <c r="E11" s="106" t="s">
        <v>67</v>
      </c>
      <c r="F11" s="107">
        <v>523245</v>
      </c>
      <c r="G11" s="108">
        <v>205000</v>
      </c>
      <c r="H11" s="106" t="s">
        <v>68</v>
      </c>
      <c r="I11" s="106" t="s">
        <v>81</v>
      </c>
      <c r="J11" s="109">
        <v>44407</v>
      </c>
    </row>
    <row r="12" spans="1:12" ht="15">
      <c r="A12" s="106" t="s">
        <v>41</v>
      </c>
      <c r="B12" s="106" t="s">
        <v>234</v>
      </c>
      <c r="C12" s="106" t="s">
        <v>27</v>
      </c>
      <c r="D12" s="106" t="s">
        <v>76</v>
      </c>
      <c r="E12" s="106" t="s">
        <v>67</v>
      </c>
      <c r="F12" s="107">
        <v>522622</v>
      </c>
      <c r="G12" s="108">
        <v>569000</v>
      </c>
      <c r="H12" s="106" t="s">
        <v>68</v>
      </c>
      <c r="I12" s="106" t="s">
        <v>81</v>
      </c>
      <c r="J12" s="109">
        <v>44392</v>
      </c>
    </row>
    <row r="13" spans="1:12" ht="15">
      <c r="A13" s="106" t="s">
        <v>41</v>
      </c>
      <c r="B13" s="106" t="s">
        <v>234</v>
      </c>
      <c r="C13" s="106" t="s">
        <v>27</v>
      </c>
      <c r="D13" s="106" t="s">
        <v>69</v>
      </c>
      <c r="E13" s="106" t="s">
        <v>67</v>
      </c>
      <c r="F13" s="107">
        <v>522190</v>
      </c>
      <c r="G13" s="108">
        <v>405000</v>
      </c>
      <c r="H13" s="106" t="s">
        <v>68</v>
      </c>
      <c r="I13" s="106" t="s">
        <v>81</v>
      </c>
      <c r="J13" s="109">
        <v>44378</v>
      </c>
    </row>
    <row r="14" spans="1:12" ht="15">
      <c r="A14" s="106" t="s">
        <v>41</v>
      </c>
      <c r="B14" s="106" t="s">
        <v>234</v>
      </c>
      <c r="C14" s="106" t="s">
        <v>55</v>
      </c>
      <c r="D14" s="106" t="s">
        <v>56</v>
      </c>
      <c r="E14" s="106" t="s">
        <v>67</v>
      </c>
      <c r="F14" s="107">
        <v>523200</v>
      </c>
      <c r="G14" s="108">
        <v>740000</v>
      </c>
      <c r="H14" s="106" t="s">
        <v>68</v>
      </c>
      <c r="I14" s="106" t="s">
        <v>81</v>
      </c>
      <c r="J14" s="109">
        <v>44407</v>
      </c>
    </row>
    <row r="15" spans="1:12" ht="15">
      <c r="A15" s="106" t="s">
        <v>41</v>
      </c>
      <c r="B15" s="106" t="s">
        <v>234</v>
      </c>
      <c r="C15" s="106" t="s">
        <v>27</v>
      </c>
      <c r="D15" s="106" t="s">
        <v>108</v>
      </c>
      <c r="E15" s="106" t="s">
        <v>67</v>
      </c>
      <c r="F15" s="107">
        <v>523224</v>
      </c>
      <c r="G15" s="108">
        <v>925000</v>
      </c>
      <c r="H15" s="106" t="s">
        <v>68</v>
      </c>
      <c r="I15" s="106" t="s">
        <v>81</v>
      </c>
      <c r="J15" s="109">
        <v>44407</v>
      </c>
    </row>
    <row r="16" spans="1:12" ht="15">
      <c r="A16" s="106" t="s">
        <v>41</v>
      </c>
      <c r="B16" s="106" t="s">
        <v>234</v>
      </c>
      <c r="C16" s="106" t="s">
        <v>27</v>
      </c>
      <c r="D16" s="106" t="s">
        <v>75</v>
      </c>
      <c r="E16" s="106" t="s">
        <v>70</v>
      </c>
      <c r="F16" s="107">
        <v>523195</v>
      </c>
      <c r="G16" s="108">
        <v>325000</v>
      </c>
      <c r="H16" s="106" t="s">
        <v>68</v>
      </c>
      <c r="I16" s="106" t="s">
        <v>81</v>
      </c>
      <c r="J16" s="109">
        <v>44407</v>
      </c>
    </row>
    <row r="17" spans="1:10" ht="15">
      <c r="A17" s="106" t="s">
        <v>41</v>
      </c>
      <c r="B17" s="106" t="s">
        <v>234</v>
      </c>
      <c r="C17" s="106" t="s">
        <v>55</v>
      </c>
      <c r="D17" s="106" t="s">
        <v>56</v>
      </c>
      <c r="E17" s="106" t="s">
        <v>67</v>
      </c>
      <c r="F17" s="107">
        <v>523193</v>
      </c>
      <c r="G17" s="108">
        <v>370000</v>
      </c>
      <c r="H17" s="106" t="s">
        <v>68</v>
      </c>
      <c r="I17" s="106" t="s">
        <v>81</v>
      </c>
      <c r="J17" s="109">
        <v>44407</v>
      </c>
    </row>
    <row r="18" spans="1:10" ht="15">
      <c r="A18" s="106" t="s">
        <v>41</v>
      </c>
      <c r="B18" s="106" t="s">
        <v>234</v>
      </c>
      <c r="C18" s="106" t="s">
        <v>101</v>
      </c>
      <c r="D18" s="106" t="s">
        <v>102</v>
      </c>
      <c r="E18" s="106" t="s">
        <v>90</v>
      </c>
      <c r="F18" s="107">
        <v>522919</v>
      </c>
      <c r="G18" s="108">
        <v>14500000</v>
      </c>
      <c r="H18" s="106" t="s">
        <v>68</v>
      </c>
      <c r="I18" s="106" t="s">
        <v>81</v>
      </c>
      <c r="J18" s="109">
        <v>44400</v>
      </c>
    </row>
    <row r="19" spans="1:10" ht="15">
      <c r="A19" s="106" t="s">
        <v>41</v>
      </c>
      <c r="B19" s="106" t="s">
        <v>234</v>
      </c>
      <c r="C19" s="106" t="s">
        <v>55</v>
      </c>
      <c r="D19" s="106" t="s">
        <v>82</v>
      </c>
      <c r="E19" s="106" t="s">
        <v>67</v>
      </c>
      <c r="F19" s="107">
        <v>522380</v>
      </c>
      <c r="G19" s="108">
        <v>528000</v>
      </c>
      <c r="H19" s="106" t="s">
        <v>68</v>
      </c>
      <c r="I19" s="106" t="s">
        <v>81</v>
      </c>
      <c r="J19" s="109">
        <v>44385</v>
      </c>
    </row>
    <row r="20" spans="1:10" ht="15">
      <c r="A20" s="106" t="s">
        <v>41</v>
      </c>
      <c r="B20" s="106" t="s">
        <v>234</v>
      </c>
      <c r="C20" s="106" t="s">
        <v>55</v>
      </c>
      <c r="D20" s="106" t="s">
        <v>82</v>
      </c>
      <c r="E20" s="106" t="s">
        <v>67</v>
      </c>
      <c r="F20" s="107">
        <v>522531</v>
      </c>
      <c r="G20" s="108">
        <v>590000</v>
      </c>
      <c r="H20" s="106" t="s">
        <v>68</v>
      </c>
      <c r="I20" s="106" t="s">
        <v>81</v>
      </c>
      <c r="J20" s="109">
        <v>44390</v>
      </c>
    </row>
    <row r="21" spans="1:10" ht="15">
      <c r="A21" s="106" t="s">
        <v>41</v>
      </c>
      <c r="B21" s="106" t="s">
        <v>234</v>
      </c>
      <c r="C21" s="106" t="s">
        <v>55</v>
      </c>
      <c r="D21" s="106" t="s">
        <v>56</v>
      </c>
      <c r="E21" s="106" t="s">
        <v>67</v>
      </c>
      <c r="F21" s="107">
        <v>523197</v>
      </c>
      <c r="G21" s="108">
        <v>497500</v>
      </c>
      <c r="H21" s="106" t="s">
        <v>68</v>
      </c>
      <c r="I21" s="106" t="s">
        <v>81</v>
      </c>
      <c r="J21" s="109">
        <v>44407</v>
      </c>
    </row>
    <row r="22" spans="1:10" ht="15">
      <c r="A22" s="106" t="s">
        <v>41</v>
      </c>
      <c r="B22" s="106" t="s">
        <v>234</v>
      </c>
      <c r="C22" s="106" t="s">
        <v>27</v>
      </c>
      <c r="D22" s="106" t="s">
        <v>75</v>
      </c>
      <c r="E22" s="106" t="s">
        <v>67</v>
      </c>
      <c r="F22" s="107">
        <v>522324</v>
      </c>
      <c r="G22" s="108">
        <v>380000</v>
      </c>
      <c r="H22" s="106" t="s">
        <v>68</v>
      </c>
      <c r="I22" s="106" t="s">
        <v>81</v>
      </c>
      <c r="J22" s="109">
        <v>44384</v>
      </c>
    </row>
    <row r="23" spans="1:10" ht="15">
      <c r="A23" s="106" t="s">
        <v>39</v>
      </c>
      <c r="B23" s="106" t="s">
        <v>235</v>
      </c>
      <c r="C23" s="106" t="s">
        <v>57</v>
      </c>
      <c r="D23" s="106" t="s">
        <v>58</v>
      </c>
      <c r="E23" s="106" t="s">
        <v>67</v>
      </c>
      <c r="F23" s="107">
        <v>522768</v>
      </c>
      <c r="G23" s="108">
        <v>281500</v>
      </c>
      <c r="H23" s="106" t="s">
        <v>68</v>
      </c>
      <c r="I23" s="106" t="s">
        <v>81</v>
      </c>
      <c r="J23" s="109">
        <v>44397</v>
      </c>
    </row>
    <row r="24" spans="1:10" ht="15">
      <c r="A24" s="106" t="s">
        <v>39</v>
      </c>
      <c r="B24" s="106" t="s">
        <v>235</v>
      </c>
      <c r="C24" s="106" t="s">
        <v>84</v>
      </c>
      <c r="D24" s="106" t="s">
        <v>85</v>
      </c>
      <c r="E24" s="106" t="s">
        <v>67</v>
      </c>
      <c r="F24" s="107">
        <v>522434</v>
      </c>
      <c r="G24" s="108">
        <v>260000</v>
      </c>
      <c r="H24" s="106" t="s">
        <v>68</v>
      </c>
      <c r="I24" s="106" t="s">
        <v>81</v>
      </c>
      <c r="J24" s="109">
        <v>44386</v>
      </c>
    </row>
    <row r="25" spans="1:10" ht="15">
      <c r="A25" s="106" t="s">
        <v>39</v>
      </c>
      <c r="B25" s="106" t="s">
        <v>235</v>
      </c>
      <c r="C25" s="106" t="s">
        <v>57</v>
      </c>
      <c r="D25" s="106" t="s">
        <v>59</v>
      </c>
      <c r="E25" s="106" t="s">
        <v>67</v>
      </c>
      <c r="F25" s="107">
        <v>522411</v>
      </c>
      <c r="G25" s="108">
        <v>250000</v>
      </c>
      <c r="H25" s="106" t="s">
        <v>68</v>
      </c>
      <c r="I25" s="106" t="s">
        <v>81</v>
      </c>
      <c r="J25" s="109">
        <v>44386</v>
      </c>
    </row>
    <row r="26" spans="1:10" ht="15">
      <c r="A26" s="106" t="s">
        <v>39</v>
      </c>
      <c r="B26" s="106" t="s">
        <v>235</v>
      </c>
      <c r="C26" s="106" t="s">
        <v>28</v>
      </c>
      <c r="D26" s="106" t="s">
        <v>46</v>
      </c>
      <c r="E26" s="106" t="s">
        <v>67</v>
      </c>
      <c r="F26" s="107">
        <v>523263</v>
      </c>
      <c r="G26" s="108">
        <v>839375</v>
      </c>
      <c r="H26" s="106" t="s">
        <v>68</v>
      </c>
      <c r="I26" s="106" t="s">
        <v>81</v>
      </c>
      <c r="J26" s="109">
        <v>44407</v>
      </c>
    </row>
    <row r="27" spans="1:10" ht="15">
      <c r="A27" s="106" t="s">
        <v>39</v>
      </c>
      <c r="B27" s="106" t="s">
        <v>235</v>
      </c>
      <c r="C27" s="106" t="s">
        <v>28</v>
      </c>
      <c r="D27" s="106" t="s">
        <v>47</v>
      </c>
      <c r="E27" s="106" t="s">
        <v>67</v>
      </c>
      <c r="F27" s="107">
        <v>523261</v>
      </c>
      <c r="G27" s="108">
        <v>340000</v>
      </c>
      <c r="H27" s="106" t="s">
        <v>68</v>
      </c>
      <c r="I27" s="106" t="s">
        <v>81</v>
      </c>
      <c r="J27" s="109">
        <v>44407</v>
      </c>
    </row>
    <row r="28" spans="1:10" ht="15">
      <c r="A28" s="106" t="s">
        <v>39</v>
      </c>
      <c r="B28" s="106" t="s">
        <v>235</v>
      </c>
      <c r="C28" s="106" t="s">
        <v>57</v>
      </c>
      <c r="D28" s="106" t="s">
        <v>58</v>
      </c>
      <c r="E28" s="106" t="s">
        <v>67</v>
      </c>
      <c r="F28" s="107">
        <v>522406</v>
      </c>
      <c r="G28" s="108">
        <v>485000</v>
      </c>
      <c r="H28" s="106" t="s">
        <v>68</v>
      </c>
      <c r="I28" s="106" t="s">
        <v>81</v>
      </c>
      <c r="J28" s="109">
        <v>44386</v>
      </c>
    </row>
    <row r="29" spans="1:10" ht="15">
      <c r="A29" s="106" t="s">
        <v>39</v>
      </c>
      <c r="B29" s="106" t="s">
        <v>235</v>
      </c>
      <c r="C29" s="106" t="s">
        <v>57</v>
      </c>
      <c r="D29" s="106" t="s">
        <v>74</v>
      </c>
      <c r="E29" s="106" t="s">
        <v>67</v>
      </c>
      <c r="F29" s="107">
        <v>522319</v>
      </c>
      <c r="G29" s="108">
        <v>230000</v>
      </c>
      <c r="H29" s="106" t="s">
        <v>68</v>
      </c>
      <c r="I29" s="106" t="s">
        <v>81</v>
      </c>
      <c r="J29" s="109">
        <v>44384</v>
      </c>
    </row>
    <row r="30" spans="1:10" ht="15">
      <c r="A30" s="106" t="s">
        <v>39</v>
      </c>
      <c r="B30" s="106" t="s">
        <v>235</v>
      </c>
      <c r="C30" s="106" t="s">
        <v>57</v>
      </c>
      <c r="D30" s="106" t="s">
        <v>74</v>
      </c>
      <c r="E30" s="106" t="s">
        <v>77</v>
      </c>
      <c r="F30" s="107">
        <v>522351</v>
      </c>
      <c r="G30" s="108">
        <v>300000</v>
      </c>
      <c r="H30" s="106" t="s">
        <v>68</v>
      </c>
      <c r="I30" s="106" t="s">
        <v>81</v>
      </c>
      <c r="J30" s="109">
        <v>44384</v>
      </c>
    </row>
    <row r="31" spans="1:10" ht="15">
      <c r="A31" s="106" t="s">
        <v>39</v>
      </c>
      <c r="B31" s="106" t="s">
        <v>235</v>
      </c>
      <c r="C31" s="106" t="s">
        <v>57</v>
      </c>
      <c r="D31" s="106" t="s">
        <v>74</v>
      </c>
      <c r="E31" s="106" t="s">
        <v>67</v>
      </c>
      <c r="F31" s="107">
        <v>523081</v>
      </c>
      <c r="G31" s="108">
        <v>625900</v>
      </c>
      <c r="H31" s="106" t="s">
        <v>68</v>
      </c>
      <c r="I31" s="106" t="s">
        <v>81</v>
      </c>
      <c r="J31" s="109">
        <v>44405</v>
      </c>
    </row>
    <row r="32" spans="1:10" ht="15">
      <c r="A32" s="106" t="s">
        <v>39</v>
      </c>
      <c r="B32" s="106" t="s">
        <v>235</v>
      </c>
      <c r="C32" s="106" t="s">
        <v>57</v>
      </c>
      <c r="D32" s="106" t="s">
        <v>74</v>
      </c>
      <c r="E32" s="106" t="s">
        <v>67</v>
      </c>
      <c r="F32" s="107">
        <v>522915</v>
      </c>
      <c r="G32" s="108">
        <v>1077601</v>
      </c>
      <c r="H32" s="106" t="s">
        <v>68</v>
      </c>
      <c r="I32" s="106" t="s">
        <v>81</v>
      </c>
      <c r="J32" s="109">
        <v>44400</v>
      </c>
    </row>
    <row r="33" spans="1:10" ht="15">
      <c r="A33" s="106" t="s">
        <v>39</v>
      </c>
      <c r="B33" s="106" t="s">
        <v>235</v>
      </c>
      <c r="C33" s="106" t="s">
        <v>57</v>
      </c>
      <c r="D33" s="106" t="s">
        <v>58</v>
      </c>
      <c r="E33" s="106" t="s">
        <v>67</v>
      </c>
      <c r="F33" s="107">
        <v>522256</v>
      </c>
      <c r="G33" s="108">
        <v>585000</v>
      </c>
      <c r="H33" s="106" t="s">
        <v>68</v>
      </c>
      <c r="I33" s="106" t="s">
        <v>81</v>
      </c>
      <c r="J33" s="109">
        <v>44383</v>
      </c>
    </row>
    <row r="34" spans="1:10" ht="15">
      <c r="A34" s="106" t="s">
        <v>39</v>
      </c>
      <c r="B34" s="106" t="s">
        <v>235</v>
      </c>
      <c r="C34" s="106" t="s">
        <v>57</v>
      </c>
      <c r="D34" s="106" t="s">
        <v>74</v>
      </c>
      <c r="E34" s="106" t="s">
        <v>67</v>
      </c>
      <c r="F34" s="107">
        <v>522707</v>
      </c>
      <c r="G34" s="108">
        <v>525000</v>
      </c>
      <c r="H34" s="106" t="s">
        <v>68</v>
      </c>
      <c r="I34" s="106" t="s">
        <v>81</v>
      </c>
      <c r="J34" s="109">
        <v>44393</v>
      </c>
    </row>
    <row r="35" spans="1:10" ht="15">
      <c r="A35" s="106" t="s">
        <v>39</v>
      </c>
      <c r="B35" s="106" t="s">
        <v>235</v>
      </c>
      <c r="C35" s="106" t="s">
        <v>57</v>
      </c>
      <c r="D35" s="106" t="s">
        <v>74</v>
      </c>
      <c r="E35" s="106" t="s">
        <v>67</v>
      </c>
      <c r="F35" s="107">
        <v>522876</v>
      </c>
      <c r="G35" s="108">
        <v>325000</v>
      </c>
      <c r="H35" s="106" t="s">
        <v>68</v>
      </c>
      <c r="I35" s="106" t="s">
        <v>81</v>
      </c>
      <c r="J35" s="109">
        <v>44399</v>
      </c>
    </row>
    <row r="36" spans="1:10" ht="15">
      <c r="A36" s="106" t="s">
        <v>39</v>
      </c>
      <c r="B36" s="106" t="s">
        <v>235</v>
      </c>
      <c r="C36" s="106" t="s">
        <v>84</v>
      </c>
      <c r="D36" s="106" t="s">
        <v>85</v>
      </c>
      <c r="E36" s="106" t="s">
        <v>67</v>
      </c>
      <c r="F36" s="107">
        <v>522470</v>
      </c>
      <c r="G36" s="108">
        <v>1686000</v>
      </c>
      <c r="H36" s="106" t="s">
        <v>68</v>
      </c>
      <c r="I36" s="106" t="s">
        <v>81</v>
      </c>
      <c r="J36" s="109">
        <v>44389</v>
      </c>
    </row>
    <row r="37" spans="1:10" ht="15">
      <c r="A37" s="106" t="s">
        <v>39</v>
      </c>
      <c r="B37" s="106" t="s">
        <v>235</v>
      </c>
      <c r="C37" s="106" t="s">
        <v>57</v>
      </c>
      <c r="D37" s="106" t="s">
        <v>58</v>
      </c>
      <c r="E37" s="106" t="s">
        <v>67</v>
      </c>
      <c r="F37" s="107">
        <v>522477</v>
      </c>
      <c r="G37" s="108">
        <v>540000</v>
      </c>
      <c r="H37" s="106" t="s">
        <v>68</v>
      </c>
      <c r="I37" s="106" t="s">
        <v>81</v>
      </c>
      <c r="J37" s="109">
        <v>44389</v>
      </c>
    </row>
    <row r="38" spans="1:10" ht="15">
      <c r="A38" s="106" t="s">
        <v>39</v>
      </c>
      <c r="B38" s="106" t="s">
        <v>235</v>
      </c>
      <c r="C38" s="106" t="s">
        <v>57</v>
      </c>
      <c r="D38" s="106" t="s">
        <v>74</v>
      </c>
      <c r="E38" s="106" t="s">
        <v>67</v>
      </c>
      <c r="F38" s="107">
        <v>522695</v>
      </c>
      <c r="G38" s="108">
        <v>420000</v>
      </c>
      <c r="H38" s="106" t="s">
        <v>68</v>
      </c>
      <c r="I38" s="106" t="s">
        <v>81</v>
      </c>
      <c r="J38" s="109">
        <v>44393</v>
      </c>
    </row>
    <row r="39" spans="1:10" ht="15">
      <c r="A39" s="106" t="s">
        <v>39</v>
      </c>
      <c r="B39" s="106" t="s">
        <v>235</v>
      </c>
      <c r="C39" s="106" t="s">
        <v>57</v>
      </c>
      <c r="D39" s="106" t="s">
        <v>58</v>
      </c>
      <c r="E39" s="106" t="s">
        <v>67</v>
      </c>
      <c r="F39" s="107">
        <v>522574</v>
      </c>
      <c r="G39" s="108">
        <v>914777</v>
      </c>
      <c r="H39" s="106" t="s">
        <v>68</v>
      </c>
      <c r="I39" s="106" t="s">
        <v>81</v>
      </c>
      <c r="J39" s="109">
        <v>44391</v>
      </c>
    </row>
    <row r="40" spans="1:10" ht="15">
      <c r="A40" s="106" t="s">
        <v>39</v>
      </c>
      <c r="B40" s="106" t="s">
        <v>235</v>
      </c>
      <c r="C40" s="106" t="s">
        <v>57</v>
      </c>
      <c r="D40" s="106" t="s">
        <v>74</v>
      </c>
      <c r="E40" s="106" t="s">
        <v>67</v>
      </c>
      <c r="F40" s="107">
        <v>522951</v>
      </c>
      <c r="G40" s="108">
        <v>330000</v>
      </c>
      <c r="H40" s="106" t="s">
        <v>68</v>
      </c>
      <c r="I40" s="106" t="s">
        <v>81</v>
      </c>
      <c r="J40" s="109">
        <v>44403</v>
      </c>
    </row>
    <row r="41" spans="1:10" ht="15">
      <c r="A41" s="106" t="s">
        <v>39</v>
      </c>
      <c r="B41" s="106" t="s">
        <v>235</v>
      </c>
      <c r="C41" s="106" t="s">
        <v>57</v>
      </c>
      <c r="D41" s="106" t="s">
        <v>74</v>
      </c>
      <c r="E41" s="106" t="s">
        <v>67</v>
      </c>
      <c r="F41" s="107">
        <v>522617</v>
      </c>
      <c r="G41" s="108">
        <v>320000</v>
      </c>
      <c r="H41" s="106" t="s">
        <v>68</v>
      </c>
      <c r="I41" s="106" t="s">
        <v>81</v>
      </c>
      <c r="J41" s="109">
        <v>44392</v>
      </c>
    </row>
    <row r="42" spans="1:10" ht="15">
      <c r="A42" s="106" t="s">
        <v>39</v>
      </c>
      <c r="B42" s="106" t="s">
        <v>235</v>
      </c>
      <c r="C42" s="106" t="s">
        <v>57</v>
      </c>
      <c r="D42" s="106" t="s">
        <v>58</v>
      </c>
      <c r="E42" s="106" t="s">
        <v>67</v>
      </c>
      <c r="F42" s="107">
        <v>522661</v>
      </c>
      <c r="G42" s="108">
        <v>337500</v>
      </c>
      <c r="H42" s="106" t="s">
        <v>68</v>
      </c>
      <c r="I42" s="106" t="s">
        <v>81</v>
      </c>
      <c r="J42" s="109">
        <v>44393</v>
      </c>
    </row>
    <row r="43" spans="1:10" ht="15">
      <c r="A43" s="106" t="s">
        <v>39</v>
      </c>
      <c r="B43" s="106" t="s">
        <v>235</v>
      </c>
      <c r="C43" s="106" t="s">
        <v>57</v>
      </c>
      <c r="D43" s="106" t="s">
        <v>58</v>
      </c>
      <c r="E43" s="106" t="s">
        <v>67</v>
      </c>
      <c r="F43" s="107">
        <v>522595</v>
      </c>
      <c r="G43" s="108">
        <v>285000</v>
      </c>
      <c r="H43" s="106" t="s">
        <v>68</v>
      </c>
      <c r="I43" s="106" t="s">
        <v>81</v>
      </c>
      <c r="J43" s="109">
        <v>44391</v>
      </c>
    </row>
    <row r="44" spans="1:10" ht="15">
      <c r="A44" s="106" t="s">
        <v>66</v>
      </c>
      <c r="B44" s="106" t="s">
        <v>236</v>
      </c>
      <c r="C44" s="106" t="s">
        <v>93</v>
      </c>
      <c r="D44" s="106" t="s">
        <v>94</v>
      </c>
      <c r="E44" s="106" t="s">
        <v>67</v>
      </c>
      <c r="F44" s="107">
        <v>522654</v>
      </c>
      <c r="G44" s="108">
        <v>280000</v>
      </c>
      <c r="H44" s="106" t="s">
        <v>68</v>
      </c>
      <c r="I44" s="106" t="s">
        <v>81</v>
      </c>
      <c r="J44" s="109">
        <v>44392</v>
      </c>
    </row>
    <row r="45" spans="1:10" ht="15">
      <c r="A45" s="106" t="s">
        <v>66</v>
      </c>
      <c r="B45" s="106" t="s">
        <v>236</v>
      </c>
      <c r="C45" s="106" t="s">
        <v>27</v>
      </c>
      <c r="D45" s="106" t="s">
        <v>89</v>
      </c>
      <c r="E45" s="106" t="s">
        <v>67</v>
      </c>
      <c r="F45" s="107">
        <v>522589</v>
      </c>
      <c r="G45" s="108">
        <v>255981</v>
      </c>
      <c r="H45" s="106" t="s">
        <v>68</v>
      </c>
      <c r="I45" s="106" t="s">
        <v>81</v>
      </c>
      <c r="J45" s="109">
        <v>44391</v>
      </c>
    </row>
    <row r="46" spans="1:10" ht="15">
      <c r="A46" s="106" t="s">
        <v>66</v>
      </c>
      <c r="B46" s="106" t="s">
        <v>236</v>
      </c>
      <c r="C46" s="106" t="s">
        <v>57</v>
      </c>
      <c r="D46" s="106" t="s">
        <v>61</v>
      </c>
      <c r="E46" s="106" t="s">
        <v>67</v>
      </c>
      <c r="F46" s="107">
        <v>522422</v>
      </c>
      <c r="G46" s="108">
        <v>385000</v>
      </c>
      <c r="H46" s="106" t="s">
        <v>68</v>
      </c>
      <c r="I46" s="106" t="s">
        <v>81</v>
      </c>
      <c r="J46" s="109">
        <v>44386</v>
      </c>
    </row>
    <row r="47" spans="1:10" ht="15">
      <c r="A47" s="106" t="s">
        <v>66</v>
      </c>
      <c r="B47" s="106" t="s">
        <v>236</v>
      </c>
      <c r="C47" s="106" t="s">
        <v>57</v>
      </c>
      <c r="D47" s="106" t="s">
        <v>60</v>
      </c>
      <c r="E47" s="106" t="s">
        <v>67</v>
      </c>
      <c r="F47" s="107">
        <v>522360</v>
      </c>
      <c r="G47" s="108">
        <v>724787</v>
      </c>
      <c r="H47" s="106" t="s">
        <v>81</v>
      </c>
      <c r="I47" s="106" t="s">
        <v>81</v>
      </c>
      <c r="J47" s="109">
        <v>44384</v>
      </c>
    </row>
    <row r="48" spans="1:10" ht="15">
      <c r="A48" s="106" t="s">
        <v>66</v>
      </c>
      <c r="B48" s="106" t="s">
        <v>236</v>
      </c>
      <c r="C48" s="106" t="s">
        <v>79</v>
      </c>
      <c r="D48" s="106" t="s">
        <v>80</v>
      </c>
      <c r="E48" s="106" t="s">
        <v>78</v>
      </c>
      <c r="F48" s="107">
        <v>522356</v>
      </c>
      <c r="G48" s="108">
        <v>475000</v>
      </c>
      <c r="H48" s="106" t="s">
        <v>68</v>
      </c>
      <c r="I48" s="106" t="s">
        <v>81</v>
      </c>
      <c r="J48" s="109">
        <v>44384</v>
      </c>
    </row>
    <row r="49" spans="1:10" ht="15">
      <c r="A49" s="106" t="s">
        <v>66</v>
      </c>
      <c r="B49" s="106" t="s">
        <v>236</v>
      </c>
      <c r="C49" s="106" t="s">
        <v>57</v>
      </c>
      <c r="D49" s="106" t="s">
        <v>61</v>
      </c>
      <c r="E49" s="106" t="s">
        <v>67</v>
      </c>
      <c r="F49" s="107">
        <v>522340</v>
      </c>
      <c r="G49" s="108">
        <v>386000</v>
      </c>
      <c r="H49" s="106" t="s">
        <v>68</v>
      </c>
      <c r="I49" s="106" t="s">
        <v>81</v>
      </c>
      <c r="J49" s="109">
        <v>44384</v>
      </c>
    </row>
    <row r="50" spans="1:10" ht="15">
      <c r="A50" s="106" t="s">
        <v>66</v>
      </c>
      <c r="B50" s="106" t="s">
        <v>236</v>
      </c>
      <c r="C50" s="106" t="s">
        <v>57</v>
      </c>
      <c r="D50" s="106" t="s">
        <v>61</v>
      </c>
      <c r="E50" s="106" t="s">
        <v>67</v>
      </c>
      <c r="F50" s="107">
        <v>522577</v>
      </c>
      <c r="G50" s="108">
        <v>328100</v>
      </c>
      <c r="H50" s="106" t="s">
        <v>81</v>
      </c>
      <c r="I50" s="106" t="s">
        <v>81</v>
      </c>
      <c r="J50" s="109">
        <v>44391</v>
      </c>
    </row>
    <row r="51" spans="1:10" ht="15">
      <c r="A51" s="106" t="s">
        <v>66</v>
      </c>
      <c r="B51" s="106" t="s">
        <v>236</v>
      </c>
      <c r="C51" s="106" t="s">
        <v>57</v>
      </c>
      <c r="D51" s="106" t="s">
        <v>61</v>
      </c>
      <c r="E51" s="106" t="s">
        <v>67</v>
      </c>
      <c r="F51" s="107">
        <v>522444</v>
      </c>
      <c r="G51" s="108">
        <v>328100</v>
      </c>
      <c r="H51" s="106" t="s">
        <v>81</v>
      </c>
      <c r="I51" s="106" t="s">
        <v>81</v>
      </c>
      <c r="J51" s="109">
        <v>44386</v>
      </c>
    </row>
    <row r="52" spans="1:10" ht="15">
      <c r="A52" s="106" t="s">
        <v>66</v>
      </c>
      <c r="B52" s="106" t="s">
        <v>236</v>
      </c>
      <c r="C52" s="106" t="s">
        <v>57</v>
      </c>
      <c r="D52" s="106" t="s">
        <v>60</v>
      </c>
      <c r="E52" s="106" t="s">
        <v>67</v>
      </c>
      <c r="F52" s="107">
        <v>522327</v>
      </c>
      <c r="G52" s="108">
        <v>375000</v>
      </c>
      <c r="H52" s="106" t="s">
        <v>68</v>
      </c>
      <c r="I52" s="106" t="s">
        <v>81</v>
      </c>
      <c r="J52" s="109">
        <v>44384</v>
      </c>
    </row>
    <row r="53" spans="1:10" ht="15">
      <c r="A53" s="106" t="s">
        <v>66</v>
      </c>
      <c r="B53" s="106" t="s">
        <v>236</v>
      </c>
      <c r="C53" s="106" t="s">
        <v>57</v>
      </c>
      <c r="D53" s="106" t="s">
        <v>61</v>
      </c>
      <c r="E53" s="106" t="s">
        <v>67</v>
      </c>
      <c r="F53" s="107">
        <v>522303</v>
      </c>
      <c r="G53" s="108">
        <v>385000</v>
      </c>
      <c r="H53" s="106" t="s">
        <v>68</v>
      </c>
      <c r="I53" s="106" t="s">
        <v>81</v>
      </c>
      <c r="J53" s="109">
        <v>44384</v>
      </c>
    </row>
    <row r="54" spans="1:10" ht="15">
      <c r="A54" s="106" t="s">
        <v>66</v>
      </c>
      <c r="B54" s="106" t="s">
        <v>236</v>
      </c>
      <c r="C54" s="106" t="s">
        <v>57</v>
      </c>
      <c r="D54" s="106" t="s">
        <v>60</v>
      </c>
      <c r="E54" s="106" t="s">
        <v>67</v>
      </c>
      <c r="F54" s="107">
        <v>522224</v>
      </c>
      <c r="G54" s="108">
        <v>480100</v>
      </c>
      <c r="H54" s="106" t="s">
        <v>68</v>
      </c>
      <c r="I54" s="106" t="s">
        <v>81</v>
      </c>
      <c r="J54" s="109">
        <v>44379</v>
      </c>
    </row>
    <row r="55" spans="1:10" ht="15">
      <c r="A55" s="106" t="s">
        <v>66</v>
      </c>
      <c r="B55" s="106" t="s">
        <v>236</v>
      </c>
      <c r="C55" s="106" t="s">
        <v>57</v>
      </c>
      <c r="D55" s="106" t="s">
        <v>60</v>
      </c>
      <c r="E55" s="106" t="s">
        <v>70</v>
      </c>
      <c r="F55" s="107">
        <v>522701</v>
      </c>
      <c r="G55" s="108">
        <v>145000</v>
      </c>
      <c r="H55" s="106" t="s">
        <v>68</v>
      </c>
      <c r="I55" s="106" t="s">
        <v>81</v>
      </c>
      <c r="J55" s="109">
        <v>44393</v>
      </c>
    </row>
    <row r="56" spans="1:10" ht="15">
      <c r="A56" s="106" t="s">
        <v>66</v>
      </c>
      <c r="B56" s="106" t="s">
        <v>236</v>
      </c>
      <c r="C56" s="106" t="s">
        <v>57</v>
      </c>
      <c r="D56" s="106" t="s">
        <v>61</v>
      </c>
      <c r="E56" s="106" t="s">
        <v>67</v>
      </c>
      <c r="F56" s="107">
        <v>522693</v>
      </c>
      <c r="G56" s="108">
        <v>266000</v>
      </c>
      <c r="H56" s="106" t="s">
        <v>68</v>
      </c>
      <c r="I56" s="106" t="s">
        <v>81</v>
      </c>
      <c r="J56" s="109">
        <v>44393</v>
      </c>
    </row>
    <row r="57" spans="1:10" ht="15">
      <c r="A57" s="106" t="s">
        <v>66</v>
      </c>
      <c r="B57" s="106" t="s">
        <v>236</v>
      </c>
      <c r="C57" s="106" t="s">
        <v>57</v>
      </c>
      <c r="D57" s="106" t="s">
        <v>61</v>
      </c>
      <c r="E57" s="106" t="s">
        <v>70</v>
      </c>
      <c r="F57" s="107">
        <v>522671</v>
      </c>
      <c r="G57" s="108">
        <v>172000</v>
      </c>
      <c r="H57" s="106" t="s">
        <v>68</v>
      </c>
      <c r="I57" s="106" t="s">
        <v>81</v>
      </c>
      <c r="J57" s="109">
        <v>44393</v>
      </c>
    </row>
    <row r="58" spans="1:10" ht="15">
      <c r="A58" s="106" t="s">
        <v>66</v>
      </c>
      <c r="B58" s="106" t="s">
        <v>236</v>
      </c>
      <c r="C58" s="106" t="s">
        <v>72</v>
      </c>
      <c r="D58" s="106" t="s">
        <v>73</v>
      </c>
      <c r="E58" s="106" t="s">
        <v>67</v>
      </c>
      <c r="F58" s="107">
        <v>522270</v>
      </c>
      <c r="G58" s="108">
        <v>660000</v>
      </c>
      <c r="H58" s="106" t="s">
        <v>68</v>
      </c>
      <c r="I58" s="106" t="s">
        <v>81</v>
      </c>
      <c r="J58" s="109">
        <v>44383</v>
      </c>
    </row>
    <row r="59" spans="1:10" ht="15">
      <c r="A59" s="106" t="s">
        <v>66</v>
      </c>
      <c r="B59" s="106" t="s">
        <v>236</v>
      </c>
      <c r="C59" s="106" t="s">
        <v>57</v>
      </c>
      <c r="D59" s="106" t="s">
        <v>61</v>
      </c>
      <c r="E59" s="106" t="s">
        <v>70</v>
      </c>
      <c r="F59" s="107">
        <v>522195</v>
      </c>
      <c r="G59" s="108">
        <v>260000</v>
      </c>
      <c r="H59" s="106" t="s">
        <v>68</v>
      </c>
      <c r="I59" s="106" t="s">
        <v>81</v>
      </c>
      <c r="J59" s="109">
        <v>44378</v>
      </c>
    </row>
    <row r="60" spans="1:10" ht="15">
      <c r="A60" s="106" t="s">
        <v>66</v>
      </c>
      <c r="B60" s="106" t="s">
        <v>236</v>
      </c>
      <c r="C60" s="106" t="s">
        <v>57</v>
      </c>
      <c r="D60" s="106" t="s">
        <v>60</v>
      </c>
      <c r="E60" s="106" t="s">
        <v>77</v>
      </c>
      <c r="F60" s="107">
        <v>522539</v>
      </c>
      <c r="G60" s="108">
        <v>245000</v>
      </c>
      <c r="H60" s="106" t="s">
        <v>68</v>
      </c>
      <c r="I60" s="106" t="s">
        <v>81</v>
      </c>
      <c r="J60" s="109">
        <v>44390</v>
      </c>
    </row>
    <row r="61" spans="1:10" ht="15">
      <c r="A61" s="106" t="s">
        <v>66</v>
      </c>
      <c r="B61" s="106" t="s">
        <v>236</v>
      </c>
      <c r="C61" s="106" t="s">
        <v>79</v>
      </c>
      <c r="D61" s="106" t="s">
        <v>88</v>
      </c>
      <c r="E61" s="106" t="s">
        <v>67</v>
      </c>
      <c r="F61" s="107">
        <v>522546</v>
      </c>
      <c r="G61" s="108">
        <v>679000</v>
      </c>
      <c r="H61" s="106" t="s">
        <v>68</v>
      </c>
      <c r="I61" s="106" t="s">
        <v>81</v>
      </c>
      <c r="J61" s="109">
        <v>44390</v>
      </c>
    </row>
    <row r="62" spans="1:10" ht="15">
      <c r="A62" s="106" t="s">
        <v>66</v>
      </c>
      <c r="B62" s="106" t="s">
        <v>236</v>
      </c>
      <c r="C62" s="106" t="s">
        <v>57</v>
      </c>
      <c r="D62" s="106" t="s">
        <v>60</v>
      </c>
      <c r="E62" s="106" t="s">
        <v>67</v>
      </c>
      <c r="F62" s="107">
        <v>522643</v>
      </c>
      <c r="G62" s="108">
        <v>765000</v>
      </c>
      <c r="H62" s="106" t="s">
        <v>68</v>
      </c>
      <c r="I62" s="106" t="s">
        <v>81</v>
      </c>
      <c r="J62" s="109">
        <v>44392</v>
      </c>
    </row>
    <row r="63" spans="1:10" ht="15">
      <c r="A63" s="106" t="s">
        <v>66</v>
      </c>
      <c r="B63" s="106" t="s">
        <v>236</v>
      </c>
      <c r="C63" s="106" t="s">
        <v>57</v>
      </c>
      <c r="D63" s="106" t="s">
        <v>60</v>
      </c>
      <c r="E63" s="106" t="s">
        <v>67</v>
      </c>
      <c r="F63" s="107">
        <v>523097</v>
      </c>
      <c r="G63" s="108">
        <v>317500</v>
      </c>
      <c r="H63" s="106" t="s">
        <v>68</v>
      </c>
      <c r="I63" s="106" t="s">
        <v>81</v>
      </c>
      <c r="J63" s="109">
        <v>44405</v>
      </c>
    </row>
    <row r="64" spans="1:10" ht="15">
      <c r="A64" s="106" t="s">
        <v>66</v>
      </c>
      <c r="B64" s="106" t="s">
        <v>236</v>
      </c>
      <c r="C64" s="106" t="s">
        <v>27</v>
      </c>
      <c r="D64" s="106" t="s">
        <v>83</v>
      </c>
      <c r="E64" s="106" t="s">
        <v>67</v>
      </c>
      <c r="F64" s="107">
        <v>522389</v>
      </c>
      <c r="G64" s="108">
        <v>385000</v>
      </c>
      <c r="H64" s="106" t="s">
        <v>68</v>
      </c>
      <c r="I64" s="106" t="s">
        <v>81</v>
      </c>
      <c r="J64" s="109">
        <v>44385</v>
      </c>
    </row>
    <row r="65" spans="1:10" ht="15">
      <c r="A65" s="106" t="s">
        <v>66</v>
      </c>
      <c r="B65" s="106" t="s">
        <v>236</v>
      </c>
      <c r="C65" s="106" t="s">
        <v>57</v>
      </c>
      <c r="D65" s="106" t="s">
        <v>61</v>
      </c>
      <c r="E65" s="106" t="s">
        <v>67</v>
      </c>
      <c r="F65" s="107">
        <v>522716</v>
      </c>
      <c r="G65" s="108">
        <v>305000</v>
      </c>
      <c r="H65" s="106" t="s">
        <v>68</v>
      </c>
      <c r="I65" s="106" t="s">
        <v>81</v>
      </c>
      <c r="J65" s="109">
        <v>44393</v>
      </c>
    </row>
    <row r="66" spans="1:10" ht="15">
      <c r="A66" s="106" t="s">
        <v>66</v>
      </c>
      <c r="B66" s="106" t="s">
        <v>236</v>
      </c>
      <c r="C66" s="106" t="s">
        <v>57</v>
      </c>
      <c r="D66" s="106" t="s">
        <v>60</v>
      </c>
      <c r="E66" s="106" t="s">
        <v>67</v>
      </c>
      <c r="F66" s="107">
        <v>523273</v>
      </c>
      <c r="G66" s="108">
        <v>760000</v>
      </c>
      <c r="H66" s="106" t="s">
        <v>68</v>
      </c>
      <c r="I66" s="106" t="s">
        <v>81</v>
      </c>
      <c r="J66" s="109">
        <v>44407</v>
      </c>
    </row>
    <row r="67" spans="1:10" ht="15">
      <c r="A67" s="106" t="s">
        <v>66</v>
      </c>
      <c r="B67" s="106" t="s">
        <v>236</v>
      </c>
      <c r="C67" s="106" t="s">
        <v>57</v>
      </c>
      <c r="D67" s="106" t="s">
        <v>60</v>
      </c>
      <c r="E67" s="106" t="s">
        <v>67</v>
      </c>
      <c r="F67" s="107">
        <v>522752</v>
      </c>
      <c r="G67" s="108">
        <v>305000</v>
      </c>
      <c r="H67" s="106" t="s">
        <v>68</v>
      </c>
      <c r="I67" s="106" t="s">
        <v>81</v>
      </c>
      <c r="J67" s="109">
        <v>44396</v>
      </c>
    </row>
    <row r="68" spans="1:10" ht="15">
      <c r="A68" s="106" t="s">
        <v>66</v>
      </c>
      <c r="B68" s="106" t="s">
        <v>236</v>
      </c>
      <c r="C68" s="106" t="s">
        <v>79</v>
      </c>
      <c r="D68" s="106" t="s">
        <v>88</v>
      </c>
      <c r="E68" s="106" t="s">
        <v>67</v>
      </c>
      <c r="F68" s="107">
        <v>522754</v>
      </c>
      <c r="G68" s="108">
        <v>330000</v>
      </c>
      <c r="H68" s="106" t="s">
        <v>68</v>
      </c>
      <c r="I68" s="106" t="s">
        <v>81</v>
      </c>
      <c r="J68" s="109">
        <v>44396</v>
      </c>
    </row>
    <row r="69" spans="1:10" ht="15">
      <c r="A69" s="106" t="s">
        <v>66</v>
      </c>
      <c r="B69" s="106" t="s">
        <v>236</v>
      </c>
      <c r="C69" s="106" t="s">
        <v>57</v>
      </c>
      <c r="D69" s="106" t="s">
        <v>60</v>
      </c>
      <c r="E69" s="106" t="s">
        <v>67</v>
      </c>
      <c r="F69" s="107">
        <v>523258</v>
      </c>
      <c r="G69" s="108">
        <v>400000</v>
      </c>
      <c r="H69" s="106" t="s">
        <v>68</v>
      </c>
      <c r="I69" s="106" t="s">
        <v>81</v>
      </c>
      <c r="J69" s="109">
        <v>44407</v>
      </c>
    </row>
    <row r="70" spans="1:10" ht="15">
      <c r="A70" s="106" t="s">
        <v>66</v>
      </c>
      <c r="B70" s="106" t="s">
        <v>236</v>
      </c>
      <c r="C70" s="106" t="s">
        <v>27</v>
      </c>
      <c r="D70" s="106" t="s">
        <v>105</v>
      </c>
      <c r="E70" s="106" t="s">
        <v>90</v>
      </c>
      <c r="F70" s="107">
        <v>523023</v>
      </c>
      <c r="G70" s="108">
        <v>500000</v>
      </c>
      <c r="H70" s="106" t="s">
        <v>68</v>
      </c>
      <c r="I70" s="106" t="s">
        <v>81</v>
      </c>
      <c r="J70" s="109">
        <v>44404</v>
      </c>
    </row>
    <row r="71" spans="1:10" ht="15">
      <c r="A71" s="106" t="s">
        <v>66</v>
      </c>
      <c r="B71" s="106" t="s">
        <v>236</v>
      </c>
      <c r="C71" s="106" t="s">
        <v>57</v>
      </c>
      <c r="D71" s="106" t="s">
        <v>60</v>
      </c>
      <c r="E71" s="106" t="s">
        <v>67</v>
      </c>
      <c r="F71" s="107">
        <v>522793</v>
      </c>
      <c r="G71" s="108">
        <v>570000</v>
      </c>
      <c r="H71" s="106" t="s">
        <v>68</v>
      </c>
      <c r="I71" s="106" t="s">
        <v>81</v>
      </c>
      <c r="J71" s="109">
        <v>44397</v>
      </c>
    </row>
    <row r="72" spans="1:10" ht="15">
      <c r="A72" s="106" t="s">
        <v>66</v>
      </c>
      <c r="B72" s="106" t="s">
        <v>236</v>
      </c>
      <c r="C72" s="106" t="s">
        <v>106</v>
      </c>
      <c r="D72" s="106" t="s">
        <v>105</v>
      </c>
      <c r="E72" s="106" t="s">
        <v>67</v>
      </c>
      <c r="F72" s="107">
        <v>523157</v>
      </c>
      <c r="G72" s="108">
        <v>380000</v>
      </c>
      <c r="H72" s="106" t="s">
        <v>68</v>
      </c>
      <c r="I72" s="106" t="s">
        <v>81</v>
      </c>
      <c r="J72" s="109">
        <v>44406</v>
      </c>
    </row>
    <row r="73" spans="1:10" ht="15">
      <c r="A73" s="106" t="s">
        <v>66</v>
      </c>
      <c r="B73" s="106" t="s">
        <v>236</v>
      </c>
      <c r="C73" s="106" t="s">
        <v>27</v>
      </c>
      <c r="D73" s="106" t="s">
        <v>89</v>
      </c>
      <c r="E73" s="106" t="s">
        <v>67</v>
      </c>
      <c r="F73" s="107">
        <v>523160</v>
      </c>
      <c r="G73" s="108">
        <v>290000</v>
      </c>
      <c r="H73" s="106" t="s">
        <v>68</v>
      </c>
      <c r="I73" s="106" t="s">
        <v>81</v>
      </c>
      <c r="J73" s="109">
        <v>44406</v>
      </c>
    </row>
    <row r="74" spans="1:10" ht="15">
      <c r="A74" s="106" t="s">
        <v>66</v>
      </c>
      <c r="B74" s="106" t="s">
        <v>236</v>
      </c>
      <c r="C74" s="106" t="s">
        <v>57</v>
      </c>
      <c r="D74" s="106" t="s">
        <v>60</v>
      </c>
      <c r="E74" s="106" t="s">
        <v>67</v>
      </c>
      <c r="F74" s="107">
        <v>523233</v>
      </c>
      <c r="G74" s="108">
        <v>961000</v>
      </c>
      <c r="H74" s="106" t="s">
        <v>68</v>
      </c>
      <c r="I74" s="106" t="s">
        <v>81</v>
      </c>
      <c r="J74" s="109">
        <v>44407</v>
      </c>
    </row>
    <row r="75" spans="1:10" ht="15">
      <c r="A75" s="106" t="s">
        <v>66</v>
      </c>
      <c r="B75" s="106" t="s">
        <v>236</v>
      </c>
      <c r="C75" s="106" t="s">
        <v>57</v>
      </c>
      <c r="D75" s="106" t="s">
        <v>60</v>
      </c>
      <c r="E75" s="106" t="s">
        <v>67</v>
      </c>
      <c r="F75" s="107">
        <v>522881</v>
      </c>
      <c r="G75" s="108">
        <v>400000</v>
      </c>
      <c r="H75" s="106" t="s">
        <v>68</v>
      </c>
      <c r="I75" s="106" t="s">
        <v>81</v>
      </c>
      <c r="J75" s="109">
        <v>44399</v>
      </c>
    </row>
    <row r="76" spans="1:10" ht="15">
      <c r="A76" s="106" t="s">
        <v>66</v>
      </c>
      <c r="B76" s="106" t="s">
        <v>236</v>
      </c>
      <c r="C76" s="106" t="s">
        <v>93</v>
      </c>
      <c r="D76" s="106" t="s">
        <v>107</v>
      </c>
      <c r="E76" s="106" t="s">
        <v>67</v>
      </c>
      <c r="F76" s="107">
        <v>523188</v>
      </c>
      <c r="G76" s="108">
        <v>710000</v>
      </c>
      <c r="H76" s="106" t="s">
        <v>68</v>
      </c>
      <c r="I76" s="106" t="s">
        <v>81</v>
      </c>
      <c r="J76" s="109">
        <v>44407</v>
      </c>
    </row>
    <row r="77" spans="1:10" ht="15">
      <c r="A77" s="106" t="s">
        <v>66</v>
      </c>
      <c r="B77" s="106" t="s">
        <v>236</v>
      </c>
      <c r="C77" s="106" t="s">
        <v>57</v>
      </c>
      <c r="D77" s="106" t="s">
        <v>60</v>
      </c>
      <c r="E77" s="106" t="s">
        <v>67</v>
      </c>
      <c r="F77" s="107">
        <v>522173</v>
      </c>
      <c r="G77" s="108">
        <v>580000</v>
      </c>
      <c r="H77" s="106" t="s">
        <v>68</v>
      </c>
      <c r="I77" s="106" t="s">
        <v>81</v>
      </c>
      <c r="J77" s="109">
        <v>44378</v>
      </c>
    </row>
    <row r="78" spans="1:10" ht="15">
      <c r="A78" s="106" t="s">
        <v>66</v>
      </c>
      <c r="B78" s="106" t="s">
        <v>236</v>
      </c>
      <c r="C78" s="106" t="s">
        <v>57</v>
      </c>
      <c r="D78" s="106" t="s">
        <v>60</v>
      </c>
      <c r="E78" s="106" t="s">
        <v>67</v>
      </c>
      <c r="F78" s="107">
        <v>522321</v>
      </c>
      <c r="G78" s="108">
        <v>215000</v>
      </c>
      <c r="H78" s="106" t="s">
        <v>68</v>
      </c>
      <c r="I78" s="106" t="s">
        <v>81</v>
      </c>
      <c r="J78" s="109">
        <v>44384</v>
      </c>
    </row>
    <row r="79" spans="1:10" ht="15">
      <c r="A79" s="106" t="s">
        <v>66</v>
      </c>
      <c r="B79" s="106" t="s">
        <v>236</v>
      </c>
      <c r="C79" s="106" t="s">
        <v>57</v>
      </c>
      <c r="D79" s="106" t="s">
        <v>60</v>
      </c>
      <c r="E79" s="106" t="s">
        <v>67</v>
      </c>
      <c r="F79" s="107">
        <v>523269</v>
      </c>
      <c r="G79" s="108">
        <v>817716</v>
      </c>
      <c r="H79" s="106" t="s">
        <v>81</v>
      </c>
      <c r="I79" s="106" t="s">
        <v>81</v>
      </c>
      <c r="J79" s="109">
        <v>44407</v>
      </c>
    </row>
    <row r="80" spans="1:10" ht="15">
      <c r="A80" s="106" t="s">
        <v>66</v>
      </c>
      <c r="B80" s="106" t="s">
        <v>236</v>
      </c>
      <c r="C80" s="106" t="s">
        <v>72</v>
      </c>
      <c r="D80" s="106" t="s">
        <v>73</v>
      </c>
      <c r="E80" s="106" t="s">
        <v>67</v>
      </c>
      <c r="F80" s="107">
        <v>522894</v>
      </c>
      <c r="G80" s="108">
        <v>322000</v>
      </c>
      <c r="H80" s="106" t="s">
        <v>68</v>
      </c>
      <c r="I80" s="106" t="s">
        <v>81</v>
      </c>
      <c r="J80" s="109">
        <v>44400</v>
      </c>
    </row>
    <row r="81" spans="1:10" ht="15">
      <c r="A81" s="106" t="s">
        <v>66</v>
      </c>
      <c r="B81" s="106" t="s">
        <v>236</v>
      </c>
      <c r="C81" s="106" t="s">
        <v>57</v>
      </c>
      <c r="D81" s="106" t="s">
        <v>60</v>
      </c>
      <c r="E81" s="106" t="s">
        <v>77</v>
      </c>
      <c r="F81" s="107">
        <v>522986</v>
      </c>
      <c r="G81" s="108">
        <v>182500</v>
      </c>
      <c r="H81" s="106" t="s">
        <v>68</v>
      </c>
      <c r="I81" s="106" t="s">
        <v>81</v>
      </c>
      <c r="J81" s="109">
        <v>44403</v>
      </c>
    </row>
    <row r="82" spans="1:10" ht="15">
      <c r="A82" s="106" t="s">
        <v>66</v>
      </c>
      <c r="B82" s="106" t="s">
        <v>236</v>
      </c>
      <c r="C82" s="106" t="s">
        <v>57</v>
      </c>
      <c r="D82" s="106" t="s">
        <v>61</v>
      </c>
      <c r="E82" s="106" t="s">
        <v>67</v>
      </c>
      <c r="F82" s="107">
        <v>522974</v>
      </c>
      <c r="G82" s="108">
        <v>960000</v>
      </c>
      <c r="H82" s="106" t="s">
        <v>68</v>
      </c>
      <c r="I82" s="106" t="s">
        <v>81</v>
      </c>
      <c r="J82" s="109">
        <v>44403</v>
      </c>
    </row>
    <row r="83" spans="1:10" ht="15">
      <c r="A83" s="106" t="s">
        <v>66</v>
      </c>
      <c r="B83" s="106" t="s">
        <v>236</v>
      </c>
      <c r="C83" s="106" t="s">
        <v>57</v>
      </c>
      <c r="D83" s="106" t="s">
        <v>61</v>
      </c>
      <c r="E83" s="106" t="s">
        <v>67</v>
      </c>
      <c r="F83" s="107">
        <v>523164</v>
      </c>
      <c r="G83" s="108">
        <v>309000</v>
      </c>
      <c r="H83" s="106" t="s">
        <v>68</v>
      </c>
      <c r="I83" s="106" t="s">
        <v>81</v>
      </c>
      <c r="J83" s="109">
        <v>44406</v>
      </c>
    </row>
    <row r="84" spans="1:10" ht="15">
      <c r="A84" s="106" t="s">
        <v>66</v>
      </c>
      <c r="B84" s="106" t="s">
        <v>236</v>
      </c>
      <c r="C84" s="106" t="s">
        <v>57</v>
      </c>
      <c r="D84" s="106" t="s">
        <v>61</v>
      </c>
      <c r="E84" s="106" t="s">
        <v>67</v>
      </c>
      <c r="F84" s="107">
        <v>522932</v>
      </c>
      <c r="G84" s="108">
        <v>290000</v>
      </c>
      <c r="H84" s="106" t="s">
        <v>68</v>
      </c>
      <c r="I84" s="106" t="s">
        <v>81</v>
      </c>
      <c r="J84" s="109">
        <v>44400</v>
      </c>
    </row>
    <row r="85" spans="1:10" ht="15">
      <c r="A85" s="106" t="s">
        <v>66</v>
      </c>
      <c r="B85" s="106" t="s">
        <v>236</v>
      </c>
      <c r="C85" s="106" t="s">
        <v>72</v>
      </c>
      <c r="D85" s="106" t="s">
        <v>100</v>
      </c>
      <c r="E85" s="106" t="s">
        <v>67</v>
      </c>
      <c r="F85" s="107">
        <v>522896</v>
      </c>
      <c r="G85" s="108">
        <v>410000</v>
      </c>
      <c r="H85" s="106" t="s">
        <v>68</v>
      </c>
      <c r="I85" s="106" t="s">
        <v>81</v>
      </c>
      <c r="J85" s="109">
        <v>44400</v>
      </c>
    </row>
    <row r="86" spans="1:10" ht="15">
      <c r="A86" s="106" t="s">
        <v>66</v>
      </c>
      <c r="B86" s="106" t="s">
        <v>236</v>
      </c>
      <c r="C86" s="106" t="s">
        <v>27</v>
      </c>
      <c r="D86" s="106" t="s">
        <v>105</v>
      </c>
      <c r="E86" s="106" t="s">
        <v>67</v>
      </c>
      <c r="F86" s="107">
        <v>523122</v>
      </c>
      <c r="G86" s="108">
        <v>455000</v>
      </c>
      <c r="H86" s="106" t="s">
        <v>68</v>
      </c>
      <c r="I86" s="106" t="s">
        <v>81</v>
      </c>
      <c r="J86" s="109">
        <v>44405</v>
      </c>
    </row>
    <row r="87" spans="1:10" ht="15">
      <c r="A87" s="106" t="s">
        <v>66</v>
      </c>
      <c r="B87" s="106" t="s">
        <v>236</v>
      </c>
      <c r="C87" s="106" t="s">
        <v>57</v>
      </c>
      <c r="D87" s="106" t="s">
        <v>61</v>
      </c>
      <c r="E87" s="106" t="s">
        <v>67</v>
      </c>
      <c r="F87" s="107">
        <v>523226</v>
      </c>
      <c r="G87" s="108">
        <v>405000</v>
      </c>
      <c r="H87" s="106" t="s">
        <v>68</v>
      </c>
      <c r="I87" s="106" t="s">
        <v>81</v>
      </c>
      <c r="J87" s="109">
        <v>44407</v>
      </c>
    </row>
    <row r="88" spans="1:10" ht="15">
      <c r="A88" s="106" t="s">
        <v>66</v>
      </c>
      <c r="B88" s="106" t="s">
        <v>236</v>
      </c>
      <c r="C88" s="106" t="s">
        <v>79</v>
      </c>
      <c r="D88" s="106" t="s">
        <v>80</v>
      </c>
      <c r="E88" s="106" t="s">
        <v>67</v>
      </c>
      <c r="F88" s="107">
        <v>523012</v>
      </c>
      <c r="G88" s="108">
        <v>490000</v>
      </c>
      <c r="H88" s="106" t="s">
        <v>68</v>
      </c>
      <c r="I88" s="106" t="s">
        <v>81</v>
      </c>
      <c r="J88" s="109">
        <v>44404</v>
      </c>
    </row>
    <row r="89" spans="1:10" ht="15">
      <c r="A89" s="106" t="s">
        <v>66</v>
      </c>
      <c r="B89" s="106" t="s">
        <v>236</v>
      </c>
      <c r="C89" s="106" t="s">
        <v>57</v>
      </c>
      <c r="D89" s="106" t="s">
        <v>61</v>
      </c>
      <c r="E89" s="106" t="s">
        <v>67</v>
      </c>
      <c r="F89" s="107">
        <v>523239</v>
      </c>
      <c r="G89" s="108">
        <v>700000</v>
      </c>
      <c r="H89" s="106" t="s">
        <v>68</v>
      </c>
      <c r="I89" s="106" t="s">
        <v>81</v>
      </c>
      <c r="J89" s="109">
        <v>44407</v>
      </c>
    </row>
    <row r="90" spans="1:10" ht="15">
      <c r="A90" s="106" t="s">
        <v>40</v>
      </c>
      <c r="B90" s="106" t="s">
        <v>237</v>
      </c>
      <c r="C90" s="106" t="s">
        <v>57</v>
      </c>
      <c r="D90" s="106" t="s">
        <v>59</v>
      </c>
      <c r="E90" s="106" t="s">
        <v>67</v>
      </c>
      <c r="F90" s="107">
        <v>523113</v>
      </c>
      <c r="G90" s="108">
        <v>1025000</v>
      </c>
      <c r="H90" s="106" t="s">
        <v>68</v>
      </c>
      <c r="I90" s="106" t="s">
        <v>81</v>
      </c>
      <c r="J90" s="109">
        <v>44405</v>
      </c>
    </row>
    <row r="91" spans="1:10" ht="15">
      <c r="A91" s="106" t="s">
        <v>40</v>
      </c>
      <c r="B91" s="106" t="s">
        <v>237</v>
      </c>
      <c r="C91" s="106" t="s">
        <v>27</v>
      </c>
      <c r="D91" s="106" t="s">
        <v>34</v>
      </c>
      <c r="E91" s="106" t="s">
        <v>90</v>
      </c>
      <c r="F91" s="107">
        <v>522593</v>
      </c>
      <c r="G91" s="108">
        <v>699000</v>
      </c>
      <c r="H91" s="106" t="s">
        <v>68</v>
      </c>
      <c r="I91" s="106" t="s">
        <v>81</v>
      </c>
      <c r="J91" s="109">
        <v>44391</v>
      </c>
    </row>
    <row r="92" spans="1:10" ht="15">
      <c r="A92" s="106" t="s">
        <v>40</v>
      </c>
      <c r="B92" s="106" t="s">
        <v>237</v>
      </c>
      <c r="C92" s="106" t="s">
        <v>27</v>
      </c>
      <c r="D92" s="106" t="s">
        <v>86</v>
      </c>
      <c r="E92" s="106" t="s">
        <v>67</v>
      </c>
      <c r="F92" s="107">
        <v>522447</v>
      </c>
      <c r="G92" s="108">
        <v>425000</v>
      </c>
      <c r="H92" s="106" t="s">
        <v>68</v>
      </c>
      <c r="I92" s="106" t="s">
        <v>81</v>
      </c>
      <c r="J92" s="109">
        <v>44386</v>
      </c>
    </row>
    <row r="93" spans="1:10" ht="15">
      <c r="A93" s="106" t="s">
        <v>40</v>
      </c>
      <c r="B93" s="106" t="s">
        <v>237</v>
      </c>
      <c r="C93" s="106" t="s">
        <v>72</v>
      </c>
      <c r="D93" s="106" t="s">
        <v>87</v>
      </c>
      <c r="E93" s="106" t="s">
        <v>67</v>
      </c>
      <c r="F93" s="107">
        <v>522806</v>
      </c>
      <c r="G93" s="108">
        <v>434900</v>
      </c>
      <c r="H93" s="106" t="s">
        <v>68</v>
      </c>
      <c r="I93" s="106" t="s">
        <v>81</v>
      </c>
      <c r="J93" s="109">
        <v>44397</v>
      </c>
    </row>
    <row r="94" spans="1:10" ht="15">
      <c r="A94" s="106" t="s">
        <v>40</v>
      </c>
      <c r="B94" s="106" t="s">
        <v>237</v>
      </c>
      <c r="C94" s="106" t="s">
        <v>57</v>
      </c>
      <c r="D94" s="106" t="s">
        <v>71</v>
      </c>
      <c r="E94" s="106" t="s">
        <v>70</v>
      </c>
      <c r="F94" s="107">
        <v>522955</v>
      </c>
      <c r="G94" s="108">
        <v>140000</v>
      </c>
      <c r="H94" s="106" t="s">
        <v>68</v>
      </c>
      <c r="I94" s="106" t="s">
        <v>81</v>
      </c>
      <c r="J94" s="109">
        <v>44403</v>
      </c>
    </row>
    <row r="95" spans="1:10" ht="15">
      <c r="A95" s="106" t="s">
        <v>40</v>
      </c>
      <c r="B95" s="106" t="s">
        <v>237</v>
      </c>
      <c r="C95" s="106" t="s">
        <v>57</v>
      </c>
      <c r="D95" s="106" t="s">
        <v>71</v>
      </c>
      <c r="E95" s="106" t="s">
        <v>67</v>
      </c>
      <c r="F95" s="107">
        <v>523017</v>
      </c>
      <c r="G95" s="108">
        <v>640000</v>
      </c>
      <c r="H95" s="106" t="s">
        <v>68</v>
      </c>
      <c r="I95" s="106" t="s">
        <v>81</v>
      </c>
      <c r="J95" s="109">
        <v>44404</v>
      </c>
    </row>
    <row r="96" spans="1:10" ht="15">
      <c r="A96" s="106" t="s">
        <v>40</v>
      </c>
      <c r="B96" s="106" t="s">
        <v>237</v>
      </c>
      <c r="C96" s="106" t="s">
        <v>57</v>
      </c>
      <c r="D96" s="106" t="s">
        <v>71</v>
      </c>
      <c r="E96" s="106" t="s">
        <v>67</v>
      </c>
      <c r="F96" s="107">
        <v>522646</v>
      </c>
      <c r="G96" s="108">
        <v>579800</v>
      </c>
      <c r="H96" s="106" t="s">
        <v>68</v>
      </c>
      <c r="I96" s="106" t="s">
        <v>81</v>
      </c>
      <c r="J96" s="109">
        <v>44392</v>
      </c>
    </row>
    <row r="97" spans="1:10" ht="15">
      <c r="A97" s="106" t="s">
        <v>40</v>
      </c>
      <c r="B97" s="106" t="s">
        <v>237</v>
      </c>
      <c r="C97" s="106" t="s">
        <v>93</v>
      </c>
      <c r="D97" s="106" t="s">
        <v>99</v>
      </c>
      <c r="E97" s="106" t="s">
        <v>67</v>
      </c>
      <c r="F97" s="107">
        <v>522794</v>
      </c>
      <c r="G97" s="108">
        <v>370000</v>
      </c>
      <c r="H97" s="106" t="s">
        <v>68</v>
      </c>
      <c r="I97" s="106" t="s">
        <v>81</v>
      </c>
      <c r="J97" s="109">
        <v>44397</v>
      </c>
    </row>
    <row r="98" spans="1:10" ht="15">
      <c r="A98" s="106" t="s">
        <v>40</v>
      </c>
      <c r="B98" s="106" t="s">
        <v>237</v>
      </c>
      <c r="C98" s="106" t="s">
        <v>57</v>
      </c>
      <c r="D98" s="106" t="s">
        <v>59</v>
      </c>
      <c r="E98" s="106" t="s">
        <v>67</v>
      </c>
      <c r="F98" s="107">
        <v>522834</v>
      </c>
      <c r="G98" s="108">
        <v>447000</v>
      </c>
      <c r="H98" s="106" t="s">
        <v>68</v>
      </c>
      <c r="I98" s="106" t="s">
        <v>81</v>
      </c>
      <c r="J98" s="109">
        <v>44398</v>
      </c>
    </row>
    <row r="99" spans="1:10" ht="15">
      <c r="A99" s="106" t="s">
        <v>40</v>
      </c>
      <c r="B99" s="106" t="s">
        <v>237</v>
      </c>
      <c r="C99" s="106" t="s">
        <v>57</v>
      </c>
      <c r="D99" s="106" t="s">
        <v>59</v>
      </c>
      <c r="E99" s="106" t="s">
        <v>67</v>
      </c>
      <c r="F99" s="107">
        <v>522544</v>
      </c>
      <c r="G99" s="108">
        <v>431500</v>
      </c>
      <c r="H99" s="106" t="s">
        <v>68</v>
      </c>
      <c r="I99" s="106" t="s">
        <v>81</v>
      </c>
      <c r="J99" s="109">
        <v>44390</v>
      </c>
    </row>
    <row r="100" spans="1:10" ht="15">
      <c r="A100" s="106" t="s">
        <v>40</v>
      </c>
      <c r="B100" s="106" t="s">
        <v>237</v>
      </c>
      <c r="C100" s="106" t="s">
        <v>103</v>
      </c>
      <c r="D100" s="106" t="s">
        <v>104</v>
      </c>
      <c r="E100" s="106" t="s">
        <v>67</v>
      </c>
      <c r="F100" s="107">
        <v>523005</v>
      </c>
      <c r="G100" s="108">
        <v>305000</v>
      </c>
      <c r="H100" s="106" t="s">
        <v>68</v>
      </c>
      <c r="I100" s="106" t="s">
        <v>81</v>
      </c>
      <c r="J100" s="109">
        <v>44404</v>
      </c>
    </row>
    <row r="101" spans="1:10" ht="15">
      <c r="A101" s="106" t="s">
        <v>40</v>
      </c>
      <c r="B101" s="106" t="s">
        <v>237</v>
      </c>
      <c r="C101" s="106" t="s">
        <v>72</v>
      </c>
      <c r="D101" s="106" t="s">
        <v>87</v>
      </c>
      <c r="E101" s="106" t="s">
        <v>67</v>
      </c>
      <c r="F101" s="107">
        <v>522494</v>
      </c>
      <c r="G101" s="108">
        <v>472500</v>
      </c>
      <c r="H101" s="106" t="s">
        <v>68</v>
      </c>
      <c r="I101" s="106" t="s">
        <v>81</v>
      </c>
      <c r="J101" s="109">
        <v>44389</v>
      </c>
    </row>
    <row r="102" spans="1:10" ht="15">
      <c r="A102" s="106" t="s">
        <v>40</v>
      </c>
      <c r="B102" s="106" t="s">
        <v>237</v>
      </c>
      <c r="C102" s="106" t="s">
        <v>57</v>
      </c>
      <c r="D102" s="106" t="s">
        <v>59</v>
      </c>
      <c r="E102" s="106" t="s">
        <v>67</v>
      </c>
      <c r="F102" s="107">
        <v>522491</v>
      </c>
      <c r="G102" s="108">
        <v>435000</v>
      </c>
      <c r="H102" s="106" t="s">
        <v>68</v>
      </c>
      <c r="I102" s="106" t="s">
        <v>81</v>
      </c>
      <c r="J102" s="109">
        <v>44389</v>
      </c>
    </row>
    <row r="103" spans="1:10" ht="15">
      <c r="A103" s="106" t="s">
        <v>40</v>
      </c>
      <c r="B103" s="106" t="s">
        <v>237</v>
      </c>
      <c r="C103" s="106" t="s">
        <v>27</v>
      </c>
      <c r="D103" s="106" t="s">
        <v>98</v>
      </c>
      <c r="E103" s="106" t="s">
        <v>67</v>
      </c>
      <c r="F103" s="107">
        <v>522717</v>
      </c>
      <c r="G103" s="108">
        <v>675000</v>
      </c>
      <c r="H103" s="106" t="s">
        <v>68</v>
      </c>
      <c r="I103" s="106" t="s">
        <v>81</v>
      </c>
      <c r="J103" s="109">
        <v>44393</v>
      </c>
    </row>
    <row r="104" spans="1:10" ht="15">
      <c r="A104" s="106" t="s">
        <v>40</v>
      </c>
      <c r="B104" s="106" t="s">
        <v>237</v>
      </c>
      <c r="C104" s="106" t="s">
        <v>57</v>
      </c>
      <c r="D104" s="106" t="s">
        <v>59</v>
      </c>
      <c r="E104" s="106" t="s">
        <v>67</v>
      </c>
      <c r="F104" s="107">
        <v>522439</v>
      </c>
      <c r="G104" s="108">
        <v>355000</v>
      </c>
      <c r="H104" s="106" t="s">
        <v>68</v>
      </c>
      <c r="I104" s="106" t="s">
        <v>81</v>
      </c>
      <c r="J104" s="109">
        <v>44386</v>
      </c>
    </row>
    <row r="105" spans="1:10" ht="15">
      <c r="A105" s="106" t="s">
        <v>40</v>
      </c>
      <c r="B105" s="106" t="s">
        <v>237</v>
      </c>
      <c r="C105" s="106" t="s">
        <v>57</v>
      </c>
      <c r="D105" s="106" t="s">
        <v>71</v>
      </c>
      <c r="E105" s="106" t="s">
        <v>67</v>
      </c>
      <c r="F105" s="107">
        <v>522783</v>
      </c>
      <c r="G105" s="108">
        <v>480000</v>
      </c>
      <c r="H105" s="106" t="s">
        <v>68</v>
      </c>
      <c r="I105" s="106" t="s">
        <v>81</v>
      </c>
      <c r="J105" s="109">
        <v>44397</v>
      </c>
    </row>
    <row r="106" spans="1:10" ht="15">
      <c r="A106" s="106" t="s">
        <v>40</v>
      </c>
      <c r="B106" s="106" t="s">
        <v>237</v>
      </c>
      <c r="C106" s="106" t="s">
        <v>57</v>
      </c>
      <c r="D106" s="106" t="s">
        <v>59</v>
      </c>
      <c r="E106" s="106" t="s">
        <v>67</v>
      </c>
      <c r="F106" s="107">
        <v>522366</v>
      </c>
      <c r="G106" s="108">
        <v>810000</v>
      </c>
      <c r="H106" s="106" t="s">
        <v>68</v>
      </c>
      <c r="I106" s="106" t="s">
        <v>81</v>
      </c>
      <c r="J106" s="109">
        <v>44385</v>
      </c>
    </row>
    <row r="107" spans="1:10" ht="15">
      <c r="A107" s="106" t="s">
        <v>40</v>
      </c>
      <c r="B107" s="106" t="s">
        <v>237</v>
      </c>
      <c r="C107" s="106" t="s">
        <v>27</v>
      </c>
      <c r="D107" s="106" t="s">
        <v>98</v>
      </c>
      <c r="E107" s="106" t="s">
        <v>67</v>
      </c>
      <c r="F107" s="107">
        <v>523015</v>
      </c>
      <c r="G107" s="108">
        <v>470000</v>
      </c>
      <c r="H107" s="106" t="s">
        <v>68</v>
      </c>
      <c r="I107" s="106" t="s">
        <v>81</v>
      </c>
      <c r="J107" s="109">
        <v>44404</v>
      </c>
    </row>
    <row r="108" spans="1:10" ht="15">
      <c r="A108" s="106" t="s">
        <v>40</v>
      </c>
      <c r="B108" s="106" t="s">
        <v>237</v>
      </c>
      <c r="C108" s="106" t="s">
        <v>57</v>
      </c>
      <c r="D108" s="106" t="s">
        <v>59</v>
      </c>
      <c r="E108" s="106" t="s">
        <v>67</v>
      </c>
      <c r="F108" s="107">
        <v>523247</v>
      </c>
      <c r="G108" s="108">
        <v>372000</v>
      </c>
      <c r="H108" s="106" t="s">
        <v>68</v>
      </c>
      <c r="I108" s="106" t="s">
        <v>81</v>
      </c>
      <c r="J108" s="109">
        <v>44407</v>
      </c>
    </row>
    <row r="109" spans="1:10" ht="15">
      <c r="A109" s="106" t="s">
        <v>40</v>
      </c>
      <c r="B109" s="106" t="s">
        <v>237</v>
      </c>
      <c r="C109" s="106" t="s">
        <v>57</v>
      </c>
      <c r="D109" s="106" t="s">
        <v>59</v>
      </c>
      <c r="E109" s="106" t="s">
        <v>67</v>
      </c>
      <c r="F109" s="107">
        <v>522405</v>
      </c>
      <c r="G109" s="108">
        <v>700000</v>
      </c>
      <c r="H109" s="106" t="s">
        <v>68</v>
      </c>
      <c r="I109" s="106" t="s">
        <v>81</v>
      </c>
      <c r="J109" s="109">
        <v>44386</v>
      </c>
    </row>
    <row r="110" spans="1:10" ht="15">
      <c r="A110" s="106" t="s">
        <v>40</v>
      </c>
      <c r="B110" s="106" t="s">
        <v>237</v>
      </c>
      <c r="C110" s="106" t="s">
        <v>57</v>
      </c>
      <c r="D110" s="106" t="s">
        <v>71</v>
      </c>
      <c r="E110" s="106" t="s">
        <v>67</v>
      </c>
      <c r="F110" s="107">
        <v>523170</v>
      </c>
      <c r="G110" s="108">
        <v>325000</v>
      </c>
      <c r="H110" s="106" t="s">
        <v>68</v>
      </c>
      <c r="I110" s="106" t="s">
        <v>81</v>
      </c>
      <c r="J110" s="109">
        <v>44406</v>
      </c>
    </row>
    <row r="111" spans="1:10" ht="15">
      <c r="A111" s="106" t="s">
        <v>40</v>
      </c>
      <c r="B111" s="106" t="s">
        <v>237</v>
      </c>
      <c r="C111" s="106" t="s">
        <v>57</v>
      </c>
      <c r="D111" s="106" t="s">
        <v>71</v>
      </c>
      <c r="E111" s="106" t="s">
        <v>70</v>
      </c>
      <c r="F111" s="107">
        <v>522899</v>
      </c>
      <c r="G111" s="108">
        <v>149000</v>
      </c>
      <c r="H111" s="106" t="s">
        <v>68</v>
      </c>
      <c r="I111" s="106" t="s">
        <v>81</v>
      </c>
      <c r="J111" s="109">
        <v>44400</v>
      </c>
    </row>
    <row r="112" spans="1:10" ht="15">
      <c r="A112" s="106" t="s">
        <v>40</v>
      </c>
      <c r="B112" s="106" t="s">
        <v>237</v>
      </c>
      <c r="C112" s="106" t="s">
        <v>57</v>
      </c>
      <c r="D112" s="106" t="s">
        <v>59</v>
      </c>
      <c r="E112" s="106" t="s">
        <v>67</v>
      </c>
      <c r="F112" s="107">
        <v>523201</v>
      </c>
      <c r="G112" s="108">
        <v>430000</v>
      </c>
      <c r="H112" s="106" t="s">
        <v>68</v>
      </c>
      <c r="I112" s="106" t="s">
        <v>81</v>
      </c>
      <c r="J112" s="109">
        <v>44407</v>
      </c>
    </row>
    <row r="113" spans="1:10" ht="15">
      <c r="A113" s="106" t="s">
        <v>40</v>
      </c>
      <c r="B113" s="106" t="s">
        <v>237</v>
      </c>
      <c r="C113" s="106" t="s">
        <v>57</v>
      </c>
      <c r="D113" s="106" t="s">
        <v>71</v>
      </c>
      <c r="E113" s="106" t="s">
        <v>67</v>
      </c>
      <c r="F113" s="107">
        <v>523229</v>
      </c>
      <c r="G113" s="108">
        <v>330000</v>
      </c>
      <c r="H113" s="106" t="s">
        <v>68</v>
      </c>
      <c r="I113" s="106" t="s">
        <v>81</v>
      </c>
      <c r="J113" s="109">
        <v>44407</v>
      </c>
    </row>
    <row r="114" spans="1:10" ht="15">
      <c r="A114" s="106" t="s">
        <v>40</v>
      </c>
      <c r="B114" s="106" t="s">
        <v>237</v>
      </c>
      <c r="C114" s="106" t="s">
        <v>57</v>
      </c>
      <c r="D114" s="106" t="s">
        <v>59</v>
      </c>
      <c r="E114" s="106" t="s">
        <v>67</v>
      </c>
      <c r="F114" s="107">
        <v>523220</v>
      </c>
      <c r="G114" s="108">
        <v>320000</v>
      </c>
      <c r="H114" s="106" t="s">
        <v>68</v>
      </c>
      <c r="I114" s="106" t="s">
        <v>81</v>
      </c>
      <c r="J114" s="109">
        <v>44407</v>
      </c>
    </row>
    <row r="115" spans="1:10" ht="15">
      <c r="A115" s="106" t="s">
        <v>40</v>
      </c>
      <c r="B115" s="106" t="s">
        <v>237</v>
      </c>
      <c r="C115" s="106" t="s">
        <v>103</v>
      </c>
      <c r="D115" s="106" t="s">
        <v>104</v>
      </c>
      <c r="E115" s="106" t="s">
        <v>67</v>
      </c>
      <c r="F115" s="107">
        <v>523243</v>
      </c>
      <c r="G115" s="108">
        <v>325000</v>
      </c>
      <c r="H115" s="106" t="s">
        <v>68</v>
      </c>
      <c r="I115" s="106" t="s">
        <v>81</v>
      </c>
      <c r="J115" s="109">
        <v>44407</v>
      </c>
    </row>
    <row r="116" spans="1:10" ht="15">
      <c r="A116" s="106" t="s">
        <v>40</v>
      </c>
      <c r="B116" s="106" t="s">
        <v>237</v>
      </c>
      <c r="C116" s="106" t="s">
        <v>57</v>
      </c>
      <c r="D116" s="106" t="s">
        <v>71</v>
      </c>
      <c r="E116" s="106" t="s">
        <v>67</v>
      </c>
      <c r="F116" s="107">
        <v>522683</v>
      </c>
      <c r="G116" s="108">
        <v>515000</v>
      </c>
      <c r="H116" s="106" t="s">
        <v>68</v>
      </c>
      <c r="I116" s="106" t="s">
        <v>81</v>
      </c>
      <c r="J116" s="109">
        <v>44393</v>
      </c>
    </row>
    <row r="117" spans="1:10" ht="15">
      <c r="A117" s="106" t="s">
        <v>40</v>
      </c>
      <c r="B117" s="106" t="s">
        <v>237</v>
      </c>
      <c r="C117" s="106" t="s">
        <v>57</v>
      </c>
      <c r="D117" s="106" t="s">
        <v>59</v>
      </c>
      <c r="E117" s="106" t="s">
        <v>67</v>
      </c>
      <c r="F117" s="107">
        <v>522242</v>
      </c>
      <c r="G117" s="108">
        <v>249000</v>
      </c>
      <c r="H117" s="106" t="s">
        <v>68</v>
      </c>
      <c r="I117" s="106" t="s">
        <v>81</v>
      </c>
      <c r="J117" s="109">
        <v>44383</v>
      </c>
    </row>
    <row r="118" spans="1:10" ht="15">
      <c r="A118" s="106" t="s">
        <v>40</v>
      </c>
      <c r="B118" s="106" t="s">
        <v>237</v>
      </c>
      <c r="C118" s="106" t="s">
        <v>57</v>
      </c>
      <c r="D118" s="106" t="s">
        <v>71</v>
      </c>
      <c r="E118" s="106" t="s">
        <v>67</v>
      </c>
      <c r="F118" s="107">
        <v>523253</v>
      </c>
      <c r="G118" s="108">
        <v>375000</v>
      </c>
      <c r="H118" s="106" t="s">
        <v>68</v>
      </c>
      <c r="I118" s="106" t="s">
        <v>81</v>
      </c>
      <c r="J118" s="109">
        <v>44407</v>
      </c>
    </row>
    <row r="119" spans="1:10" ht="15">
      <c r="A119" s="106" t="s">
        <v>40</v>
      </c>
      <c r="B119" s="106" t="s">
        <v>237</v>
      </c>
      <c r="C119" s="106" t="s">
        <v>57</v>
      </c>
      <c r="D119" s="106" t="s">
        <v>71</v>
      </c>
      <c r="E119" s="106" t="s">
        <v>67</v>
      </c>
      <c r="F119" s="107">
        <v>522213</v>
      </c>
      <c r="G119" s="108">
        <v>667000</v>
      </c>
      <c r="H119" s="106" t="s">
        <v>68</v>
      </c>
      <c r="I119" s="106" t="s">
        <v>81</v>
      </c>
      <c r="J119" s="109">
        <v>44379</v>
      </c>
    </row>
    <row r="120" spans="1:10" ht="15">
      <c r="A120" s="106" t="s">
        <v>40</v>
      </c>
      <c r="B120" s="106" t="s">
        <v>237</v>
      </c>
      <c r="C120" s="106" t="s">
        <v>57</v>
      </c>
      <c r="D120" s="106" t="s">
        <v>59</v>
      </c>
      <c r="E120" s="106" t="s">
        <v>90</v>
      </c>
      <c r="F120" s="107">
        <v>523228</v>
      </c>
      <c r="G120" s="108">
        <v>788500</v>
      </c>
      <c r="H120" s="106" t="s">
        <v>68</v>
      </c>
      <c r="I120" s="106" t="s">
        <v>81</v>
      </c>
      <c r="J120" s="109">
        <v>44407</v>
      </c>
    </row>
    <row r="121" spans="1:10" ht="15">
      <c r="A121" s="106" t="s">
        <v>40</v>
      </c>
      <c r="B121" s="106" t="s">
        <v>237</v>
      </c>
      <c r="C121" s="106" t="s">
        <v>57</v>
      </c>
      <c r="D121" s="106" t="s">
        <v>71</v>
      </c>
      <c r="E121" s="106" t="s">
        <v>67</v>
      </c>
      <c r="F121" s="107">
        <v>522925</v>
      </c>
      <c r="G121" s="108">
        <v>523000</v>
      </c>
      <c r="H121" s="106" t="s">
        <v>68</v>
      </c>
      <c r="I121" s="106" t="s">
        <v>81</v>
      </c>
      <c r="J121" s="109">
        <v>44400</v>
      </c>
    </row>
    <row r="122" spans="1:10" ht="15">
      <c r="A122" s="106" t="s">
        <v>40</v>
      </c>
      <c r="B122" s="106" t="s">
        <v>237</v>
      </c>
      <c r="C122" s="106" t="s">
        <v>57</v>
      </c>
      <c r="D122" s="106" t="s">
        <v>71</v>
      </c>
      <c r="E122" s="106" t="s">
        <v>67</v>
      </c>
      <c r="F122" s="107">
        <v>522757</v>
      </c>
      <c r="G122" s="108">
        <v>247500</v>
      </c>
      <c r="H122" s="106" t="s">
        <v>68</v>
      </c>
      <c r="I122" s="106" t="s">
        <v>81</v>
      </c>
      <c r="J122" s="109">
        <v>44396</v>
      </c>
    </row>
    <row r="123" spans="1:10" ht="15">
      <c r="A123" s="106" t="s">
        <v>40</v>
      </c>
      <c r="B123" s="106" t="s">
        <v>237</v>
      </c>
      <c r="C123" s="106" t="s">
        <v>57</v>
      </c>
      <c r="D123" s="106" t="s">
        <v>71</v>
      </c>
      <c r="E123" s="106" t="s">
        <v>77</v>
      </c>
      <c r="F123" s="107">
        <v>522686</v>
      </c>
      <c r="G123" s="108">
        <v>290000</v>
      </c>
      <c r="H123" s="106" t="s">
        <v>68</v>
      </c>
      <c r="I123" s="106" t="s">
        <v>81</v>
      </c>
      <c r="J123" s="109">
        <v>44393</v>
      </c>
    </row>
    <row r="124" spans="1:10" ht="15">
      <c r="A124" s="106" t="s">
        <v>40</v>
      </c>
      <c r="B124" s="106" t="s">
        <v>237</v>
      </c>
      <c r="C124" s="106" t="s">
        <v>57</v>
      </c>
      <c r="D124" s="106" t="s">
        <v>59</v>
      </c>
      <c r="E124" s="106" t="s">
        <v>67</v>
      </c>
      <c r="F124" s="107">
        <v>522310</v>
      </c>
      <c r="G124" s="108">
        <v>225000</v>
      </c>
      <c r="H124" s="106" t="s">
        <v>68</v>
      </c>
      <c r="I124" s="106" t="s">
        <v>81</v>
      </c>
      <c r="J124" s="109">
        <v>44384</v>
      </c>
    </row>
    <row r="125" spans="1:10" ht="15">
      <c r="A125" s="106" t="s">
        <v>52</v>
      </c>
      <c r="B125" s="106" t="s">
        <v>238</v>
      </c>
      <c r="C125" s="106" t="s">
        <v>35</v>
      </c>
      <c r="D125" s="106" t="s">
        <v>95</v>
      </c>
      <c r="E125" s="106" t="s">
        <v>67</v>
      </c>
      <c r="F125" s="107">
        <v>522690</v>
      </c>
      <c r="G125" s="108">
        <v>240000</v>
      </c>
      <c r="H125" s="106" t="s">
        <v>68</v>
      </c>
      <c r="I125" s="106" t="s">
        <v>81</v>
      </c>
      <c r="J125" s="109">
        <v>44393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85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5" t="s">
        <v>0</v>
      </c>
      <c r="B1" s="85" t="s">
        <v>42</v>
      </c>
      <c r="C1" s="85" t="s">
        <v>1</v>
      </c>
      <c r="D1" s="85" t="s">
        <v>38</v>
      </c>
      <c r="E1" s="85" t="s">
        <v>36</v>
      </c>
      <c r="F1" s="85" t="s">
        <v>43</v>
      </c>
      <c r="G1" s="85" t="s">
        <v>37</v>
      </c>
      <c r="H1" s="85" t="s">
        <v>48</v>
      </c>
      <c r="L1">
        <v>85</v>
      </c>
    </row>
    <row r="2" spans="1:12" ht="30">
      <c r="A2" s="110" t="s">
        <v>96</v>
      </c>
      <c r="B2" s="110" t="s">
        <v>232</v>
      </c>
      <c r="C2" s="110" t="s">
        <v>127</v>
      </c>
      <c r="D2" s="110" t="s">
        <v>184</v>
      </c>
      <c r="E2" s="111">
        <v>522920</v>
      </c>
      <c r="F2" s="112">
        <v>287806</v>
      </c>
      <c r="G2" s="113">
        <v>44400</v>
      </c>
      <c r="H2" s="110" t="s">
        <v>156</v>
      </c>
    </row>
    <row r="3" spans="1:12" ht="15">
      <c r="A3" s="110" t="s">
        <v>41</v>
      </c>
      <c r="B3" s="110" t="s">
        <v>234</v>
      </c>
      <c r="C3" s="110" t="s">
        <v>110</v>
      </c>
      <c r="D3" s="110" t="s">
        <v>217</v>
      </c>
      <c r="E3" s="111">
        <v>523144</v>
      </c>
      <c r="F3" s="112">
        <v>151588</v>
      </c>
      <c r="G3" s="113">
        <v>44406</v>
      </c>
      <c r="H3" s="110" t="s">
        <v>124</v>
      </c>
    </row>
    <row r="4" spans="1:12" ht="15">
      <c r="A4" s="110" t="s">
        <v>41</v>
      </c>
      <c r="B4" s="110" t="s">
        <v>234</v>
      </c>
      <c r="C4" s="110" t="s">
        <v>110</v>
      </c>
      <c r="D4" s="110" t="s">
        <v>226</v>
      </c>
      <c r="E4" s="111">
        <v>523217</v>
      </c>
      <c r="F4" s="112">
        <v>169000</v>
      </c>
      <c r="G4" s="113">
        <v>44407</v>
      </c>
      <c r="H4" s="110" t="s">
        <v>227</v>
      </c>
    </row>
    <row r="5" spans="1:12" ht="15">
      <c r="A5" s="110" t="s">
        <v>41</v>
      </c>
      <c r="B5" s="110" t="s">
        <v>234</v>
      </c>
      <c r="C5" s="110" t="s">
        <v>164</v>
      </c>
      <c r="D5" s="110" t="s">
        <v>222</v>
      </c>
      <c r="E5" s="111">
        <v>523210</v>
      </c>
      <c r="F5" s="112">
        <v>162400</v>
      </c>
      <c r="G5" s="113">
        <v>44407</v>
      </c>
      <c r="H5" s="110" t="s">
        <v>223</v>
      </c>
    </row>
    <row r="6" spans="1:12" ht="15">
      <c r="A6" s="110" t="s">
        <v>41</v>
      </c>
      <c r="B6" s="110" t="s">
        <v>234</v>
      </c>
      <c r="C6" s="110" t="s">
        <v>110</v>
      </c>
      <c r="D6" s="110" t="s">
        <v>123</v>
      </c>
      <c r="E6" s="111">
        <v>522323</v>
      </c>
      <c r="F6" s="112">
        <v>244200</v>
      </c>
      <c r="G6" s="113">
        <v>44384</v>
      </c>
      <c r="H6" s="110" t="s">
        <v>124</v>
      </c>
    </row>
    <row r="7" spans="1:12" ht="15">
      <c r="A7" s="110" t="s">
        <v>41</v>
      </c>
      <c r="B7" s="110" t="s">
        <v>234</v>
      </c>
      <c r="C7" s="110" t="s">
        <v>110</v>
      </c>
      <c r="D7" s="110" t="s">
        <v>182</v>
      </c>
      <c r="E7" s="111">
        <v>522904</v>
      </c>
      <c r="F7" s="112">
        <v>182250</v>
      </c>
      <c r="G7" s="113">
        <v>44400</v>
      </c>
      <c r="H7" s="110" t="s">
        <v>154</v>
      </c>
    </row>
    <row r="8" spans="1:12" ht="15">
      <c r="A8" s="110" t="s">
        <v>41</v>
      </c>
      <c r="B8" s="110" t="s">
        <v>234</v>
      </c>
      <c r="C8" s="110" t="s">
        <v>127</v>
      </c>
      <c r="D8" s="110" t="s">
        <v>130</v>
      </c>
      <c r="E8" s="111">
        <v>522409</v>
      </c>
      <c r="F8" s="112">
        <v>209684</v>
      </c>
      <c r="G8" s="113">
        <v>44386</v>
      </c>
      <c r="H8" s="110" t="s">
        <v>124</v>
      </c>
    </row>
    <row r="9" spans="1:12" ht="15">
      <c r="A9" s="110" t="s">
        <v>41</v>
      </c>
      <c r="B9" s="110" t="s">
        <v>234</v>
      </c>
      <c r="C9" s="110" t="s">
        <v>127</v>
      </c>
      <c r="D9" s="110" t="s">
        <v>126</v>
      </c>
      <c r="E9" s="111">
        <v>522381</v>
      </c>
      <c r="F9" s="112">
        <v>172348</v>
      </c>
      <c r="G9" s="113">
        <v>44385</v>
      </c>
      <c r="H9" s="110" t="s">
        <v>124</v>
      </c>
    </row>
    <row r="10" spans="1:12" ht="15">
      <c r="A10" s="110" t="s">
        <v>41</v>
      </c>
      <c r="B10" s="110" t="s">
        <v>234</v>
      </c>
      <c r="C10" s="110" t="s">
        <v>90</v>
      </c>
      <c r="D10" s="110" t="s">
        <v>218</v>
      </c>
      <c r="E10" s="111">
        <v>523169</v>
      </c>
      <c r="F10" s="112">
        <v>2500000</v>
      </c>
      <c r="G10" s="113">
        <v>44406</v>
      </c>
      <c r="H10" s="110" t="s">
        <v>115</v>
      </c>
    </row>
    <row r="11" spans="1:12" ht="15">
      <c r="A11" s="110" t="s">
        <v>41</v>
      </c>
      <c r="B11" s="110" t="s">
        <v>234</v>
      </c>
      <c r="C11" s="110" t="s">
        <v>110</v>
      </c>
      <c r="D11" s="110" t="s">
        <v>153</v>
      </c>
      <c r="E11" s="111">
        <v>522641</v>
      </c>
      <c r="F11" s="112">
        <v>173000</v>
      </c>
      <c r="G11" s="113">
        <v>44392</v>
      </c>
      <c r="H11" s="110" t="s">
        <v>154</v>
      </c>
    </row>
    <row r="12" spans="1:12" ht="15">
      <c r="A12" s="110" t="s">
        <v>39</v>
      </c>
      <c r="B12" s="110" t="s">
        <v>235</v>
      </c>
      <c r="C12" s="110" t="s">
        <v>121</v>
      </c>
      <c r="D12" s="110" t="s">
        <v>190</v>
      </c>
      <c r="E12" s="111">
        <v>522950</v>
      </c>
      <c r="F12" s="112">
        <v>100000</v>
      </c>
      <c r="G12" s="113">
        <v>44403</v>
      </c>
      <c r="H12" s="110" t="s">
        <v>122</v>
      </c>
    </row>
    <row r="13" spans="1:12" ht="15">
      <c r="A13" s="110" t="s">
        <v>39</v>
      </c>
      <c r="B13" s="110" t="s">
        <v>235</v>
      </c>
      <c r="C13" s="110" t="s">
        <v>110</v>
      </c>
      <c r="D13" s="110" t="s">
        <v>176</v>
      </c>
      <c r="E13" s="111">
        <v>522830</v>
      </c>
      <c r="F13" s="112">
        <v>423000</v>
      </c>
      <c r="G13" s="113">
        <v>44398</v>
      </c>
      <c r="H13" s="110" t="s">
        <v>113</v>
      </c>
    </row>
    <row r="14" spans="1:12" ht="15">
      <c r="A14" s="110" t="s">
        <v>39</v>
      </c>
      <c r="B14" s="110" t="s">
        <v>235</v>
      </c>
      <c r="C14" s="110" t="s">
        <v>110</v>
      </c>
      <c r="D14" s="110" t="s">
        <v>118</v>
      </c>
      <c r="E14" s="111">
        <v>522261</v>
      </c>
      <c r="F14" s="112">
        <v>144000</v>
      </c>
      <c r="G14" s="113">
        <v>44383</v>
      </c>
      <c r="H14" s="110" t="s">
        <v>119</v>
      </c>
    </row>
    <row r="15" spans="1:12" ht="15">
      <c r="A15" s="110" t="s">
        <v>39</v>
      </c>
      <c r="B15" s="110" t="s">
        <v>235</v>
      </c>
      <c r="C15" s="110" t="s">
        <v>110</v>
      </c>
      <c r="D15" s="110" t="s">
        <v>228</v>
      </c>
      <c r="E15" s="111">
        <v>523249</v>
      </c>
      <c r="F15" s="112">
        <v>537000</v>
      </c>
      <c r="G15" s="113">
        <v>44407</v>
      </c>
      <c r="H15" s="110" t="s">
        <v>229</v>
      </c>
    </row>
    <row r="16" spans="1:12" ht="15">
      <c r="A16" s="110" t="s">
        <v>39</v>
      </c>
      <c r="B16" s="110" t="s">
        <v>235</v>
      </c>
      <c r="C16" s="110" t="s">
        <v>110</v>
      </c>
      <c r="D16" s="110" t="s">
        <v>202</v>
      </c>
      <c r="E16" s="111">
        <v>523075</v>
      </c>
      <c r="F16" s="112">
        <v>86000</v>
      </c>
      <c r="G16" s="113">
        <v>44405</v>
      </c>
      <c r="H16" s="110" t="s">
        <v>144</v>
      </c>
    </row>
    <row r="17" spans="1:8" ht="15">
      <c r="A17" s="110" t="s">
        <v>39</v>
      </c>
      <c r="B17" s="110" t="s">
        <v>235</v>
      </c>
      <c r="C17" s="110" t="s">
        <v>121</v>
      </c>
      <c r="D17" s="110" t="s">
        <v>120</v>
      </c>
      <c r="E17" s="111">
        <v>522287</v>
      </c>
      <c r="F17" s="112">
        <v>300000</v>
      </c>
      <c r="G17" s="113">
        <v>44384</v>
      </c>
      <c r="H17" s="110" t="s">
        <v>122</v>
      </c>
    </row>
    <row r="18" spans="1:8" ht="15">
      <c r="A18" s="110" t="s">
        <v>39</v>
      </c>
      <c r="B18" s="110" t="s">
        <v>235</v>
      </c>
      <c r="C18" s="110" t="s">
        <v>121</v>
      </c>
      <c r="D18" s="110" t="s">
        <v>148</v>
      </c>
      <c r="E18" s="111">
        <v>522608</v>
      </c>
      <c r="F18" s="112">
        <v>80700</v>
      </c>
      <c r="G18" s="113">
        <v>44392</v>
      </c>
      <c r="H18" s="110" t="s">
        <v>149</v>
      </c>
    </row>
    <row r="19" spans="1:8" ht="30">
      <c r="A19" s="110" t="s">
        <v>39</v>
      </c>
      <c r="B19" s="110" t="s">
        <v>235</v>
      </c>
      <c r="C19" s="110" t="s">
        <v>110</v>
      </c>
      <c r="D19" s="110" t="s">
        <v>165</v>
      </c>
      <c r="E19" s="111">
        <v>522743</v>
      </c>
      <c r="F19" s="112">
        <v>385000</v>
      </c>
      <c r="G19" s="113">
        <v>44396</v>
      </c>
      <c r="H19" s="110" t="s">
        <v>166</v>
      </c>
    </row>
    <row r="20" spans="1:8" ht="15">
      <c r="A20" s="110" t="s">
        <v>39</v>
      </c>
      <c r="B20" s="110" t="s">
        <v>235</v>
      </c>
      <c r="C20" s="110" t="s">
        <v>110</v>
      </c>
      <c r="D20" s="110" t="s">
        <v>133</v>
      </c>
      <c r="E20" s="111">
        <v>522461</v>
      </c>
      <c r="F20" s="112">
        <v>173250</v>
      </c>
      <c r="G20" s="113">
        <v>44389</v>
      </c>
      <c r="H20" s="110" t="s">
        <v>129</v>
      </c>
    </row>
    <row r="21" spans="1:8" ht="15">
      <c r="A21" s="110" t="s">
        <v>39</v>
      </c>
      <c r="B21" s="110" t="s">
        <v>235</v>
      </c>
      <c r="C21" s="110" t="s">
        <v>110</v>
      </c>
      <c r="D21" s="110" t="s">
        <v>187</v>
      </c>
      <c r="E21" s="111">
        <v>522944</v>
      </c>
      <c r="F21" s="112">
        <v>408000</v>
      </c>
      <c r="G21" s="113">
        <v>44403</v>
      </c>
      <c r="H21" s="110" t="s">
        <v>144</v>
      </c>
    </row>
    <row r="22" spans="1:8" ht="15">
      <c r="A22" s="110" t="s">
        <v>39</v>
      </c>
      <c r="B22" s="110" t="s">
        <v>235</v>
      </c>
      <c r="C22" s="110" t="s">
        <v>110</v>
      </c>
      <c r="D22" s="110" t="s">
        <v>143</v>
      </c>
      <c r="E22" s="111">
        <v>522564</v>
      </c>
      <c r="F22" s="112">
        <v>324000</v>
      </c>
      <c r="G22" s="113">
        <v>44391</v>
      </c>
      <c r="H22" s="110" t="s">
        <v>144</v>
      </c>
    </row>
    <row r="23" spans="1:8" ht="15">
      <c r="A23" s="110" t="s">
        <v>39</v>
      </c>
      <c r="B23" s="110" t="s">
        <v>235</v>
      </c>
      <c r="C23" s="110" t="s">
        <v>110</v>
      </c>
      <c r="D23" s="110" t="s">
        <v>188</v>
      </c>
      <c r="E23" s="111">
        <v>522946</v>
      </c>
      <c r="F23" s="112">
        <v>203000</v>
      </c>
      <c r="G23" s="113">
        <v>44403</v>
      </c>
      <c r="H23" s="110" t="s">
        <v>144</v>
      </c>
    </row>
    <row r="24" spans="1:8" ht="15">
      <c r="A24" s="110" t="s">
        <v>39</v>
      </c>
      <c r="B24" s="110" t="s">
        <v>235</v>
      </c>
      <c r="C24" s="110" t="s">
        <v>110</v>
      </c>
      <c r="D24" s="110" t="s">
        <v>157</v>
      </c>
      <c r="E24" s="111">
        <v>522660</v>
      </c>
      <c r="F24" s="112">
        <v>194000</v>
      </c>
      <c r="G24" s="113">
        <v>44393</v>
      </c>
      <c r="H24" s="110" t="s">
        <v>144</v>
      </c>
    </row>
    <row r="25" spans="1:8" ht="15">
      <c r="A25" s="110" t="s">
        <v>39</v>
      </c>
      <c r="B25" s="110" t="s">
        <v>235</v>
      </c>
      <c r="C25" s="110" t="s">
        <v>110</v>
      </c>
      <c r="D25" s="110" t="s">
        <v>231</v>
      </c>
      <c r="E25" s="111">
        <v>523260</v>
      </c>
      <c r="F25" s="112">
        <v>258000</v>
      </c>
      <c r="G25" s="113">
        <v>44407</v>
      </c>
      <c r="H25" s="110" t="s">
        <v>124</v>
      </c>
    </row>
    <row r="26" spans="1:8" ht="15">
      <c r="A26" s="110" t="s">
        <v>39</v>
      </c>
      <c r="B26" s="110" t="s">
        <v>235</v>
      </c>
      <c r="C26" s="110" t="s">
        <v>151</v>
      </c>
      <c r="D26" s="110" t="s">
        <v>150</v>
      </c>
      <c r="E26" s="111">
        <v>522630</v>
      </c>
      <c r="F26" s="112">
        <v>1200000</v>
      </c>
      <c r="G26" s="113">
        <v>44392</v>
      </c>
      <c r="H26" s="110" t="s">
        <v>152</v>
      </c>
    </row>
    <row r="27" spans="1:8" ht="15">
      <c r="A27" s="110" t="s">
        <v>66</v>
      </c>
      <c r="B27" s="110" t="s">
        <v>236</v>
      </c>
      <c r="C27" s="110" t="s">
        <v>110</v>
      </c>
      <c r="D27" s="110" t="s">
        <v>142</v>
      </c>
      <c r="E27" s="111">
        <v>522524</v>
      </c>
      <c r="F27" s="112">
        <v>282000</v>
      </c>
      <c r="G27" s="113">
        <v>44390</v>
      </c>
      <c r="H27" s="110" t="s">
        <v>138</v>
      </c>
    </row>
    <row r="28" spans="1:8" ht="15">
      <c r="A28" s="110" t="s">
        <v>66</v>
      </c>
      <c r="B28" s="110" t="s">
        <v>236</v>
      </c>
      <c r="C28" s="110" t="s">
        <v>110</v>
      </c>
      <c r="D28" s="110" t="s">
        <v>135</v>
      </c>
      <c r="E28" s="111">
        <v>522476</v>
      </c>
      <c r="F28" s="112">
        <v>522160</v>
      </c>
      <c r="G28" s="113">
        <v>44389</v>
      </c>
      <c r="H28" s="110" t="s">
        <v>136</v>
      </c>
    </row>
    <row r="29" spans="1:8" ht="15">
      <c r="A29" s="110" t="s">
        <v>66</v>
      </c>
      <c r="B29" s="110" t="s">
        <v>236</v>
      </c>
      <c r="C29" s="110" t="s">
        <v>110</v>
      </c>
      <c r="D29" s="110" t="s">
        <v>169</v>
      </c>
      <c r="E29" s="111">
        <v>522765</v>
      </c>
      <c r="F29" s="112">
        <v>244000</v>
      </c>
      <c r="G29" s="113">
        <v>44397</v>
      </c>
      <c r="H29" s="110" t="s">
        <v>138</v>
      </c>
    </row>
    <row r="30" spans="1:8" ht="15">
      <c r="A30" s="110" t="s">
        <v>66</v>
      </c>
      <c r="B30" s="110" t="s">
        <v>236</v>
      </c>
      <c r="C30" s="110" t="s">
        <v>110</v>
      </c>
      <c r="D30" s="110" t="s">
        <v>221</v>
      </c>
      <c r="E30" s="111">
        <v>523199</v>
      </c>
      <c r="F30" s="112">
        <v>310000</v>
      </c>
      <c r="G30" s="113">
        <v>44407</v>
      </c>
      <c r="H30" s="110" t="s">
        <v>113</v>
      </c>
    </row>
    <row r="31" spans="1:8" ht="15">
      <c r="A31" s="110" t="s">
        <v>66</v>
      </c>
      <c r="B31" s="110" t="s">
        <v>236</v>
      </c>
      <c r="C31" s="110" t="s">
        <v>110</v>
      </c>
      <c r="D31" s="110" t="s">
        <v>173</v>
      </c>
      <c r="E31" s="111">
        <v>522817</v>
      </c>
      <c r="F31" s="112">
        <v>263000</v>
      </c>
      <c r="G31" s="113">
        <v>44398</v>
      </c>
      <c r="H31" s="110" t="s">
        <v>138</v>
      </c>
    </row>
    <row r="32" spans="1:8" ht="15">
      <c r="A32" s="110" t="s">
        <v>66</v>
      </c>
      <c r="B32" s="110" t="s">
        <v>236</v>
      </c>
      <c r="C32" s="110" t="s">
        <v>110</v>
      </c>
      <c r="D32" s="110" t="s">
        <v>219</v>
      </c>
      <c r="E32" s="111">
        <v>523189</v>
      </c>
      <c r="F32" s="112">
        <v>339948</v>
      </c>
      <c r="G32" s="113">
        <v>44407</v>
      </c>
      <c r="H32" s="110" t="s">
        <v>220</v>
      </c>
    </row>
    <row r="33" spans="1:8" ht="15">
      <c r="A33" s="110" t="s">
        <v>66</v>
      </c>
      <c r="B33" s="110" t="s">
        <v>236</v>
      </c>
      <c r="C33" s="110" t="s">
        <v>110</v>
      </c>
      <c r="D33" s="110" t="s">
        <v>139</v>
      </c>
      <c r="E33" s="111">
        <v>522497</v>
      </c>
      <c r="F33" s="112">
        <v>63500</v>
      </c>
      <c r="G33" s="113">
        <v>44389</v>
      </c>
      <c r="H33" s="110" t="s">
        <v>124</v>
      </c>
    </row>
    <row r="34" spans="1:8" ht="15">
      <c r="A34" s="110" t="s">
        <v>66</v>
      </c>
      <c r="B34" s="110" t="s">
        <v>236</v>
      </c>
      <c r="C34" s="110" t="s">
        <v>110</v>
      </c>
      <c r="D34" s="110" t="s">
        <v>162</v>
      </c>
      <c r="E34" s="111">
        <v>522734</v>
      </c>
      <c r="F34" s="112">
        <v>244200</v>
      </c>
      <c r="G34" s="113">
        <v>44396</v>
      </c>
      <c r="H34" s="110" t="s">
        <v>113</v>
      </c>
    </row>
    <row r="35" spans="1:8" ht="15">
      <c r="A35" s="110" t="s">
        <v>66</v>
      </c>
      <c r="B35" s="110" t="s">
        <v>236</v>
      </c>
      <c r="C35" s="110" t="s">
        <v>110</v>
      </c>
      <c r="D35" s="110" t="s">
        <v>224</v>
      </c>
      <c r="E35" s="111">
        <v>523212</v>
      </c>
      <c r="F35" s="112">
        <v>320000</v>
      </c>
      <c r="G35" s="113">
        <v>44407</v>
      </c>
      <c r="H35" s="110" t="s">
        <v>113</v>
      </c>
    </row>
    <row r="36" spans="1:8" ht="15">
      <c r="A36" s="110" t="s">
        <v>66</v>
      </c>
      <c r="B36" s="110" t="s">
        <v>236</v>
      </c>
      <c r="C36" s="110" t="s">
        <v>110</v>
      </c>
      <c r="D36" s="110" t="s">
        <v>225</v>
      </c>
      <c r="E36" s="111">
        <v>523216</v>
      </c>
      <c r="F36" s="112">
        <v>148000</v>
      </c>
      <c r="G36" s="113">
        <v>44407</v>
      </c>
      <c r="H36" s="110" t="s">
        <v>192</v>
      </c>
    </row>
    <row r="37" spans="1:8" ht="15">
      <c r="A37" s="110" t="s">
        <v>66</v>
      </c>
      <c r="B37" s="110" t="s">
        <v>236</v>
      </c>
      <c r="C37" s="110" t="s">
        <v>110</v>
      </c>
      <c r="D37" s="110" t="s">
        <v>112</v>
      </c>
      <c r="E37" s="111">
        <v>522203</v>
      </c>
      <c r="F37" s="112">
        <v>127000</v>
      </c>
      <c r="G37" s="113">
        <v>44379</v>
      </c>
      <c r="H37" s="110" t="s">
        <v>113</v>
      </c>
    </row>
    <row r="38" spans="1:8" ht="15">
      <c r="A38" s="110" t="s">
        <v>66</v>
      </c>
      <c r="B38" s="110" t="s">
        <v>236</v>
      </c>
      <c r="C38" s="110" t="s">
        <v>127</v>
      </c>
      <c r="D38" s="110" t="s">
        <v>189</v>
      </c>
      <c r="E38" s="111">
        <v>522947</v>
      </c>
      <c r="F38" s="112">
        <v>274105</v>
      </c>
      <c r="G38" s="113">
        <v>44403</v>
      </c>
      <c r="H38" s="110" t="s">
        <v>124</v>
      </c>
    </row>
    <row r="39" spans="1:8" ht="15">
      <c r="A39" s="110" t="s">
        <v>66</v>
      </c>
      <c r="B39" s="110" t="s">
        <v>236</v>
      </c>
      <c r="C39" s="110" t="s">
        <v>127</v>
      </c>
      <c r="D39" s="110" t="s">
        <v>155</v>
      </c>
      <c r="E39" s="111">
        <v>522652</v>
      </c>
      <c r="F39" s="112">
        <v>365000</v>
      </c>
      <c r="G39" s="113">
        <v>44392</v>
      </c>
      <c r="H39" s="110" t="s">
        <v>156</v>
      </c>
    </row>
    <row r="40" spans="1:8" ht="15">
      <c r="A40" s="110" t="s">
        <v>66</v>
      </c>
      <c r="B40" s="110" t="s">
        <v>236</v>
      </c>
      <c r="C40" s="110" t="s">
        <v>110</v>
      </c>
      <c r="D40" s="110" t="s">
        <v>200</v>
      </c>
      <c r="E40" s="111">
        <v>523007</v>
      </c>
      <c r="F40" s="112">
        <v>336000</v>
      </c>
      <c r="G40" s="113">
        <v>44404</v>
      </c>
      <c r="H40" s="110" t="s">
        <v>201</v>
      </c>
    </row>
    <row r="41" spans="1:8" ht="15">
      <c r="A41" s="110" t="s">
        <v>66</v>
      </c>
      <c r="B41" s="110" t="s">
        <v>236</v>
      </c>
      <c r="C41" s="110" t="s">
        <v>110</v>
      </c>
      <c r="D41" s="110" t="s">
        <v>198</v>
      </c>
      <c r="E41" s="111">
        <v>523002</v>
      </c>
      <c r="F41" s="112">
        <v>210460</v>
      </c>
      <c r="G41" s="113">
        <v>44404</v>
      </c>
      <c r="H41" s="110" t="s">
        <v>199</v>
      </c>
    </row>
    <row r="42" spans="1:8" ht="15">
      <c r="A42" s="110" t="s">
        <v>66</v>
      </c>
      <c r="B42" s="110" t="s">
        <v>236</v>
      </c>
      <c r="C42" s="110" t="s">
        <v>110</v>
      </c>
      <c r="D42" s="110" t="s">
        <v>171</v>
      </c>
      <c r="E42" s="111">
        <v>522790</v>
      </c>
      <c r="F42" s="112">
        <v>357989</v>
      </c>
      <c r="G42" s="113">
        <v>44397</v>
      </c>
      <c r="H42" s="110" t="s">
        <v>172</v>
      </c>
    </row>
    <row r="43" spans="1:8" ht="15">
      <c r="A43" s="110" t="s">
        <v>66</v>
      </c>
      <c r="B43" s="110" t="s">
        <v>236</v>
      </c>
      <c r="C43" s="110" t="s">
        <v>110</v>
      </c>
      <c r="D43" s="110" t="s">
        <v>181</v>
      </c>
      <c r="E43" s="111">
        <v>522903</v>
      </c>
      <c r="F43" s="112">
        <v>300200</v>
      </c>
      <c r="G43" s="113">
        <v>44400</v>
      </c>
      <c r="H43" s="110" t="s">
        <v>115</v>
      </c>
    </row>
    <row r="44" spans="1:8" ht="15">
      <c r="A44" s="110" t="s">
        <v>66</v>
      </c>
      <c r="B44" s="110" t="s">
        <v>236</v>
      </c>
      <c r="C44" s="110" t="s">
        <v>127</v>
      </c>
      <c r="D44" s="110" t="s">
        <v>208</v>
      </c>
      <c r="E44" s="111">
        <v>523102</v>
      </c>
      <c r="F44" s="112">
        <v>202763</v>
      </c>
      <c r="G44" s="113">
        <v>44405</v>
      </c>
      <c r="H44" s="110" t="s">
        <v>124</v>
      </c>
    </row>
    <row r="45" spans="1:8" ht="15">
      <c r="A45" s="110" t="s">
        <v>66</v>
      </c>
      <c r="B45" s="110" t="s">
        <v>236</v>
      </c>
      <c r="C45" s="110" t="s">
        <v>164</v>
      </c>
      <c r="D45" s="110" t="s">
        <v>230</v>
      </c>
      <c r="E45" s="111">
        <v>523251</v>
      </c>
      <c r="F45" s="112">
        <v>217745</v>
      </c>
      <c r="G45" s="113">
        <v>44407</v>
      </c>
      <c r="H45" s="110" t="s">
        <v>206</v>
      </c>
    </row>
    <row r="46" spans="1:8" ht="15">
      <c r="A46" s="110" t="s">
        <v>66</v>
      </c>
      <c r="B46" s="110" t="s">
        <v>236</v>
      </c>
      <c r="C46" s="110" t="s">
        <v>110</v>
      </c>
      <c r="D46" s="110" t="s">
        <v>215</v>
      </c>
      <c r="E46" s="111">
        <v>523142</v>
      </c>
      <c r="F46" s="112">
        <v>203000</v>
      </c>
      <c r="G46" s="113">
        <v>44406</v>
      </c>
      <c r="H46" s="110" t="s">
        <v>216</v>
      </c>
    </row>
    <row r="47" spans="1:8" ht="15">
      <c r="A47" s="110" t="s">
        <v>66</v>
      </c>
      <c r="B47" s="110" t="s">
        <v>236</v>
      </c>
      <c r="C47" s="110" t="s">
        <v>110</v>
      </c>
      <c r="D47" s="110" t="s">
        <v>131</v>
      </c>
      <c r="E47" s="111">
        <v>522415</v>
      </c>
      <c r="F47" s="112">
        <v>430000</v>
      </c>
      <c r="G47" s="113">
        <v>44386</v>
      </c>
      <c r="H47" s="110" t="s">
        <v>124</v>
      </c>
    </row>
    <row r="48" spans="1:8" ht="15">
      <c r="A48" s="110" t="s">
        <v>66</v>
      </c>
      <c r="B48" s="110" t="s">
        <v>236</v>
      </c>
      <c r="C48" s="110" t="s">
        <v>127</v>
      </c>
      <c r="D48" s="110" t="s">
        <v>186</v>
      </c>
      <c r="E48" s="111">
        <v>522928</v>
      </c>
      <c r="F48" s="112">
        <v>170900</v>
      </c>
      <c r="G48" s="113">
        <v>44400</v>
      </c>
      <c r="H48" s="110" t="s">
        <v>124</v>
      </c>
    </row>
    <row r="49" spans="1:8" ht="15">
      <c r="A49" s="110" t="s">
        <v>66</v>
      </c>
      <c r="B49" s="110" t="s">
        <v>236</v>
      </c>
      <c r="C49" s="110" t="s">
        <v>110</v>
      </c>
      <c r="D49" s="110" t="s">
        <v>145</v>
      </c>
      <c r="E49" s="111">
        <v>522573</v>
      </c>
      <c r="F49" s="112">
        <v>280000</v>
      </c>
      <c r="G49" s="113">
        <v>44391</v>
      </c>
      <c r="H49" s="110" t="s">
        <v>146</v>
      </c>
    </row>
    <row r="50" spans="1:8" ht="15">
      <c r="A50" s="110" t="s">
        <v>66</v>
      </c>
      <c r="B50" s="110" t="s">
        <v>236</v>
      </c>
      <c r="C50" s="110" t="s">
        <v>110</v>
      </c>
      <c r="D50" s="110" t="s">
        <v>209</v>
      </c>
      <c r="E50" s="111">
        <v>523104</v>
      </c>
      <c r="F50" s="112">
        <v>317500</v>
      </c>
      <c r="G50" s="113">
        <v>44405</v>
      </c>
      <c r="H50" s="110" t="s">
        <v>138</v>
      </c>
    </row>
    <row r="51" spans="1:8" ht="15">
      <c r="A51" s="110" t="s">
        <v>66</v>
      </c>
      <c r="B51" s="110" t="s">
        <v>236</v>
      </c>
      <c r="C51" s="110" t="s">
        <v>110</v>
      </c>
      <c r="D51" s="110" t="s">
        <v>191</v>
      </c>
      <c r="E51" s="111">
        <v>522956</v>
      </c>
      <c r="F51" s="112">
        <v>119000</v>
      </c>
      <c r="G51" s="113">
        <v>44403</v>
      </c>
      <c r="H51" s="110" t="s">
        <v>192</v>
      </c>
    </row>
    <row r="52" spans="1:8" ht="15">
      <c r="A52" s="110" t="s">
        <v>66</v>
      </c>
      <c r="B52" s="110" t="s">
        <v>236</v>
      </c>
      <c r="C52" s="110" t="s">
        <v>110</v>
      </c>
      <c r="D52" s="110" t="s">
        <v>180</v>
      </c>
      <c r="E52" s="111">
        <v>522901</v>
      </c>
      <c r="F52" s="112">
        <v>329500</v>
      </c>
      <c r="G52" s="113">
        <v>44400</v>
      </c>
      <c r="H52" s="110" t="s">
        <v>129</v>
      </c>
    </row>
    <row r="53" spans="1:8" ht="15">
      <c r="A53" s="110" t="s">
        <v>66</v>
      </c>
      <c r="B53" s="110" t="s">
        <v>236</v>
      </c>
      <c r="C53" s="110" t="s">
        <v>110</v>
      </c>
      <c r="D53" s="110" t="s">
        <v>194</v>
      </c>
      <c r="E53" s="111">
        <v>522966</v>
      </c>
      <c r="F53" s="112">
        <v>267000</v>
      </c>
      <c r="G53" s="113">
        <v>44403</v>
      </c>
      <c r="H53" s="110" t="s">
        <v>195</v>
      </c>
    </row>
    <row r="54" spans="1:8" ht="15">
      <c r="A54" s="110" t="s">
        <v>66</v>
      </c>
      <c r="B54" s="110" t="s">
        <v>236</v>
      </c>
      <c r="C54" s="110" t="s">
        <v>110</v>
      </c>
      <c r="D54" s="110" t="s">
        <v>205</v>
      </c>
      <c r="E54" s="111">
        <v>523088</v>
      </c>
      <c r="F54" s="112">
        <v>203000</v>
      </c>
      <c r="G54" s="113">
        <v>44405</v>
      </c>
      <c r="H54" s="110" t="s">
        <v>206</v>
      </c>
    </row>
    <row r="55" spans="1:8" ht="15">
      <c r="A55" s="110" t="s">
        <v>66</v>
      </c>
      <c r="B55" s="110" t="s">
        <v>236</v>
      </c>
      <c r="C55" s="110" t="s">
        <v>127</v>
      </c>
      <c r="D55" s="110" t="s">
        <v>159</v>
      </c>
      <c r="E55" s="111">
        <v>522674</v>
      </c>
      <c r="F55" s="112">
        <v>312354</v>
      </c>
      <c r="G55" s="113">
        <v>44393</v>
      </c>
      <c r="H55" s="110" t="s">
        <v>160</v>
      </c>
    </row>
    <row r="56" spans="1:8" ht="15">
      <c r="A56" s="110" t="s">
        <v>66</v>
      </c>
      <c r="B56" s="110" t="s">
        <v>236</v>
      </c>
      <c r="C56" s="110" t="s">
        <v>110</v>
      </c>
      <c r="D56" s="110" t="s">
        <v>147</v>
      </c>
      <c r="E56" s="111">
        <v>522587</v>
      </c>
      <c r="F56" s="112">
        <v>209000</v>
      </c>
      <c r="G56" s="113">
        <v>44391</v>
      </c>
      <c r="H56" s="110" t="s">
        <v>113</v>
      </c>
    </row>
    <row r="57" spans="1:8" ht="15">
      <c r="A57" s="110" t="s">
        <v>40</v>
      </c>
      <c r="B57" s="110" t="s">
        <v>237</v>
      </c>
      <c r="C57" s="110" t="s">
        <v>110</v>
      </c>
      <c r="D57" s="110" t="s">
        <v>170</v>
      </c>
      <c r="E57" s="111">
        <v>522786</v>
      </c>
      <c r="F57" s="112">
        <v>117000</v>
      </c>
      <c r="G57" s="113">
        <v>44397</v>
      </c>
      <c r="H57" s="110" t="s">
        <v>156</v>
      </c>
    </row>
    <row r="58" spans="1:8" ht="15">
      <c r="A58" s="110" t="s">
        <v>40</v>
      </c>
      <c r="B58" s="110" t="s">
        <v>237</v>
      </c>
      <c r="C58" s="110" t="s">
        <v>110</v>
      </c>
      <c r="D58" s="110" t="s">
        <v>197</v>
      </c>
      <c r="E58" s="111">
        <v>523000</v>
      </c>
      <c r="F58" s="112">
        <v>398225</v>
      </c>
      <c r="G58" s="113">
        <v>44404</v>
      </c>
      <c r="H58" s="110" t="s">
        <v>124</v>
      </c>
    </row>
    <row r="59" spans="1:8" ht="15">
      <c r="A59" s="110" t="s">
        <v>40</v>
      </c>
      <c r="B59" s="110" t="s">
        <v>237</v>
      </c>
      <c r="C59" s="110" t="s">
        <v>110</v>
      </c>
      <c r="D59" s="110" t="s">
        <v>196</v>
      </c>
      <c r="E59" s="111">
        <v>522971</v>
      </c>
      <c r="F59" s="112">
        <v>110000</v>
      </c>
      <c r="G59" s="113">
        <v>44403</v>
      </c>
      <c r="H59" s="110" t="s">
        <v>113</v>
      </c>
    </row>
    <row r="60" spans="1:8" ht="15">
      <c r="A60" s="110" t="s">
        <v>40</v>
      </c>
      <c r="B60" s="110" t="s">
        <v>237</v>
      </c>
      <c r="C60" s="110" t="s">
        <v>110</v>
      </c>
      <c r="D60" s="110" t="s">
        <v>185</v>
      </c>
      <c r="E60" s="111">
        <v>522922</v>
      </c>
      <c r="F60" s="112">
        <v>129500</v>
      </c>
      <c r="G60" s="113">
        <v>44400</v>
      </c>
      <c r="H60" s="110" t="s">
        <v>113</v>
      </c>
    </row>
    <row r="61" spans="1:8" ht="15">
      <c r="A61" s="110" t="s">
        <v>40</v>
      </c>
      <c r="B61" s="110" t="s">
        <v>237</v>
      </c>
      <c r="C61" s="110" t="s">
        <v>110</v>
      </c>
      <c r="D61" s="110" t="s">
        <v>158</v>
      </c>
      <c r="E61" s="111">
        <v>522667</v>
      </c>
      <c r="F61" s="112">
        <v>372000</v>
      </c>
      <c r="G61" s="113">
        <v>44393</v>
      </c>
      <c r="H61" s="110" t="s">
        <v>138</v>
      </c>
    </row>
    <row r="62" spans="1:8" ht="15">
      <c r="A62" s="110" t="s">
        <v>40</v>
      </c>
      <c r="B62" s="110" t="s">
        <v>237</v>
      </c>
      <c r="C62" s="110" t="s">
        <v>110</v>
      </c>
      <c r="D62" s="110" t="s">
        <v>179</v>
      </c>
      <c r="E62" s="111">
        <v>522863</v>
      </c>
      <c r="F62" s="112">
        <v>227800</v>
      </c>
      <c r="G62" s="113">
        <v>44399</v>
      </c>
      <c r="H62" s="110" t="s">
        <v>124</v>
      </c>
    </row>
    <row r="63" spans="1:8" ht="15">
      <c r="A63" s="110" t="s">
        <v>40</v>
      </c>
      <c r="B63" s="110" t="s">
        <v>237</v>
      </c>
      <c r="C63" s="110" t="s">
        <v>110</v>
      </c>
      <c r="D63" s="110" t="s">
        <v>109</v>
      </c>
      <c r="E63" s="111">
        <v>522175</v>
      </c>
      <c r="F63" s="112">
        <v>490000</v>
      </c>
      <c r="G63" s="113">
        <v>44378</v>
      </c>
      <c r="H63" s="110" t="s">
        <v>111</v>
      </c>
    </row>
    <row r="64" spans="1:8" ht="15">
      <c r="A64" s="110" t="s">
        <v>40</v>
      </c>
      <c r="B64" s="110" t="s">
        <v>237</v>
      </c>
      <c r="C64" s="110" t="s">
        <v>164</v>
      </c>
      <c r="D64" s="110" t="s">
        <v>163</v>
      </c>
      <c r="E64" s="111">
        <v>522736</v>
      </c>
      <c r="F64" s="112">
        <v>212091</v>
      </c>
      <c r="G64" s="113">
        <v>44396</v>
      </c>
      <c r="H64" s="110" t="s">
        <v>124</v>
      </c>
    </row>
    <row r="65" spans="1:8" ht="15">
      <c r="A65" s="110" t="s">
        <v>40</v>
      </c>
      <c r="B65" s="110" t="s">
        <v>237</v>
      </c>
      <c r="C65" s="110" t="s">
        <v>110</v>
      </c>
      <c r="D65" s="110" t="s">
        <v>174</v>
      </c>
      <c r="E65" s="111">
        <v>522820</v>
      </c>
      <c r="F65" s="112">
        <v>172000</v>
      </c>
      <c r="G65" s="113">
        <v>44398</v>
      </c>
      <c r="H65" s="110" t="s">
        <v>113</v>
      </c>
    </row>
    <row r="66" spans="1:8" ht="15">
      <c r="A66" s="110" t="s">
        <v>40</v>
      </c>
      <c r="B66" s="110" t="s">
        <v>237</v>
      </c>
      <c r="C66" s="110" t="s">
        <v>121</v>
      </c>
      <c r="D66" s="110" t="s">
        <v>167</v>
      </c>
      <c r="E66" s="111">
        <v>522746</v>
      </c>
      <c r="F66" s="112">
        <v>50000</v>
      </c>
      <c r="G66" s="113">
        <v>44396</v>
      </c>
      <c r="H66" s="110" t="s">
        <v>168</v>
      </c>
    </row>
    <row r="67" spans="1:8" ht="15">
      <c r="A67" s="110" t="s">
        <v>40</v>
      </c>
      <c r="B67" s="110" t="s">
        <v>237</v>
      </c>
      <c r="C67" s="110" t="s">
        <v>127</v>
      </c>
      <c r="D67" s="110" t="s">
        <v>203</v>
      </c>
      <c r="E67" s="111">
        <v>523080</v>
      </c>
      <c r="F67" s="112">
        <v>305000</v>
      </c>
      <c r="G67" s="113">
        <v>44405</v>
      </c>
      <c r="H67" s="110" t="s">
        <v>204</v>
      </c>
    </row>
    <row r="68" spans="1:8" ht="15">
      <c r="A68" s="110" t="s">
        <v>40</v>
      </c>
      <c r="B68" s="110" t="s">
        <v>237</v>
      </c>
      <c r="C68" s="110" t="s">
        <v>110</v>
      </c>
      <c r="D68" s="110" t="s">
        <v>161</v>
      </c>
      <c r="E68" s="111">
        <v>522698</v>
      </c>
      <c r="F68" s="112">
        <v>250000</v>
      </c>
      <c r="G68" s="113">
        <v>44393</v>
      </c>
      <c r="H68" s="110" t="s">
        <v>113</v>
      </c>
    </row>
    <row r="69" spans="1:8" ht="15">
      <c r="A69" s="110" t="s">
        <v>40</v>
      </c>
      <c r="B69" s="110" t="s">
        <v>237</v>
      </c>
      <c r="C69" s="110" t="s">
        <v>110</v>
      </c>
      <c r="D69" s="110" t="s">
        <v>128</v>
      </c>
      <c r="E69" s="111">
        <v>522404</v>
      </c>
      <c r="F69" s="112">
        <v>528500</v>
      </c>
      <c r="G69" s="113">
        <v>44386</v>
      </c>
      <c r="H69" s="110" t="s">
        <v>129</v>
      </c>
    </row>
    <row r="70" spans="1:8" ht="15">
      <c r="A70" s="110" t="s">
        <v>40</v>
      </c>
      <c r="B70" s="110" t="s">
        <v>237</v>
      </c>
      <c r="C70" s="110" t="s">
        <v>110</v>
      </c>
      <c r="D70" s="110" t="s">
        <v>175</v>
      </c>
      <c r="E70" s="111">
        <v>522821</v>
      </c>
      <c r="F70" s="112">
        <v>300000</v>
      </c>
      <c r="G70" s="113">
        <v>44398</v>
      </c>
      <c r="H70" s="110" t="s">
        <v>124</v>
      </c>
    </row>
    <row r="71" spans="1:8" ht="15">
      <c r="A71" s="110" t="s">
        <v>40</v>
      </c>
      <c r="B71" s="110" t="s">
        <v>237</v>
      </c>
      <c r="C71" s="110" t="s">
        <v>110</v>
      </c>
      <c r="D71" s="110" t="s">
        <v>207</v>
      </c>
      <c r="E71" s="111">
        <v>523094</v>
      </c>
      <c r="F71" s="112">
        <v>250000</v>
      </c>
      <c r="G71" s="113">
        <v>44405</v>
      </c>
      <c r="H71" s="110" t="s">
        <v>113</v>
      </c>
    </row>
    <row r="72" spans="1:8" ht="15">
      <c r="A72" s="110" t="s">
        <v>40</v>
      </c>
      <c r="B72" s="110" t="s">
        <v>237</v>
      </c>
      <c r="C72" s="110" t="s">
        <v>110</v>
      </c>
      <c r="D72" s="110" t="s">
        <v>210</v>
      </c>
      <c r="E72" s="111">
        <v>523109</v>
      </c>
      <c r="F72" s="112">
        <v>248000</v>
      </c>
      <c r="G72" s="113">
        <v>44405</v>
      </c>
      <c r="H72" s="110" t="s">
        <v>115</v>
      </c>
    </row>
    <row r="73" spans="1:8" ht="15">
      <c r="A73" s="110" t="s">
        <v>40</v>
      </c>
      <c r="B73" s="110" t="s">
        <v>237</v>
      </c>
      <c r="C73" s="110" t="s">
        <v>110</v>
      </c>
      <c r="D73" s="110" t="s">
        <v>211</v>
      </c>
      <c r="E73" s="111">
        <v>523119</v>
      </c>
      <c r="F73" s="112">
        <v>349200</v>
      </c>
      <c r="G73" s="113">
        <v>44405</v>
      </c>
      <c r="H73" s="110" t="s">
        <v>111</v>
      </c>
    </row>
    <row r="74" spans="1:8" ht="15">
      <c r="A74" s="110" t="s">
        <v>40</v>
      </c>
      <c r="B74" s="110" t="s">
        <v>237</v>
      </c>
      <c r="C74" s="110" t="s">
        <v>212</v>
      </c>
      <c r="D74" s="110" t="s">
        <v>211</v>
      </c>
      <c r="E74" s="111">
        <v>523120</v>
      </c>
      <c r="F74" s="112">
        <v>13968</v>
      </c>
      <c r="G74" s="113">
        <v>44405</v>
      </c>
      <c r="H74" s="110" t="s">
        <v>213</v>
      </c>
    </row>
    <row r="75" spans="1:8" ht="15">
      <c r="A75" s="110" t="s">
        <v>40</v>
      </c>
      <c r="B75" s="110" t="s">
        <v>237</v>
      </c>
      <c r="C75" s="110" t="s">
        <v>110</v>
      </c>
      <c r="D75" s="110" t="s">
        <v>214</v>
      </c>
      <c r="E75" s="111">
        <v>523140</v>
      </c>
      <c r="F75" s="112">
        <v>57000</v>
      </c>
      <c r="G75" s="113">
        <v>44406</v>
      </c>
      <c r="H75" s="110" t="s">
        <v>115</v>
      </c>
    </row>
    <row r="76" spans="1:8" ht="15">
      <c r="A76" s="110" t="s">
        <v>40</v>
      </c>
      <c r="B76" s="110" t="s">
        <v>237</v>
      </c>
      <c r="C76" s="110" t="s">
        <v>110</v>
      </c>
      <c r="D76" s="110" t="s">
        <v>183</v>
      </c>
      <c r="E76" s="111">
        <v>522917</v>
      </c>
      <c r="F76" s="112">
        <v>350000</v>
      </c>
      <c r="G76" s="113">
        <v>44400</v>
      </c>
      <c r="H76" s="110" t="s">
        <v>113</v>
      </c>
    </row>
    <row r="77" spans="1:8" ht="15">
      <c r="A77" s="110" t="s">
        <v>40</v>
      </c>
      <c r="B77" s="110" t="s">
        <v>237</v>
      </c>
      <c r="C77" s="110" t="s">
        <v>110</v>
      </c>
      <c r="D77" s="110" t="s">
        <v>125</v>
      </c>
      <c r="E77" s="111">
        <v>522373</v>
      </c>
      <c r="F77" s="112">
        <v>272000</v>
      </c>
      <c r="G77" s="113">
        <v>44385</v>
      </c>
      <c r="H77" s="110" t="s">
        <v>124</v>
      </c>
    </row>
    <row r="78" spans="1:8" ht="15">
      <c r="A78" s="110" t="s">
        <v>40</v>
      </c>
      <c r="B78" s="110" t="s">
        <v>237</v>
      </c>
      <c r="C78" s="110" t="s">
        <v>110</v>
      </c>
      <c r="D78" s="110" t="s">
        <v>193</v>
      </c>
      <c r="E78" s="111">
        <v>522965</v>
      </c>
      <c r="F78" s="112">
        <v>180000</v>
      </c>
      <c r="G78" s="113">
        <v>44403</v>
      </c>
      <c r="H78" s="110" t="s">
        <v>138</v>
      </c>
    </row>
    <row r="79" spans="1:8" ht="15">
      <c r="A79" s="110" t="s">
        <v>40</v>
      </c>
      <c r="B79" s="110" t="s">
        <v>237</v>
      </c>
      <c r="C79" s="110" t="s">
        <v>110</v>
      </c>
      <c r="D79" s="110" t="s">
        <v>116</v>
      </c>
      <c r="E79" s="111">
        <v>522258</v>
      </c>
      <c r="F79" s="112">
        <v>151000</v>
      </c>
      <c r="G79" s="113">
        <v>44383</v>
      </c>
      <c r="H79" s="110" t="s">
        <v>117</v>
      </c>
    </row>
    <row r="80" spans="1:8" ht="15">
      <c r="A80" s="110" t="s">
        <v>40</v>
      </c>
      <c r="B80" s="110" t="s">
        <v>237</v>
      </c>
      <c r="C80" s="110" t="s">
        <v>110</v>
      </c>
      <c r="D80" s="110" t="s">
        <v>114</v>
      </c>
      <c r="E80" s="111">
        <v>522238</v>
      </c>
      <c r="F80" s="112">
        <v>225000</v>
      </c>
      <c r="G80" s="113">
        <v>44383</v>
      </c>
      <c r="H80" s="110" t="s">
        <v>115</v>
      </c>
    </row>
    <row r="81" spans="1:8" ht="15">
      <c r="A81" s="110" t="s">
        <v>40</v>
      </c>
      <c r="B81" s="110" t="s">
        <v>237</v>
      </c>
      <c r="C81" s="110" t="s">
        <v>127</v>
      </c>
      <c r="D81" s="110" t="s">
        <v>132</v>
      </c>
      <c r="E81" s="111">
        <v>522433</v>
      </c>
      <c r="F81" s="112">
        <v>205816</v>
      </c>
      <c r="G81" s="113">
        <v>44386</v>
      </c>
      <c r="H81" s="110" t="s">
        <v>124</v>
      </c>
    </row>
    <row r="82" spans="1:8" ht="15">
      <c r="A82" s="110" t="s">
        <v>40</v>
      </c>
      <c r="B82" s="110" t="s">
        <v>237</v>
      </c>
      <c r="C82" s="110" t="s">
        <v>110</v>
      </c>
      <c r="D82" s="110" t="s">
        <v>137</v>
      </c>
      <c r="E82" s="111">
        <v>522485</v>
      </c>
      <c r="F82" s="112">
        <v>205000</v>
      </c>
      <c r="G82" s="113">
        <v>44389</v>
      </c>
      <c r="H82" s="110" t="s">
        <v>138</v>
      </c>
    </row>
    <row r="83" spans="1:8" ht="15">
      <c r="A83" s="110" t="s">
        <v>40</v>
      </c>
      <c r="B83" s="110" t="s">
        <v>237</v>
      </c>
      <c r="C83" s="110" t="s">
        <v>110</v>
      </c>
      <c r="D83" s="110" t="s">
        <v>140</v>
      </c>
      <c r="E83" s="111">
        <v>522517</v>
      </c>
      <c r="F83" s="112">
        <v>155000</v>
      </c>
      <c r="G83" s="113">
        <v>44390</v>
      </c>
      <c r="H83" s="110" t="s">
        <v>141</v>
      </c>
    </row>
    <row r="84" spans="1:8" ht="15">
      <c r="A84" s="110" t="s">
        <v>40</v>
      </c>
      <c r="B84" s="110" t="s">
        <v>237</v>
      </c>
      <c r="C84" s="110" t="s">
        <v>110</v>
      </c>
      <c r="D84" s="110" t="s">
        <v>134</v>
      </c>
      <c r="E84" s="111">
        <v>522474</v>
      </c>
      <c r="F84" s="112">
        <v>328000</v>
      </c>
      <c r="G84" s="113">
        <v>44389</v>
      </c>
      <c r="H84" s="110" t="s">
        <v>124</v>
      </c>
    </row>
    <row r="85" spans="1:8" ht="15">
      <c r="A85" s="110" t="s">
        <v>177</v>
      </c>
      <c r="B85" s="110" t="s">
        <v>239</v>
      </c>
      <c r="C85" s="110" t="s">
        <v>110</v>
      </c>
      <c r="D85" s="110" t="s">
        <v>178</v>
      </c>
      <c r="E85" s="111">
        <v>522856</v>
      </c>
      <c r="F85" s="112">
        <v>178150</v>
      </c>
      <c r="G85" s="113">
        <v>44399</v>
      </c>
      <c r="H85" s="110" t="s">
        <v>124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09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" customWidth="1"/>
  </cols>
  <sheetData>
    <row r="1" spans="1:12">
      <c r="A1" s="86" t="s">
        <v>0</v>
      </c>
      <c r="B1" s="87" t="s">
        <v>42</v>
      </c>
      <c r="C1" s="87" t="s">
        <v>43</v>
      </c>
      <c r="D1" s="87" t="s">
        <v>37</v>
      </c>
      <c r="E1" s="88" t="s">
        <v>50</v>
      </c>
      <c r="L1">
        <v>209</v>
      </c>
    </row>
    <row r="2" spans="1:12" ht="12.75" customHeight="1">
      <c r="A2" s="114" t="s">
        <v>96</v>
      </c>
      <c r="B2" s="114" t="s">
        <v>232</v>
      </c>
      <c r="C2" s="115">
        <v>765000</v>
      </c>
      <c r="D2" s="116">
        <v>44393</v>
      </c>
      <c r="E2" s="114" t="s">
        <v>240</v>
      </c>
    </row>
    <row r="3" spans="1:12" ht="12.75" customHeight="1">
      <c r="A3" s="114" t="s">
        <v>96</v>
      </c>
      <c r="B3" s="114" t="s">
        <v>232</v>
      </c>
      <c r="C3" s="115">
        <v>287806</v>
      </c>
      <c r="D3" s="116">
        <v>44400</v>
      </c>
      <c r="E3" s="114" t="s">
        <v>241</v>
      </c>
    </row>
    <row r="4" spans="1:12" ht="12.75" customHeight="1">
      <c r="A4" s="114" t="s">
        <v>96</v>
      </c>
      <c r="B4" s="114" t="s">
        <v>232</v>
      </c>
      <c r="C4" s="115">
        <v>615000</v>
      </c>
      <c r="D4" s="116">
        <v>44393</v>
      </c>
      <c r="E4" s="114" t="s">
        <v>240</v>
      </c>
    </row>
    <row r="5" spans="1:12" ht="12.75" customHeight="1">
      <c r="A5" s="114" t="s">
        <v>91</v>
      </c>
      <c r="B5" s="114" t="s">
        <v>233</v>
      </c>
      <c r="C5" s="115">
        <v>491016</v>
      </c>
      <c r="D5" s="116">
        <v>44397</v>
      </c>
      <c r="E5" s="114" t="s">
        <v>242</v>
      </c>
    </row>
    <row r="6" spans="1:12" ht="12.75" customHeight="1">
      <c r="A6" s="114" t="s">
        <v>91</v>
      </c>
      <c r="B6" s="114" t="s">
        <v>233</v>
      </c>
      <c r="C6" s="115">
        <v>500523</v>
      </c>
      <c r="D6" s="116">
        <v>44396</v>
      </c>
      <c r="E6" s="114" t="s">
        <v>242</v>
      </c>
    </row>
    <row r="7" spans="1:12" ht="12.75" customHeight="1">
      <c r="A7" s="114" t="s">
        <v>91</v>
      </c>
      <c r="B7" s="114" t="s">
        <v>233</v>
      </c>
      <c r="C7" s="115">
        <v>545633</v>
      </c>
      <c r="D7" s="116">
        <v>44407</v>
      </c>
      <c r="E7" s="114" t="s">
        <v>242</v>
      </c>
    </row>
    <row r="8" spans="1:12" ht="12.75" customHeight="1">
      <c r="A8" s="114" t="s">
        <v>91</v>
      </c>
      <c r="B8" s="114" t="s">
        <v>233</v>
      </c>
      <c r="C8" s="115">
        <v>592508</v>
      </c>
      <c r="D8" s="116">
        <v>44392</v>
      </c>
      <c r="E8" s="114" t="s">
        <v>242</v>
      </c>
    </row>
    <row r="9" spans="1:12" ht="12.75" customHeight="1">
      <c r="A9" s="114" t="s">
        <v>41</v>
      </c>
      <c r="B9" s="114" t="s">
        <v>234</v>
      </c>
      <c r="C9" s="115">
        <v>162400</v>
      </c>
      <c r="D9" s="116">
        <v>44407</v>
      </c>
      <c r="E9" s="114" t="s">
        <v>241</v>
      </c>
    </row>
    <row r="10" spans="1:12" ht="12.75" customHeight="1">
      <c r="A10" s="114" t="s">
        <v>41</v>
      </c>
      <c r="B10" s="114" t="s">
        <v>234</v>
      </c>
      <c r="C10" s="115">
        <v>209684</v>
      </c>
      <c r="D10" s="116">
        <v>44386</v>
      </c>
      <c r="E10" s="114" t="s">
        <v>241</v>
      </c>
    </row>
    <row r="11" spans="1:12" ht="12.75" customHeight="1">
      <c r="A11" s="114" t="s">
        <v>41</v>
      </c>
      <c r="B11" s="114" t="s">
        <v>234</v>
      </c>
      <c r="C11" s="115">
        <v>173000</v>
      </c>
      <c r="D11" s="116">
        <v>44392</v>
      </c>
      <c r="E11" s="114" t="s">
        <v>241</v>
      </c>
    </row>
    <row r="12" spans="1:12" ht="12.75" customHeight="1">
      <c r="A12" s="114" t="s">
        <v>41</v>
      </c>
      <c r="B12" s="114" t="s">
        <v>234</v>
      </c>
      <c r="C12" s="115">
        <v>569000</v>
      </c>
      <c r="D12" s="116">
        <v>44392</v>
      </c>
      <c r="E12" s="114" t="s">
        <v>240</v>
      </c>
    </row>
    <row r="13" spans="1:12" ht="15">
      <c r="A13" s="114" t="s">
        <v>41</v>
      </c>
      <c r="B13" s="114" t="s">
        <v>234</v>
      </c>
      <c r="C13" s="115">
        <v>590000</v>
      </c>
      <c r="D13" s="116">
        <v>44390</v>
      </c>
      <c r="E13" s="114" t="s">
        <v>240</v>
      </c>
    </row>
    <row r="14" spans="1:12" ht="15">
      <c r="A14" s="114" t="s">
        <v>41</v>
      </c>
      <c r="B14" s="114" t="s">
        <v>234</v>
      </c>
      <c r="C14" s="115">
        <v>580000</v>
      </c>
      <c r="D14" s="116">
        <v>44407</v>
      </c>
      <c r="E14" s="114" t="s">
        <v>240</v>
      </c>
    </row>
    <row r="15" spans="1:12" ht="15">
      <c r="A15" s="114" t="s">
        <v>41</v>
      </c>
      <c r="B15" s="114" t="s">
        <v>234</v>
      </c>
      <c r="C15" s="115">
        <v>205000</v>
      </c>
      <c r="D15" s="116">
        <v>44407</v>
      </c>
      <c r="E15" s="114" t="s">
        <v>240</v>
      </c>
    </row>
    <row r="16" spans="1:12" ht="15">
      <c r="A16" s="114" t="s">
        <v>41</v>
      </c>
      <c r="B16" s="114" t="s">
        <v>234</v>
      </c>
      <c r="C16" s="115">
        <v>405000</v>
      </c>
      <c r="D16" s="116">
        <v>44378</v>
      </c>
      <c r="E16" s="114" t="s">
        <v>240</v>
      </c>
    </row>
    <row r="17" spans="1:5" ht="15">
      <c r="A17" s="114" t="s">
        <v>41</v>
      </c>
      <c r="B17" s="114" t="s">
        <v>234</v>
      </c>
      <c r="C17" s="115">
        <v>172348</v>
      </c>
      <c r="D17" s="116">
        <v>44385</v>
      </c>
      <c r="E17" s="114" t="s">
        <v>241</v>
      </c>
    </row>
    <row r="18" spans="1:5" ht="15">
      <c r="A18" s="114" t="s">
        <v>41</v>
      </c>
      <c r="B18" s="114" t="s">
        <v>234</v>
      </c>
      <c r="C18" s="115">
        <v>169000</v>
      </c>
      <c r="D18" s="116">
        <v>44407</v>
      </c>
      <c r="E18" s="114" t="s">
        <v>241</v>
      </c>
    </row>
    <row r="19" spans="1:5" ht="15">
      <c r="A19" s="114" t="s">
        <v>41</v>
      </c>
      <c r="B19" s="114" t="s">
        <v>234</v>
      </c>
      <c r="C19" s="115">
        <v>566000</v>
      </c>
      <c r="D19" s="116">
        <v>44392</v>
      </c>
      <c r="E19" s="114" t="s">
        <v>240</v>
      </c>
    </row>
    <row r="20" spans="1:5" ht="15">
      <c r="A20" s="114" t="s">
        <v>41</v>
      </c>
      <c r="B20" s="114" t="s">
        <v>234</v>
      </c>
      <c r="C20" s="115">
        <v>925000</v>
      </c>
      <c r="D20" s="116">
        <v>44407</v>
      </c>
      <c r="E20" s="114" t="s">
        <v>240</v>
      </c>
    </row>
    <row r="21" spans="1:5" ht="15">
      <c r="A21" s="114" t="s">
        <v>41</v>
      </c>
      <c r="B21" s="114" t="s">
        <v>234</v>
      </c>
      <c r="C21" s="115">
        <v>151588</v>
      </c>
      <c r="D21" s="116">
        <v>44406</v>
      </c>
      <c r="E21" s="114" t="s">
        <v>241</v>
      </c>
    </row>
    <row r="22" spans="1:5" ht="15">
      <c r="A22" s="114" t="s">
        <v>41</v>
      </c>
      <c r="B22" s="114" t="s">
        <v>234</v>
      </c>
      <c r="C22" s="115">
        <v>182250</v>
      </c>
      <c r="D22" s="116">
        <v>44400</v>
      </c>
      <c r="E22" s="114" t="s">
        <v>241</v>
      </c>
    </row>
    <row r="23" spans="1:5" ht="15">
      <c r="A23" s="114" t="s">
        <v>41</v>
      </c>
      <c r="B23" s="114" t="s">
        <v>234</v>
      </c>
      <c r="C23" s="115">
        <v>528000</v>
      </c>
      <c r="D23" s="116">
        <v>44385</v>
      </c>
      <c r="E23" s="114" t="s">
        <v>240</v>
      </c>
    </row>
    <row r="24" spans="1:5" ht="15">
      <c r="A24" s="114" t="s">
        <v>41</v>
      </c>
      <c r="B24" s="114" t="s">
        <v>234</v>
      </c>
      <c r="C24" s="115">
        <v>370000</v>
      </c>
      <c r="D24" s="116">
        <v>44407</v>
      </c>
      <c r="E24" s="114" t="s">
        <v>240</v>
      </c>
    </row>
    <row r="25" spans="1:5" ht="15">
      <c r="A25" s="114" t="s">
        <v>41</v>
      </c>
      <c r="B25" s="114" t="s">
        <v>234</v>
      </c>
      <c r="C25" s="115">
        <v>325000</v>
      </c>
      <c r="D25" s="116">
        <v>44407</v>
      </c>
      <c r="E25" s="114" t="s">
        <v>240</v>
      </c>
    </row>
    <row r="26" spans="1:5" ht="15">
      <c r="A26" s="114" t="s">
        <v>41</v>
      </c>
      <c r="B26" s="114" t="s">
        <v>234</v>
      </c>
      <c r="C26" s="115">
        <v>497500</v>
      </c>
      <c r="D26" s="116">
        <v>44407</v>
      </c>
      <c r="E26" s="114" t="s">
        <v>240</v>
      </c>
    </row>
    <row r="27" spans="1:5" ht="15">
      <c r="A27" s="114" t="s">
        <v>41</v>
      </c>
      <c r="B27" s="114" t="s">
        <v>234</v>
      </c>
      <c r="C27" s="115">
        <v>244200</v>
      </c>
      <c r="D27" s="116">
        <v>44384</v>
      </c>
      <c r="E27" s="114" t="s">
        <v>241</v>
      </c>
    </row>
    <row r="28" spans="1:5" ht="15">
      <c r="A28" s="114" t="s">
        <v>41</v>
      </c>
      <c r="B28" s="114" t="s">
        <v>234</v>
      </c>
      <c r="C28" s="115">
        <v>740000</v>
      </c>
      <c r="D28" s="116">
        <v>44407</v>
      </c>
      <c r="E28" s="114" t="s">
        <v>240</v>
      </c>
    </row>
    <row r="29" spans="1:5" ht="15">
      <c r="A29" s="114" t="s">
        <v>41</v>
      </c>
      <c r="B29" s="114" t="s">
        <v>234</v>
      </c>
      <c r="C29" s="115">
        <v>2500000</v>
      </c>
      <c r="D29" s="116">
        <v>44406</v>
      </c>
      <c r="E29" s="114" t="s">
        <v>241</v>
      </c>
    </row>
    <row r="30" spans="1:5" ht="15">
      <c r="A30" s="114" t="s">
        <v>41</v>
      </c>
      <c r="B30" s="114" t="s">
        <v>234</v>
      </c>
      <c r="C30" s="115">
        <v>791000</v>
      </c>
      <c r="D30" s="116">
        <v>44384</v>
      </c>
      <c r="E30" s="114" t="s">
        <v>240</v>
      </c>
    </row>
    <row r="31" spans="1:5" ht="15">
      <c r="A31" s="114" t="s">
        <v>41</v>
      </c>
      <c r="B31" s="114" t="s">
        <v>234</v>
      </c>
      <c r="C31" s="115">
        <v>14500000</v>
      </c>
      <c r="D31" s="116">
        <v>44400</v>
      </c>
      <c r="E31" s="114" t="s">
        <v>240</v>
      </c>
    </row>
    <row r="32" spans="1:5" ht="15">
      <c r="A32" s="114" t="s">
        <v>41</v>
      </c>
      <c r="B32" s="114" t="s">
        <v>234</v>
      </c>
      <c r="C32" s="115">
        <v>380000</v>
      </c>
      <c r="D32" s="116">
        <v>44384</v>
      </c>
      <c r="E32" s="114" t="s">
        <v>240</v>
      </c>
    </row>
    <row r="33" spans="1:5" ht="15">
      <c r="A33" s="114" t="s">
        <v>39</v>
      </c>
      <c r="B33" s="114" t="s">
        <v>235</v>
      </c>
      <c r="C33" s="115">
        <v>839375</v>
      </c>
      <c r="D33" s="116">
        <v>44407</v>
      </c>
      <c r="E33" s="114" t="s">
        <v>240</v>
      </c>
    </row>
    <row r="34" spans="1:5" ht="15">
      <c r="A34" s="114" t="s">
        <v>39</v>
      </c>
      <c r="B34" s="114" t="s">
        <v>235</v>
      </c>
      <c r="C34" s="115">
        <v>625900</v>
      </c>
      <c r="D34" s="116">
        <v>44405</v>
      </c>
      <c r="E34" s="114" t="s">
        <v>240</v>
      </c>
    </row>
    <row r="35" spans="1:5" ht="15">
      <c r="A35" s="114" t="s">
        <v>39</v>
      </c>
      <c r="B35" s="114" t="s">
        <v>235</v>
      </c>
      <c r="C35" s="115">
        <v>325000</v>
      </c>
      <c r="D35" s="116">
        <v>44399</v>
      </c>
      <c r="E35" s="114" t="s">
        <v>240</v>
      </c>
    </row>
    <row r="36" spans="1:5" ht="15">
      <c r="A36" s="114" t="s">
        <v>39</v>
      </c>
      <c r="B36" s="114" t="s">
        <v>235</v>
      </c>
      <c r="C36" s="115">
        <v>173250</v>
      </c>
      <c r="D36" s="116">
        <v>44389</v>
      </c>
      <c r="E36" s="114" t="s">
        <v>241</v>
      </c>
    </row>
    <row r="37" spans="1:5" ht="15">
      <c r="A37" s="114" t="s">
        <v>39</v>
      </c>
      <c r="B37" s="114" t="s">
        <v>235</v>
      </c>
      <c r="C37" s="115">
        <v>144000</v>
      </c>
      <c r="D37" s="116">
        <v>44383</v>
      </c>
      <c r="E37" s="114" t="s">
        <v>241</v>
      </c>
    </row>
    <row r="38" spans="1:5" ht="15">
      <c r="A38" s="114" t="s">
        <v>39</v>
      </c>
      <c r="B38" s="114" t="s">
        <v>235</v>
      </c>
      <c r="C38" s="115">
        <v>285000</v>
      </c>
      <c r="D38" s="116">
        <v>44391</v>
      </c>
      <c r="E38" s="114" t="s">
        <v>240</v>
      </c>
    </row>
    <row r="39" spans="1:5" ht="15">
      <c r="A39" s="114" t="s">
        <v>39</v>
      </c>
      <c r="B39" s="114" t="s">
        <v>235</v>
      </c>
      <c r="C39" s="115">
        <v>585000</v>
      </c>
      <c r="D39" s="116">
        <v>44383</v>
      </c>
      <c r="E39" s="114" t="s">
        <v>240</v>
      </c>
    </row>
    <row r="40" spans="1:5" ht="15">
      <c r="A40" s="114" t="s">
        <v>39</v>
      </c>
      <c r="B40" s="114" t="s">
        <v>235</v>
      </c>
      <c r="C40" s="115">
        <v>258000</v>
      </c>
      <c r="D40" s="116">
        <v>44407</v>
      </c>
      <c r="E40" s="114" t="s">
        <v>241</v>
      </c>
    </row>
    <row r="41" spans="1:5" ht="15">
      <c r="A41" s="114" t="s">
        <v>39</v>
      </c>
      <c r="B41" s="114" t="s">
        <v>235</v>
      </c>
      <c r="C41" s="115">
        <v>914777</v>
      </c>
      <c r="D41" s="116">
        <v>44391</v>
      </c>
      <c r="E41" s="114" t="s">
        <v>240</v>
      </c>
    </row>
    <row r="42" spans="1:5" ht="15">
      <c r="A42" s="114" t="s">
        <v>39</v>
      </c>
      <c r="B42" s="114" t="s">
        <v>235</v>
      </c>
      <c r="C42" s="115">
        <v>320000</v>
      </c>
      <c r="D42" s="116">
        <v>44392</v>
      </c>
      <c r="E42" s="114" t="s">
        <v>240</v>
      </c>
    </row>
    <row r="43" spans="1:5" ht="15">
      <c r="A43" s="114" t="s">
        <v>39</v>
      </c>
      <c r="B43" s="114" t="s">
        <v>235</v>
      </c>
      <c r="C43" s="115">
        <v>300000</v>
      </c>
      <c r="D43" s="116">
        <v>44384</v>
      </c>
      <c r="E43" s="114" t="s">
        <v>241</v>
      </c>
    </row>
    <row r="44" spans="1:5" ht="15">
      <c r="A44" s="114" t="s">
        <v>39</v>
      </c>
      <c r="B44" s="114" t="s">
        <v>235</v>
      </c>
      <c r="C44" s="115">
        <v>540000</v>
      </c>
      <c r="D44" s="116">
        <v>44389</v>
      </c>
      <c r="E44" s="114" t="s">
        <v>240</v>
      </c>
    </row>
    <row r="45" spans="1:5" ht="15">
      <c r="A45" s="114" t="s">
        <v>39</v>
      </c>
      <c r="B45" s="114" t="s">
        <v>235</v>
      </c>
      <c r="C45" s="115">
        <v>324000</v>
      </c>
      <c r="D45" s="116">
        <v>44391</v>
      </c>
      <c r="E45" s="114" t="s">
        <v>241</v>
      </c>
    </row>
    <row r="46" spans="1:5" ht="15">
      <c r="A46" s="114" t="s">
        <v>39</v>
      </c>
      <c r="B46" s="114" t="s">
        <v>235</v>
      </c>
      <c r="C46" s="115">
        <v>1200000</v>
      </c>
      <c r="D46" s="116">
        <v>44392</v>
      </c>
      <c r="E46" s="114" t="s">
        <v>241</v>
      </c>
    </row>
    <row r="47" spans="1:5" ht="15">
      <c r="A47" s="114" t="s">
        <v>39</v>
      </c>
      <c r="B47" s="114" t="s">
        <v>235</v>
      </c>
      <c r="C47" s="115">
        <v>80700</v>
      </c>
      <c r="D47" s="116">
        <v>44392</v>
      </c>
      <c r="E47" s="114" t="s">
        <v>241</v>
      </c>
    </row>
    <row r="48" spans="1:5" ht="15">
      <c r="A48" s="114" t="s">
        <v>39</v>
      </c>
      <c r="B48" s="114" t="s">
        <v>235</v>
      </c>
      <c r="C48" s="115">
        <v>385000</v>
      </c>
      <c r="D48" s="116">
        <v>44396</v>
      </c>
      <c r="E48" s="114" t="s">
        <v>241</v>
      </c>
    </row>
    <row r="49" spans="1:5" ht="15">
      <c r="A49" s="114" t="s">
        <v>39</v>
      </c>
      <c r="B49" s="114" t="s">
        <v>235</v>
      </c>
      <c r="C49" s="115">
        <v>250000</v>
      </c>
      <c r="D49" s="116">
        <v>44386</v>
      </c>
      <c r="E49" s="114" t="s">
        <v>240</v>
      </c>
    </row>
    <row r="50" spans="1:5" ht="15">
      <c r="A50" s="114" t="s">
        <v>39</v>
      </c>
      <c r="B50" s="114" t="s">
        <v>235</v>
      </c>
      <c r="C50" s="115">
        <v>340000</v>
      </c>
      <c r="D50" s="116">
        <v>44407</v>
      </c>
      <c r="E50" s="114" t="s">
        <v>240</v>
      </c>
    </row>
    <row r="51" spans="1:5" ht="15">
      <c r="A51" s="114" t="s">
        <v>39</v>
      </c>
      <c r="B51" s="114" t="s">
        <v>235</v>
      </c>
      <c r="C51" s="115">
        <v>1686000</v>
      </c>
      <c r="D51" s="116">
        <v>44389</v>
      </c>
      <c r="E51" s="114" t="s">
        <v>240</v>
      </c>
    </row>
    <row r="52" spans="1:5" ht="15">
      <c r="A52" s="114" t="s">
        <v>39</v>
      </c>
      <c r="B52" s="114" t="s">
        <v>235</v>
      </c>
      <c r="C52" s="115">
        <v>100000</v>
      </c>
      <c r="D52" s="116">
        <v>44403</v>
      </c>
      <c r="E52" s="114" t="s">
        <v>241</v>
      </c>
    </row>
    <row r="53" spans="1:5" ht="15">
      <c r="A53" s="114" t="s">
        <v>39</v>
      </c>
      <c r="B53" s="114" t="s">
        <v>235</v>
      </c>
      <c r="C53" s="115">
        <v>1077601</v>
      </c>
      <c r="D53" s="116">
        <v>44400</v>
      </c>
      <c r="E53" s="114" t="s">
        <v>240</v>
      </c>
    </row>
    <row r="54" spans="1:5" ht="15">
      <c r="A54" s="114" t="s">
        <v>39</v>
      </c>
      <c r="B54" s="114" t="s">
        <v>235</v>
      </c>
      <c r="C54" s="115">
        <v>230000</v>
      </c>
      <c r="D54" s="116">
        <v>44384</v>
      </c>
      <c r="E54" s="114" t="s">
        <v>240</v>
      </c>
    </row>
    <row r="55" spans="1:5" ht="15">
      <c r="A55" s="114" t="s">
        <v>39</v>
      </c>
      <c r="B55" s="114" t="s">
        <v>235</v>
      </c>
      <c r="C55" s="115">
        <v>337500</v>
      </c>
      <c r="D55" s="116">
        <v>44393</v>
      </c>
      <c r="E55" s="114" t="s">
        <v>240</v>
      </c>
    </row>
    <row r="56" spans="1:5" ht="15">
      <c r="A56" s="114" t="s">
        <v>39</v>
      </c>
      <c r="B56" s="114" t="s">
        <v>235</v>
      </c>
      <c r="C56" s="115">
        <v>485000</v>
      </c>
      <c r="D56" s="116">
        <v>44386</v>
      </c>
      <c r="E56" s="114" t="s">
        <v>240</v>
      </c>
    </row>
    <row r="57" spans="1:5" ht="15">
      <c r="A57" s="114" t="s">
        <v>39</v>
      </c>
      <c r="B57" s="114" t="s">
        <v>235</v>
      </c>
      <c r="C57" s="115">
        <v>420000</v>
      </c>
      <c r="D57" s="116">
        <v>44393</v>
      </c>
      <c r="E57" s="114" t="s">
        <v>240</v>
      </c>
    </row>
    <row r="58" spans="1:5" ht="15">
      <c r="A58" s="114" t="s">
        <v>39</v>
      </c>
      <c r="B58" s="114" t="s">
        <v>235</v>
      </c>
      <c r="C58" s="115">
        <v>260000</v>
      </c>
      <c r="D58" s="116">
        <v>44386</v>
      </c>
      <c r="E58" s="114" t="s">
        <v>240</v>
      </c>
    </row>
    <row r="59" spans="1:5" ht="15">
      <c r="A59" s="114" t="s">
        <v>39</v>
      </c>
      <c r="B59" s="114" t="s">
        <v>235</v>
      </c>
      <c r="C59" s="115">
        <v>330000</v>
      </c>
      <c r="D59" s="116">
        <v>44403</v>
      </c>
      <c r="E59" s="114" t="s">
        <v>240</v>
      </c>
    </row>
    <row r="60" spans="1:5" ht="15">
      <c r="A60" s="114" t="s">
        <v>39</v>
      </c>
      <c r="B60" s="114" t="s">
        <v>235</v>
      </c>
      <c r="C60" s="115">
        <v>525000</v>
      </c>
      <c r="D60" s="116">
        <v>44393</v>
      </c>
      <c r="E60" s="114" t="s">
        <v>240</v>
      </c>
    </row>
    <row r="61" spans="1:5" ht="15">
      <c r="A61" s="114" t="s">
        <v>39</v>
      </c>
      <c r="B61" s="114" t="s">
        <v>235</v>
      </c>
      <c r="C61" s="115">
        <v>537000</v>
      </c>
      <c r="D61" s="116">
        <v>44407</v>
      </c>
      <c r="E61" s="114" t="s">
        <v>241</v>
      </c>
    </row>
    <row r="62" spans="1:5" ht="15">
      <c r="A62" s="114" t="s">
        <v>39</v>
      </c>
      <c r="B62" s="114" t="s">
        <v>235</v>
      </c>
      <c r="C62" s="115">
        <v>86000</v>
      </c>
      <c r="D62" s="116">
        <v>44405</v>
      </c>
      <c r="E62" s="114" t="s">
        <v>241</v>
      </c>
    </row>
    <row r="63" spans="1:5" ht="15">
      <c r="A63" s="114" t="s">
        <v>39</v>
      </c>
      <c r="B63" s="114" t="s">
        <v>235</v>
      </c>
      <c r="C63" s="115">
        <v>423000</v>
      </c>
      <c r="D63" s="116">
        <v>44398</v>
      </c>
      <c r="E63" s="114" t="s">
        <v>241</v>
      </c>
    </row>
    <row r="64" spans="1:5" ht="15">
      <c r="A64" s="114" t="s">
        <v>39</v>
      </c>
      <c r="B64" s="114" t="s">
        <v>235</v>
      </c>
      <c r="C64" s="115">
        <v>194000</v>
      </c>
      <c r="D64" s="116">
        <v>44393</v>
      </c>
      <c r="E64" s="114" t="s">
        <v>241</v>
      </c>
    </row>
    <row r="65" spans="1:5" ht="15">
      <c r="A65" s="114" t="s">
        <v>39</v>
      </c>
      <c r="B65" s="114" t="s">
        <v>235</v>
      </c>
      <c r="C65" s="115">
        <v>300000</v>
      </c>
      <c r="D65" s="116">
        <v>44384</v>
      </c>
      <c r="E65" s="114" t="s">
        <v>240</v>
      </c>
    </row>
    <row r="66" spans="1:5" ht="15">
      <c r="A66" s="114" t="s">
        <v>39</v>
      </c>
      <c r="B66" s="114" t="s">
        <v>235</v>
      </c>
      <c r="C66" s="115">
        <v>408000</v>
      </c>
      <c r="D66" s="116">
        <v>44403</v>
      </c>
      <c r="E66" s="114" t="s">
        <v>241</v>
      </c>
    </row>
    <row r="67" spans="1:5" ht="15">
      <c r="A67" s="114" t="s">
        <v>39</v>
      </c>
      <c r="B67" s="114" t="s">
        <v>235</v>
      </c>
      <c r="C67" s="115">
        <v>281500</v>
      </c>
      <c r="D67" s="116">
        <v>44397</v>
      </c>
      <c r="E67" s="114" t="s">
        <v>240</v>
      </c>
    </row>
    <row r="68" spans="1:5" ht="15">
      <c r="A68" s="114" t="s">
        <v>39</v>
      </c>
      <c r="B68" s="114" t="s">
        <v>235</v>
      </c>
      <c r="C68" s="115">
        <v>203000</v>
      </c>
      <c r="D68" s="116">
        <v>44403</v>
      </c>
      <c r="E68" s="114" t="s">
        <v>241</v>
      </c>
    </row>
    <row r="69" spans="1:5" ht="15">
      <c r="A69" s="114" t="s">
        <v>66</v>
      </c>
      <c r="B69" s="114" t="s">
        <v>236</v>
      </c>
      <c r="C69" s="115">
        <v>172000</v>
      </c>
      <c r="D69" s="116">
        <v>44393</v>
      </c>
      <c r="E69" s="114" t="s">
        <v>240</v>
      </c>
    </row>
    <row r="70" spans="1:5" ht="15">
      <c r="A70" s="114" t="s">
        <v>66</v>
      </c>
      <c r="B70" s="114" t="s">
        <v>236</v>
      </c>
      <c r="C70" s="115">
        <v>182500</v>
      </c>
      <c r="D70" s="116">
        <v>44403</v>
      </c>
      <c r="E70" s="114" t="s">
        <v>240</v>
      </c>
    </row>
    <row r="71" spans="1:5" ht="15">
      <c r="A71" s="114" t="s">
        <v>66</v>
      </c>
      <c r="B71" s="114" t="s">
        <v>236</v>
      </c>
      <c r="C71" s="115">
        <v>679000</v>
      </c>
      <c r="D71" s="116">
        <v>44390</v>
      </c>
      <c r="E71" s="114" t="s">
        <v>240</v>
      </c>
    </row>
    <row r="72" spans="1:5" ht="15">
      <c r="A72" s="114" t="s">
        <v>66</v>
      </c>
      <c r="B72" s="114" t="s">
        <v>236</v>
      </c>
      <c r="C72" s="115">
        <v>266000</v>
      </c>
      <c r="D72" s="116">
        <v>44393</v>
      </c>
      <c r="E72" s="114" t="s">
        <v>240</v>
      </c>
    </row>
    <row r="73" spans="1:5" ht="15">
      <c r="A73" s="114" t="s">
        <v>66</v>
      </c>
      <c r="B73" s="114" t="s">
        <v>236</v>
      </c>
      <c r="C73" s="115">
        <v>312354</v>
      </c>
      <c r="D73" s="116">
        <v>44393</v>
      </c>
      <c r="E73" s="114" t="s">
        <v>241</v>
      </c>
    </row>
    <row r="74" spans="1:5" ht="15">
      <c r="A74" s="114" t="s">
        <v>66</v>
      </c>
      <c r="B74" s="114" t="s">
        <v>236</v>
      </c>
      <c r="C74" s="115">
        <v>244200</v>
      </c>
      <c r="D74" s="116">
        <v>44396</v>
      </c>
      <c r="E74" s="114" t="s">
        <v>241</v>
      </c>
    </row>
    <row r="75" spans="1:5" ht="15">
      <c r="A75" s="114" t="s">
        <v>66</v>
      </c>
      <c r="B75" s="114" t="s">
        <v>236</v>
      </c>
      <c r="C75" s="115">
        <v>280000</v>
      </c>
      <c r="D75" s="116">
        <v>44392</v>
      </c>
      <c r="E75" s="114" t="s">
        <v>240</v>
      </c>
    </row>
    <row r="76" spans="1:5" ht="15">
      <c r="A76" s="114" t="s">
        <v>66</v>
      </c>
      <c r="B76" s="114" t="s">
        <v>236</v>
      </c>
      <c r="C76" s="115">
        <v>280000</v>
      </c>
      <c r="D76" s="116">
        <v>44391</v>
      </c>
      <c r="E76" s="114" t="s">
        <v>241</v>
      </c>
    </row>
    <row r="77" spans="1:5" ht="15">
      <c r="A77" s="114" t="s">
        <v>66</v>
      </c>
      <c r="B77" s="114" t="s">
        <v>236</v>
      </c>
      <c r="C77" s="115">
        <v>145000</v>
      </c>
      <c r="D77" s="116">
        <v>44393</v>
      </c>
      <c r="E77" s="114" t="s">
        <v>240</v>
      </c>
    </row>
    <row r="78" spans="1:5" ht="15">
      <c r="A78" s="114" t="s">
        <v>66</v>
      </c>
      <c r="B78" s="114" t="s">
        <v>236</v>
      </c>
      <c r="C78" s="115">
        <v>209000</v>
      </c>
      <c r="D78" s="116">
        <v>44391</v>
      </c>
      <c r="E78" s="114" t="s">
        <v>241</v>
      </c>
    </row>
    <row r="79" spans="1:5" ht="15">
      <c r="A79" s="114" t="s">
        <v>66</v>
      </c>
      <c r="B79" s="114" t="s">
        <v>236</v>
      </c>
      <c r="C79" s="115">
        <v>305000</v>
      </c>
      <c r="D79" s="116">
        <v>44393</v>
      </c>
      <c r="E79" s="114" t="s">
        <v>240</v>
      </c>
    </row>
    <row r="80" spans="1:5" ht="15">
      <c r="A80" s="114" t="s">
        <v>66</v>
      </c>
      <c r="B80" s="114" t="s">
        <v>236</v>
      </c>
      <c r="C80" s="115">
        <v>385000</v>
      </c>
      <c r="D80" s="116">
        <v>44386</v>
      </c>
      <c r="E80" s="114" t="s">
        <v>240</v>
      </c>
    </row>
    <row r="81" spans="1:5" ht="15">
      <c r="A81" s="114" t="s">
        <v>66</v>
      </c>
      <c r="B81" s="114" t="s">
        <v>236</v>
      </c>
      <c r="C81" s="115">
        <v>328100</v>
      </c>
      <c r="D81" s="116">
        <v>44386</v>
      </c>
      <c r="E81" s="114" t="s">
        <v>242</v>
      </c>
    </row>
    <row r="82" spans="1:5" ht="15">
      <c r="A82" s="114" t="s">
        <v>66</v>
      </c>
      <c r="B82" s="114" t="s">
        <v>236</v>
      </c>
      <c r="C82" s="115">
        <v>365000</v>
      </c>
      <c r="D82" s="116">
        <v>44392</v>
      </c>
      <c r="E82" s="114" t="s">
        <v>241</v>
      </c>
    </row>
    <row r="83" spans="1:5" ht="15">
      <c r="A83" s="114" t="s">
        <v>66</v>
      </c>
      <c r="B83" s="114" t="s">
        <v>236</v>
      </c>
      <c r="C83" s="115">
        <v>660000</v>
      </c>
      <c r="D83" s="116">
        <v>44383</v>
      </c>
      <c r="E83" s="114" t="s">
        <v>240</v>
      </c>
    </row>
    <row r="84" spans="1:5" ht="15">
      <c r="A84" s="114" t="s">
        <v>66</v>
      </c>
      <c r="B84" s="114" t="s">
        <v>236</v>
      </c>
      <c r="C84" s="115">
        <v>522160</v>
      </c>
      <c r="D84" s="116">
        <v>44389</v>
      </c>
      <c r="E84" s="114" t="s">
        <v>241</v>
      </c>
    </row>
    <row r="85" spans="1:5" ht="15">
      <c r="A85" s="114" t="s">
        <v>66</v>
      </c>
      <c r="B85" s="114" t="s">
        <v>236</v>
      </c>
      <c r="C85" s="115">
        <v>328100</v>
      </c>
      <c r="D85" s="116">
        <v>44391</v>
      </c>
      <c r="E85" s="114" t="s">
        <v>242</v>
      </c>
    </row>
    <row r="86" spans="1:5" ht="15">
      <c r="A86" s="114" t="s">
        <v>66</v>
      </c>
      <c r="B86" s="114" t="s">
        <v>236</v>
      </c>
      <c r="C86" s="115">
        <v>580000</v>
      </c>
      <c r="D86" s="116">
        <v>44378</v>
      </c>
      <c r="E86" s="114" t="s">
        <v>240</v>
      </c>
    </row>
    <row r="87" spans="1:5" ht="15">
      <c r="A87" s="114" t="s">
        <v>66</v>
      </c>
      <c r="B87" s="114" t="s">
        <v>236</v>
      </c>
      <c r="C87" s="115">
        <v>336000</v>
      </c>
      <c r="D87" s="116">
        <v>44404</v>
      </c>
      <c r="E87" s="114" t="s">
        <v>241</v>
      </c>
    </row>
    <row r="88" spans="1:5" ht="15">
      <c r="A88" s="114" t="s">
        <v>66</v>
      </c>
      <c r="B88" s="114" t="s">
        <v>236</v>
      </c>
      <c r="C88" s="115">
        <v>405000</v>
      </c>
      <c r="D88" s="116">
        <v>44407</v>
      </c>
      <c r="E88" s="114" t="s">
        <v>240</v>
      </c>
    </row>
    <row r="89" spans="1:5" ht="15">
      <c r="A89" s="114" t="s">
        <v>66</v>
      </c>
      <c r="B89" s="114" t="s">
        <v>236</v>
      </c>
      <c r="C89" s="115">
        <v>330000</v>
      </c>
      <c r="D89" s="116">
        <v>44396</v>
      </c>
      <c r="E89" s="114" t="s">
        <v>240</v>
      </c>
    </row>
    <row r="90" spans="1:5" ht="15">
      <c r="A90" s="114" t="s">
        <v>66</v>
      </c>
      <c r="B90" s="114" t="s">
        <v>236</v>
      </c>
      <c r="C90" s="115">
        <v>305000</v>
      </c>
      <c r="D90" s="116">
        <v>44396</v>
      </c>
      <c r="E90" s="114" t="s">
        <v>240</v>
      </c>
    </row>
    <row r="91" spans="1:5" ht="15">
      <c r="A91" s="114" t="s">
        <v>66</v>
      </c>
      <c r="B91" s="114" t="s">
        <v>236</v>
      </c>
      <c r="C91" s="115">
        <v>217745</v>
      </c>
      <c r="D91" s="116">
        <v>44407</v>
      </c>
      <c r="E91" s="114" t="s">
        <v>241</v>
      </c>
    </row>
    <row r="92" spans="1:5" ht="15">
      <c r="A92" s="114" t="s">
        <v>66</v>
      </c>
      <c r="B92" s="114" t="s">
        <v>236</v>
      </c>
      <c r="C92" s="115">
        <v>430000</v>
      </c>
      <c r="D92" s="116">
        <v>44386</v>
      </c>
      <c r="E92" s="114" t="s">
        <v>241</v>
      </c>
    </row>
    <row r="93" spans="1:5" ht="15">
      <c r="A93" s="114" t="s">
        <v>66</v>
      </c>
      <c r="B93" s="114" t="s">
        <v>236</v>
      </c>
      <c r="C93" s="115">
        <v>282000</v>
      </c>
      <c r="D93" s="116">
        <v>44390</v>
      </c>
      <c r="E93" s="114" t="s">
        <v>241</v>
      </c>
    </row>
    <row r="94" spans="1:5" ht="15">
      <c r="A94" s="114" t="s">
        <v>66</v>
      </c>
      <c r="B94" s="114" t="s">
        <v>236</v>
      </c>
      <c r="C94" s="115">
        <v>244000</v>
      </c>
      <c r="D94" s="116">
        <v>44397</v>
      </c>
      <c r="E94" s="114" t="s">
        <v>241</v>
      </c>
    </row>
    <row r="95" spans="1:5" ht="15">
      <c r="A95" s="114" t="s">
        <v>66</v>
      </c>
      <c r="B95" s="114" t="s">
        <v>236</v>
      </c>
      <c r="C95" s="115">
        <v>765000</v>
      </c>
      <c r="D95" s="116">
        <v>44392</v>
      </c>
      <c r="E95" s="114" t="s">
        <v>240</v>
      </c>
    </row>
    <row r="96" spans="1:5" ht="15">
      <c r="A96" s="114" t="s">
        <v>66</v>
      </c>
      <c r="B96" s="114" t="s">
        <v>236</v>
      </c>
      <c r="C96" s="115">
        <v>760000</v>
      </c>
      <c r="D96" s="116">
        <v>44407</v>
      </c>
      <c r="E96" s="114" t="s">
        <v>240</v>
      </c>
    </row>
    <row r="97" spans="1:5" ht="15">
      <c r="A97" s="114" t="s">
        <v>66</v>
      </c>
      <c r="B97" s="114" t="s">
        <v>236</v>
      </c>
      <c r="C97" s="115">
        <v>357989</v>
      </c>
      <c r="D97" s="116">
        <v>44397</v>
      </c>
      <c r="E97" s="114" t="s">
        <v>241</v>
      </c>
    </row>
    <row r="98" spans="1:5" ht="15">
      <c r="A98" s="114" t="s">
        <v>66</v>
      </c>
      <c r="B98" s="114" t="s">
        <v>236</v>
      </c>
      <c r="C98" s="115">
        <v>570000</v>
      </c>
      <c r="D98" s="116">
        <v>44397</v>
      </c>
      <c r="E98" s="114" t="s">
        <v>240</v>
      </c>
    </row>
    <row r="99" spans="1:5" ht="15">
      <c r="A99" s="114" t="s">
        <v>66</v>
      </c>
      <c r="B99" s="114" t="s">
        <v>236</v>
      </c>
      <c r="C99" s="115">
        <v>63500</v>
      </c>
      <c r="D99" s="116">
        <v>44389</v>
      </c>
      <c r="E99" s="114" t="s">
        <v>241</v>
      </c>
    </row>
    <row r="100" spans="1:5" ht="15">
      <c r="A100" s="114" t="s">
        <v>66</v>
      </c>
      <c r="B100" s="114" t="s">
        <v>236</v>
      </c>
      <c r="C100" s="115">
        <v>817716</v>
      </c>
      <c r="D100" s="116">
        <v>44407</v>
      </c>
      <c r="E100" s="114" t="s">
        <v>242</v>
      </c>
    </row>
    <row r="101" spans="1:5" ht="15">
      <c r="A101" s="114" t="s">
        <v>66</v>
      </c>
      <c r="B101" s="114" t="s">
        <v>236</v>
      </c>
      <c r="C101" s="115">
        <v>255981</v>
      </c>
      <c r="D101" s="116">
        <v>44391</v>
      </c>
      <c r="E101" s="114" t="s">
        <v>240</v>
      </c>
    </row>
    <row r="102" spans="1:5" ht="15">
      <c r="A102" s="114" t="s">
        <v>66</v>
      </c>
      <c r="B102" s="114" t="s">
        <v>236</v>
      </c>
      <c r="C102" s="115">
        <v>400000</v>
      </c>
      <c r="D102" s="116">
        <v>44407</v>
      </c>
      <c r="E102" s="114" t="s">
        <v>240</v>
      </c>
    </row>
    <row r="103" spans="1:5" ht="15">
      <c r="A103" s="114" t="s">
        <v>66</v>
      </c>
      <c r="B103" s="114" t="s">
        <v>236</v>
      </c>
      <c r="C103" s="115">
        <v>245000</v>
      </c>
      <c r="D103" s="116">
        <v>44390</v>
      </c>
      <c r="E103" s="114" t="s">
        <v>240</v>
      </c>
    </row>
    <row r="104" spans="1:5" ht="15">
      <c r="A104" s="114" t="s">
        <v>66</v>
      </c>
      <c r="B104" s="114" t="s">
        <v>236</v>
      </c>
      <c r="C104" s="115">
        <v>267000</v>
      </c>
      <c r="D104" s="116">
        <v>44403</v>
      </c>
      <c r="E104" s="114" t="s">
        <v>241</v>
      </c>
    </row>
    <row r="105" spans="1:5" ht="15">
      <c r="A105" s="114" t="s">
        <v>66</v>
      </c>
      <c r="B105" s="114" t="s">
        <v>236</v>
      </c>
      <c r="C105" s="115">
        <v>724787</v>
      </c>
      <c r="D105" s="116">
        <v>44384</v>
      </c>
      <c r="E105" s="114" t="s">
        <v>242</v>
      </c>
    </row>
    <row r="106" spans="1:5" ht="15">
      <c r="A106" s="114" t="s">
        <v>66</v>
      </c>
      <c r="B106" s="114" t="s">
        <v>236</v>
      </c>
      <c r="C106" s="115">
        <v>263000</v>
      </c>
      <c r="D106" s="116">
        <v>44398</v>
      </c>
      <c r="E106" s="114" t="s">
        <v>241</v>
      </c>
    </row>
    <row r="107" spans="1:5" ht="15">
      <c r="A107" s="114" t="s">
        <v>66</v>
      </c>
      <c r="B107" s="114" t="s">
        <v>236</v>
      </c>
      <c r="C107" s="115">
        <v>385000</v>
      </c>
      <c r="D107" s="116">
        <v>44385</v>
      </c>
      <c r="E107" s="114" t="s">
        <v>240</v>
      </c>
    </row>
    <row r="108" spans="1:5" ht="15">
      <c r="A108" s="114" t="s">
        <v>66</v>
      </c>
      <c r="B108" s="114" t="s">
        <v>236</v>
      </c>
      <c r="C108" s="115">
        <v>475000</v>
      </c>
      <c r="D108" s="116">
        <v>44384</v>
      </c>
      <c r="E108" s="114" t="s">
        <v>240</v>
      </c>
    </row>
    <row r="109" spans="1:5" ht="15">
      <c r="A109" s="114" t="s">
        <v>66</v>
      </c>
      <c r="B109" s="114" t="s">
        <v>236</v>
      </c>
      <c r="C109" s="115">
        <v>260000</v>
      </c>
      <c r="D109" s="116">
        <v>44378</v>
      </c>
      <c r="E109" s="114" t="s">
        <v>240</v>
      </c>
    </row>
    <row r="110" spans="1:5" ht="15">
      <c r="A110" s="114" t="s">
        <v>66</v>
      </c>
      <c r="B110" s="114" t="s">
        <v>236</v>
      </c>
      <c r="C110" s="115">
        <v>400000</v>
      </c>
      <c r="D110" s="116">
        <v>44399</v>
      </c>
      <c r="E110" s="114" t="s">
        <v>240</v>
      </c>
    </row>
    <row r="111" spans="1:5" ht="15">
      <c r="A111" s="114" t="s">
        <v>66</v>
      </c>
      <c r="B111" s="114" t="s">
        <v>236</v>
      </c>
      <c r="C111" s="115">
        <v>322000</v>
      </c>
      <c r="D111" s="116">
        <v>44400</v>
      </c>
      <c r="E111" s="114" t="s">
        <v>240</v>
      </c>
    </row>
    <row r="112" spans="1:5" ht="15">
      <c r="A112" s="114" t="s">
        <v>66</v>
      </c>
      <c r="B112" s="114" t="s">
        <v>236</v>
      </c>
      <c r="C112" s="115">
        <v>410000</v>
      </c>
      <c r="D112" s="116">
        <v>44400</v>
      </c>
      <c r="E112" s="114" t="s">
        <v>240</v>
      </c>
    </row>
    <row r="113" spans="1:5" ht="15">
      <c r="A113" s="114" t="s">
        <v>66</v>
      </c>
      <c r="B113" s="114" t="s">
        <v>236</v>
      </c>
      <c r="C113" s="115">
        <v>202763</v>
      </c>
      <c r="D113" s="116">
        <v>44405</v>
      </c>
      <c r="E113" s="114" t="s">
        <v>241</v>
      </c>
    </row>
    <row r="114" spans="1:5" ht="15">
      <c r="A114" s="114" t="s">
        <v>66</v>
      </c>
      <c r="B114" s="114" t="s">
        <v>236</v>
      </c>
      <c r="C114" s="115">
        <v>700000</v>
      </c>
      <c r="D114" s="116">
        <v>44407</v>
      </c>
      <c r="E114" s="114" t="s">
        <v>240</v>
      </c>
    </row>
    <row r="115" spans="1:5" ht="15">
      <c r="A115" s="114" t="s">
        <v>66</v>
      </c>
      <c r="B115" s="114" t="s">
        <v>236</v>
      </c>
      <c r="C115" s="115">
        <v>386000</v>
      </c>
      <c r="D115" s="116">
        <v>44384</v>
      </c>
      <c r="E115" s="114" t="s">
        <v>240</v>
      </c>
    </row>
    <row r="116" spans="1:5" ht="15">
      <c r="A116" s="114" t="s">
        <v>66</v>
      </c>
      <c r="B116" s="114" t="s">
        <v>236</v>
      </c>
      <c r="C116" s="115">
        <v>961000</v>
      </c>
      <c r="D116" s="116">
        <v>44407</v>
      </c>
      <c r="E116" s="114" t="s">
        <v>240</v>
      </c>
    </row>
    <row r="117" spans="1:5" ht="15">
      <c r="A117" s="114" t="s">
        <v>66</v>
      </c>
      <c r="B117" s="114" t="s">
        <v>236</v>
      </c>
      <c r="C117" s="115">
        <v>127000</v>
      </c>
      <c r="D117" s="116">
        <v>44379</v>
      </c>
      <c r="E117" s="114" t="s">
        <v>241</v>
      </c>
    </row>
    <row r="118" spans="1:5" ht="15">
      <c r="A118" s="114" t="s">
        <v>66</v>
      </c>
      <c r="B118" s="114" t="s">
        <v>236</v>
      </c>
      <c r="C118" s="115">
        <v>119000</v>
      </c>
      <c r="D118" s="116">
        <v>44403</v>
      </c>
      <c r="E118" s="114" t="s">
        <v>241</v>
      </c>
    </row>
    <row r="119" spans="1:5" ht="15">
      <c r="A119" s="114" t="s">
        <v>66</v>
      </c>
      <c r="B119" s="114" t="s">
        <v>236</v>
      </c>
      <c r="C119" s="115">
        <v>274105</v>
      </c>
      <c r="D119" s="116">
        <v>44403</v>
      </c>
      <c r="E119" s="114" t="s">
        <v>241</v>
      </c>
    </row>
    <row r="120" spans="1:5" ht="15">
      <c r="A120" s="114" t="s">
        <v>66</v>
      </c>
      <c r="B120" s="114" t="s">
        <v>236</v>
      </c>
      <c r="C120" s="115">
        <v>170900</v>
      </c>
      <c r="D120" s="116">
        <v>44400</v>
      </c>
      <c r="E120" s="114" t="s">
        <v>241</v>
      </c>
    </row>
    <row r="121" spans="1:5" ht="15">
      <c r="A121" s="114" t="s">
        <v>66</v>
      </c>
      <c r="B121" s="114" t="s">
        <v>236</v>
      </c>
      <c r="C121" s="115">
        <v>290000</v>
      </c>
      <c r="D121" s="116">
        <v>44400</v>
      </c>
      <c r="E121" s="114" t="s">
        <v>240</v>
      </c>
    </row>
    <row r="122" spans="1:5" ht="15">
      <c r="A122" s="114" t="s">
        <v>66</v>
      </c>
      <c r="B122" s="114" t="s">
        <v>236</v>
      </c>
      <c r="C122" s="115">
        <v>490000</v>
      </c>
      <c r="D122" s="116">
        <v>44404</v>
      </c>
      <c r="E122" s="114" t="s">
        <v>240</v>
      </c>
    </row>
    <row r="123" spans="1:5" ht="15">
      <c r="A123" s="114" t="s">
        <v>66</v>
      </c>
      <c r="B123" s="114" t="s">
        <v>236</v>
      </c>
      <c r="C123" s="115">
        <v>210460</v>
      </c>
      <c r="D123" s="116">
        <v>44404</v>
      </c>
      <c r="E123" s="114" t="s">
        <v>241</v>
      </c>
    </row>
    <row r="124" spans="1:5" ht="15">
      <c r="A124" s="114" t="s">
        <v>66</v>
      </c>
      <c r="B124" s="114" t="s">
        <v>236</v>
      </c>
      <c r="C124" s="115">
        <v>329500</v>
      </c>
      <c r="D124" s="116">
        <v>44400</v>
      </c>
      <c r="E124" s="114" t="s">
        <v>241</v>
      </c>
    </row>
    <row r="125" spans="1:5" ht="15">
      <c r="A125" s="114" t="s">
        <v>66</v>
      </c>
      <c r="B125" s="114" t="s">
        <v>236</v>
      </c>
      <c r="C125" s="115">
        <v>385000</v>
      </c>
      <c r="D125" s="116">
        <v>44384</v>
      </c>
      <c r="E125" s="114" t="s">
        <v>240</v>
      </c>
    </row>
    <row r="126" spans="1:5" ht="15">
      <c r="A126" s="114" t="s">
        <v>66</v>
      </c>
      <c r="B126" s="114" t="s">
        <v>236</v>
      </c>
      <c r="C126" s="115">
        <v>215000</v>
      </c>
      <c r="D126" s="116">
        <v>44384</v>
      </c>
      <c r="E126" s="114" t="s">
        <v>240</v>
      </c>
    </row>
    <row r="127" spans="1:5" ht="15">
      <c r="A127" s="114" t="s">
        <v>66</v>
      </c>
      <c r="B127" s="114" t="s">
        <v>236</v>
      </c>
      <c r="C127" s="115">
        <v>300200</v>
      </c>
      <c r="D127" s="116">
        <v>44400</v>
      </c>
      <c r="E127" s="114" t="s">
        <v>241</v>
      </c>
    </row>
    <row r="128" spans="1:5" ht="15">
      <c r="A128" s="114" t="s">
        <v>66</v>
      </c>
      <c r="B128" s="114" t="s">
        <v>236</v>
      </c>
      <c r="C128" s="115">
        <v>310000</v>
      </c>
      <c r="D128" s="116">
        <v>44407</v>
      </c>
      <c r="E128" s="114" t="s">
        <v>241</v>
      </c>
    </row>
    <row r="129" spans="1:5" ht="15">
      <c r="A129" s="114" t="s">
        <v>66</v>
      </c>
      <c r="B129" s="114" t="s">
        <v>236</v>
      </c>
      <c r="C129" s="115">
        <v>203000</v>
      </c>
      <c r="D129" s="116">
        <v>44405</v>
      </c>
      <c r="E129" s="114" t="s">
        <v>241</v>
      </c>
    </row>
    <row r="130" spans="1:5" ht="15">
      <c r="A130" s="114" t="s">
        <v>66</v>
      </c>
      <c r="B130" s="114" t="s">
        <v>236</v>
      </c>
      <c r="C130" s="115">
        <v>317500</v>
      </c>
      <c r="D130" s="116">
        <v>44405</v>
      </c>
      <c r="E130" s="114" t="s">
        <v>240</v>
      </c>
    </row>
    <row r="131" spans="1:5" ht="15">
      <c r="A131" s="114" t="s">
        <v>66</v>
      </c>
      <c r="B131" s="114" t="s">
        <v>236</v>
      </c>
      <c r="C131" s="115">
        <v>375000</v>
      </c>
      <c r="D131" s="116">
        <v>44384</v>
      </c>
      <c r="E131" s="114" t="s">
        <v>240</v>
      </c>
    </row>
    <row r="132" spans="1:5" ht="15">
      <c r="A132" s="114" t="s">
        <v>66</v>
      </c>
      <c r="B132" s="114" t="s">
        <v>236</v>
      </c>
      <c r="C132" s="115">
        <v>317500</v>
      </c>
      <c r="D132" s="116">
        <v>44405</v>
      </c>
      <c r="E132" s="114" t="s">
        <v>241</v>
      </c>
    </row>
    <row r="133" spans="1:5" ht="15">
      <c r="A133" s="114" t="s">
        <v>66</v>
      </c>
      <c r="B133" s="114" t="s">
        <v>236</v>
      </c>
      <c r="C133" s="115">
        <v>960000</v>
      </c>
      <c r="D133" s="116">
        <v>44403</v>
      </c>
      <c r="E133" s="114" t="s">
        <v>240</v>
      </c>
    </row>
    <row r="134" spans="1:5" ht="15">
      <c r="A134" s="114" t="s">
        <v>66</v>
      </c>
      <c r="B134" s="114" t="s">
        <v>236</v>
      </c>
      <c r="C134" s="115">
        <v>455000</v>
      </c>
      <c r="D134" s="116">
        <v>44405</v>
      </c>
      <c r="E134" s="114" t="s">
        <v>240</v>
      </c>
    </row>
    <row r="135" spans="1:5" ht="15">
      <c r="A135" s="114" t="s">
        <v>66</v>
      </c>
      <c r="B135" s="114" t="s">
        <v>236</v>
      </c>
      <c r="C135" s="115">
        <v>710000</v>
      </c>
      <c r="D135" s="116">
        <v>44407</v>
      </c>
      <c r="E135" s="114" t="s">
        <v>240</v>
      </c>
    </row>
    <row r="136" spans="1:5" ht="15">
      <c r="A136" s="114" t="s">
        <v>66</v>
      </c>
      <c r="B136" s="114" t="s">
        <v>236</v>
      </c>
      <c r="C136" s="115">
        <v>339948</v>
      </c>
      <c r="D136" s="116">
        <v>44407</v>
      </c>
      <c r="E136" s="114" t="s">
        <v>241</v>
      </c>
    </row>
    <row r="137" spans="1:5" ht="15">
      <c r="A137" s="114" t="s">
        <v>66</v>
      </c>
      <c r="B137" s="114" t="s">
        <v>236</v>
      </c>
      <c r="C137" s="115">
        <v>500000</v>
      </c>
      <c r="D137" s="116">
        <v>44404</v>
      </c>
      <c r="E137" s="114" t="s">
        <v>240</v>
      </c>
    </row>
    <row r="138" spans="1:5" ht="15">
      <c r="A138" s="114" t="s">
        <v>66</v>
      </c>
      <c r="B138" s="114" t="s">
        <v>236</v>
      </c>
      <c r="C138" s="115">
        <v>203000</v>
      </c>
      <c r="D138" s="116">
        <v>44406</v>
      </c>
      <c r="E138" s="114" t="s">
        <v>241</v>
      </c>
    </row>
    <row r="139" spans="1:5" ht="15">
      <c r="A139" s="114" t="s">
        <v>66</v>
      </c>
      <c r="B139" s="114" t="s">
        <v>236</v>
      </c>
      <c r="C139" s="115">
        <v>148000</v>
      </c>
      <c r="D139" s="116">
        <v>44407</v>
      </c>
      <c r="E139" s="114" t="s">
        <v>241</v>
      </c>
    </row>
    <row r="140" spans="1:5" ht="15">
      <c r="A140" s="114" t="s">
        <v>66</v>
      </c>
      <c r="B140" s="114" t="s">
        <v>236</v>
      </c>
      <c r="C140" s="115">
        <v>320000</v>
      </c>
      <c r="D140" s="116">
        <v>44407</v>
      </c>
      <c r="E140" s="114" t="s">
        <v>241</v>
      </c>
    </row>
    <row r="141" spans="1:5" ht="15">
      <c r="A141" s="114" t="s">
        <v>66</v>
      </c>
      <c r="B141" s="114" t="s">
        <v>236</v>
      </c>
      <c r="C141" s="115">
        <v>480100</v>
      </c>
      <c r="D141" s="116">
        <v>44379</v>
      </c>
      <c r="E141" s="114" t="s">
        <v>240</v>
      </c>
    </row>
    <row r="142" spans="1:5" ht="15">
      <c r="A142" s="114" t="s">
        <v>66</v>
      </c>
      <c r="B142" s="114" t="s">
        <v>236</v>
      </c>
      <c r="C142" s="115">
        <v>309000</v>
      </c>
      <c r="D142" s="116">
        <v>44406</v>
      </c>
      <c r="E142" s="114" t="s">
        <v>240</v>
      </c>
    </row>
    <row r="143" spans="1:5" ht="15">
      <c r="A143" s="114" t="s">
        <v>66</v>
      </c>
      <c r="B143" s="114" t="s">
        <v>236</v>
      </c>
      <c r="C143" s="115">
        <v>290000</v>
      </c>
      <c r="D143" s="116">
        <v>44406</v>
      </c>
      <c r="E143" s="114" t="s">
        <v>240</v>
      </c>
    </row>
    <row r="144" spans="1:5" ht="15">
      <c r="A144" s="114" t="s">
        <v>66</v>
      </c>
      <c r="B144" s="114" t="s">
        <v>236</v>
      </c>
      <c r="C144" s="115">
        <v>380000</v>
      </c>
      <c r="D144" s="116">
        <v>44406</v>
      </c>
      <c r="E144" s="114" t="s">
        <v>240</v>
      </c>
    </row>
    <row r="145" spans="1:5" ht="15">
      <c r="A145" s="114" t="s">
        <v>40</v>
      </c>
      <c r="B145" s="114" t="s">
        <v>237</v>
      </c>
      <c r="C145" s="115">
        <v>699000</v>
      </c>
      <c r="D145" s="116">
        <v>44391</v>
      </c>
      <c r="E145" s="114" t="s">
        <v>240</v>
      </c>
    </row>
    <row r="146" spans="1:5" ht="15">
      <c r="A146" s="114" t="s">
        <v>40</v>
      </c>
      <c r="B146" s="114" t="s">
        <v>237</v>
      </c>
      <c r="C146" s="115">
        <v>325000</v>
      </c>
      <c r="D146" s="116">
        <v>44407</v>
      </c>
      <c r="E146" s="114" t="s">
        <v>240</v>
      </c>
    </row>
    <row r="147" spans="1:5" ht="15">
      <c r="A147" s="114" t="s">
        <v>40</v>
      </c>
      <c r="B147" s="114" t="s">
        <v>237</v>
      </c>
      <c r="C147" s="115">
        <v>579800</v>
      </c>
      <c r="D147" s="116">
        <v>44392</v>
      </c>
      <c r="E147" s="114" t="s">
        <v>240</v>
      </c>
    </row>
    <row r="148" spans="1:5" ht="15">
      <c r="A148" s="114" t="s">
        <v>40</v>
      </c>
      <c r="B148" s="114" t="s">
        <v>237</v>
      </c>
      <c r="C148" s="115">
        <v>155000</v>
      </c>
      <c r="D148" s="116">
        <v>44390</v>
      </c>
      <c r="E148" s="114" t="s">
        <v>241</v>
      </c>
    </row>
    <row r="149" spans="1:5" ht="15">
      <c r="A149" s="114" t="s">
        <v>40</v>
      </c>
      <c r="B149" s="114" t="s">
        <v>237</v>
      </c>
      <c r="C149" s="115">
        <v>472500</v>
      </c>
      <c r="D149" s="116">
        <v>44389</v>
      </c>
      <c r="E149" s="114" t="s">
        <v>240</v>
      </c>
    </row>
    <row r="150" spans="1:5" ht="15">
      <c r="A150" s="114" t="s">
        <v>40</v>
      </c>
      <c r="B150" s="114" t="s">
        <v>237</v>
      </c>
      <c r="C150" s="115">
        <v>50000</v>
      </c>
      <c r="D150" s="116">
        <v>44396</v>
      </c>
      <c r="E150" s="114" t="s">
        <v>241</v>
      </c>
    </row>
    <row r="151" spans="1:5" ht="15">
      <c r="A151" s="114" t="s">
        <v>40</v>
      </c>
      <c r="B151" s="114" t="s">
        <v>237</v>
      </c>
      <c r="C151" s="115">
        <v>431500</v>
      </c>
      <c r="D151" s="116">
        <v>44390</v>
      </c>
      <c r="E151" s="114" t="s">
        <v>240</v>
      </c>
    </row>
    <row r="152" spans="1:5" ht="15">
      <c r="A152" s="114" t="s">
        <v>40</v>
      </c>
      <c r="B152" s="114" t="s">
        <v>237</v>
      </c>
      <c r="C152" s="115">
        <v>248000</v>
      </c>
      <c r="D152" s="116">
        <v>44405</v>
      </c>
      <c r="E152" s="114" t="s">
        <v>241</v>
      </c>
    </row>
    <row r="153" spans="1:5" ht="15">
      <c r="A153" s="114" t="s">
        <v>40</v>
      </c>
      <c r="B153" s="114" t="s">
        <v>237</v>
      </c>
      <c r="C153" s="115">
        <v>372000</v>
      </c>
      <c r="D153" s="116">
        <v>44407</v>
      </c>
      <c r="E153" s="114" t="s">
        <v>240</v>
      </c>
    </row>
    <row r="154" spans="1:5" ht="15">
      <c r="A154" s="114" t="s">
        <v>40</v>
      </c>
      <c r="B154" s="114" t="s">
        <v>237</v>
      </c>
      <c r="C154" s="115">
        <v>330000</v>
      </c>
      <c r="D154" s="116">
        <v>44407</v>
      </c>
      <c r="E154" s="114" t="s">
        <v>240</v>
      </c>
    </row>
    <row r="155" spans="1:5" ht="15">
      <c r="A155" s="114" t="s">
        <v>40</v>
      </c>
      <c r="B155" s="114" t="s">
        <v>237</v>
      </c>
      <c r="C155" s="115">
        <v>788500</v>
      </c>
      <c r="D155" s="116">
        <v>44407</v>
      </c>
      <c r="E155" s="114" t="s">
        <v>240</v>
      </c>
    </row>
    <row r="156" spans="1:5" ht="15">
      <c r="A156" s="114" t="s">
        <v>40</v>
      </c>
      <c r="B156" s="114" t="s">
        <v>237</v>
      </c>
      <c r="C156" s="115">
        <v>372000</v>
      </c>
      <c r="D156" s="116">
        <v>44393</v>
      </c>
      <c r="E156" s="114" t="s">
        <v>241</v>
      </c>
    </row>
    <row r="157" spans="1:5" ht="15">
      <c r="A157" s="114" t="s">
        <v>40</v>
      </c>
      <c r="B157" s="114" t="s">
        <v>237</v>
      </c>
      <c r="C157" s="115">
        <v>370000</v>
      </c>
      <c r="D157" s="116">
        <v>44397</v>
      </c>
      <c r="E157" s="114" t="s">
        <v>240</v>
      </c>
    </row>
    <row r="158" spans="1:5" ht="15">
      <c r="A158" s="114" t="s">
        <v>40</v>
      </c>
      <c r="B158" s="114" t="s">
        <v>237</v>
      </c>
      <c r="C158" s="115">
        <v>320000</v>
      </c>
      <c r="D158" s="116">
        <v>44407</v>
      </c>
      <c r="E158" s="114" t="s">
        <v>240</v>
      </c>
    </row>
    <row r="159" spans="1:5" ht="15">
      <c r="A159" s="114" t="s">
        <v>40</v>
      </c>
      <c r="B159" s="114" t="s">
        <v>237</v>
      </c>
      <c r="C159" s="115">
        <v>430000</v>
      </c>
      <c r="D159" s="116">
        <v>44407</v>
      </c>
      <c r="E159" s="114" t="s">
        <v>240</v>
      </c>
    </row>
    <row r="160" spans="1:5" ht="15">
      <c r="A160" s="114" t="s">
        <v>40</v>
      </c>
      <c r="B160" s="114" t="s">
        <v>237</v>
      </c>
      <c r="C160" s="115">
        <v>375000</v>
      </c>
      <c r="D160" s="116">
        <v>44407</v>
      </c>
      <c r="E160" s="114" t="s">
        <v>240</v>
      </c>
    </row>
    <row r="161" spans="1:5" ht="15">
      <c r="A161" s="114" t="s">
        <v>40</v>
      </c>
      <c r="B161" s="114" t="s">
        <v>237</v>
      </c>
      <c r="C161" s="115">
        <v>117000</v>
      </c>
      <c r="D161" s="116">
        <v>44397</v>
      </c>
      <c r="E161" s="114" t="s">
        <v>241</v>
      </c>
    </row>
    <row r="162" spans="1:5" ht="15">
      <c r="A162" s="114" t="s">
        <v>40</v>
      </c>
      <c r="B162" s="114" t="s">
        <v>237</v>
      </c>
      <c r="C162" s="115">
        <v>225000</v>
      </c>
      <c r="D162" s="116">
        <v>44384</v>
      </c>
      <c r="E162" s="114" t="s">
        <v>240</v>
      </c>
    </row>
    <row r="163" spans="1:5" ht="15">
      <c r="A163" s="114" t="s">
        <v>40</v>
      </c>
      <c r="B163" s="114" t="s">
        <v>237</v>
      </c>
      <c r="C163" s="115">
        <v>325000</v>
      </c>
      <c r="D163" s="116">
        <v>44406</v>
      </c>
      <c r="E163" s="114" t="s">
        <v>240</v>
      </c>
    </row>
    <row r="164" spans="1:5" ht="15">
      <c r="A164" s="114" t="s">
        <v>40</v>
      </c>
      <c r="B164" s="114" t="s">
        <v>237</v>
      </c>
      <c r="C164" s="115">
        <v>227800</v>
      </c>
      <c r="D164" s="116">
        <v>44399</v>
      </c>
      <c r="E164" s="114" t="s">
        <v>241</v>
      </c>
    </row>
    <row r="165" spans="1:5" ht="15">
      <c r="A165" s="114" t="s">
        <v>40</v>
      </c>
      <c r="B165" s="114" t="s">
        <v>237</v>
      </c>
      <c r="C165" s="115">
        <v>447000</v>
      </c>
      <c r="D165" s="116">
        <v>44398</v>
      </c>
      <c r="E165" s="114" t="s">
        <v>240</v>
      </c>
    </row>
    <row r="166" spans="1:5" ht="15">
      <c r="A166" s="114" t="s">
        <v>40</v>
      </c>
      <c r="B166" s="114" t="s">
        <v>237</v>
      </c>
      <c r="C166" s="115">
        <v>300000</v>
      </c>
      <c r="D166" s="116">
        <v>44398</v>
      </c>
      <c r="E166" s="114" t="s">
        <v>241</v>
      </c>
    </row>
    <row r="167" spans="1:5" ht="15">
      <c r="A167" s="114" t="s">
        <v>40</v>
      </c>
      <c r="B167" s="114" t="s">
        <v>237</v>
      </c>
      <c r="C167" s="115">
        <v>247500</v>
      </c>
      <c r="D167" s="116">
        <v>44396</v>
      </c>
      <c r="E167" s="114" t="s">
        <v>240</v>
      </c>
    </row>
    <row r="168" spans="1:5" ht="15">
      <c r="A168" s="114" t="s">
        <v>40</v>
      </c>
      <c r="B168" s="114" t="s">
        <v>237</v>
      </c>
      <c r="C168" s="115">
        <v>434900</v>
      </c>
      <c r="D168" s="116">
        <v>44397</v>
      </c>
      <c r="E168" s="114" t="s">
        <v>240</v>
      </c>
    </row>
    <row r="169" spans="1:5" ht="15">
      <c r="A169" s="114" t="s">
        <v>40</v>
      </c>
      <c r="B169" s="114" t="s">
        <v>237</v>
      </c>
      <c r="C169" s="115">
        <v>515000</v>
      </c>
      <c r="D169" s="116">
        <v>44393</v>
      </c>
      <c r="E169" s="114" t="s">
        <v>240</v>
      </c>
    </row>
    <row r="170" spans="1:5" ht="15">
      <c r="A170" s="114" t="s">
        <v>40</v>
      </c>
      <c r="B170" s="114" t="s">
        <v>237</v>
      </c>
      <c r="C170" s="115">
        <v>435000</v>
      </c>
      <c r="D170" s="116">
        <v>44389</v>
      </c>
      <c r="E170" s="114" t="s">
        <v>240</v>
      </c>
    </row>
    <row r="171" spans="1:5" ht="15">
      <c r="A171" s="114" t="s">
        <v>40</v>
      </c>
      <c r="B171" s="114" t="s">
        <v>237</v>
      </c>
      <c r="C171" s="115">
        <v>212091</v>
      </c>
      <c r="D171" s="116">
        <v>44396</v>
      </c>
      <c r="E171" s="114" t="s">
        <v>241</v>
      </c>
    </row>
    <row r="172" spans="1:5" ht="15">
      <c r="A172" s="114" t="s">
        <v>40</v>
      </c>
      <c r="B172" s="114" t="s">
        <v>237</v>
      </c>
      <c r="C172" s="115">
        <v>523000</v>
      </c>
      <c r="D172" s="116">
        <v>44400</v>
      </c>
      <c r="E172" s="114" t="s">
        <v>240</v>
      </c>
    </row>
    <row r="173" spans="1:5" ht="15">
      <c r="A173" s="114" t="s">
        <v>40</v>
      </c>
      <c r="B173" s="114" t="s">
        <v>237</v>
      </c>
      <c r="C173" s="115">
        <v>250000</v>
      </c>
      <c r="D173" s="116">
        <v>44393</v>
      </c>
      <c r="E173" s="114" t="s">
        <v>241</v>
      </c>
    </row>
    <row r="174" spans="1:5" ht="15">
      <c r="A174" s="114" t="s">
        <v>40</v>
      </c>
      <c r="B174" s="114" t="s">
        <v>237</v>
      </c>
      <c r="C174" s="115">
        <v>149000</v>
      </c>
      <c r="D174" s="116">
        <v>44400</v>
      </c>
      <c r="E174" s="114" t="s">
        <v>240</v>
      </c>
    </row>
    <row r="175" spans="1:5" ht="15">
      <c r="A175" s="114" t="s">
        <v>40</v>
      </c>
      <c r="B175" s="114" t="s">
        <v>237</v>
      </c>
      <c r="C175" s="115">
        <v>290000</v>
      </c>
      <c r="D175" s="116">
        <v>44393</v>
      </c>
      <c r="E175" s="114" t="s">
        <v>240</v>
      </c>
    </row>
    <row r="176" spans="1:5" ht="15">
      <c r="A176" s="114" t="s">
        <v>40</v>
      </c>
      <c r="B176" s="114" t="s">
        <v>237</v>
      </c>
      <c r="C176" s="115">
        <v>172000</v>
      </c>
      <c r="D176" s="116">
        <v>44398</v>
      </c>
      <c r="E176" s="114" t="s">
        <v>241</v>
      </c>
    </row>
    <row r="177" spans="1:5" ht="15">
      <c r="A177" s="114" t="s">
        <v>40</v>
      </c>
      <c r="B177" s="114" t="s">
        <v>237</v>
      </c>
      <c r="C177" s="115">
        <v>349200</v>
      </c>
      <c r="D177" s="116">
        <v>44405</v>
      </c>
      <c r="E177" s="114" t="s">
        <v>241</v>
      </c>
    </row>
    <row r="178" spans="1:5" ht="15">
      <c r="A178" s="114" t="s">
        <v>40</v>
      </c>
      <c r="B178" s="114" t="s">
        <v>237</v>
      </c>
      <c r="C178" s="115">
        <v>675000</v>
      </c>
      <c r="D178" s="116">
        <v>44393</v>
      </c>
      <c r="E178" s="114" t="s">
        <v>240</v>
      </c>
    </row>
    <row r="179" spans="1:5" ht="15">
      <c r="A179" s="114" t="s">
        <v>40</v>
      </c>
      <c r="B179" s="114" t="s">
        <v>237</v>
      </c>
      <c r="C179" s="115">
        <v>205816</v>
      </c>
      <c r="D179" s="116">
        <v>44386</v>
      </c>
      <c r="E179" s="114" t="s">
        <v>241</v>
      </c>
    </row>
    <row r="180" spans="1:5" ht="15">
      <c r="A180" s="114" t="s">
        <v>40</v>
      </c>
      <c r="B180" s="114" t="s">
        <v>237</v>
      </c>
      <c r="C180" s="115">
        <v>425000</v>
      </c>
      <c r="D180" s="116">
        <v>44386</v>
      </c>
      <c r="E180" s="114" t="s">
        <v>240</v>
      </c>
    </row>
    <row r="181" spans="1:5" ht="15">
      <c r="A181" s="114" t="s">
        <v>40</v>
      </c>
      <c r="B181" s="114" t="s">
        <v>237</v>
      </c>
      <c r="C181" s="115">
        <v>528500</v>
      </c>
      <c r="D181" s="116">
        <v>44386</v>
      </c>
      <c r="E181" s="114" t="s">
        <v>241</v>
      </c>
    </row>
    <row r="182" spans="1:5" ht="15">
      <c r="A182" s="114" t="s">
        <v>40</v>
      </c>
      <c r="B182" s="114" t="s">
        <v>237</v>
      </c>
      <c r="C182" s="115">
        <v>355000</v>
      </c>
      <c r="D182" s="116">
        <v>44386</v>
      </c>
      <c r="E182" s="114" t="s">
        <v>240</v>
      </c>
    </row>
    <row r="183" spans="1:5" ht="15">
      <c r="A183" s="114" t="s">
        <v>40</v>
      </c>
      <c r="B183" s="114" t="s">
        <v>237</v>
      </c>
      <c r="C183" s="115">
        <v>700000</v>
      </c>
      <c r="D183" s="116">
        <v>44386</v>
      </c>
      <c r="E183" s="114" t="s">
        <v>240</v>
      </c>
    </row>
    <row r="184" spans="1:5" ht="15">
      <c r="A184" s="114" t="s">
        <v>40</v>
      </c>
      <c r="B184" s="114" t="s">
        <v>237</v>
      </c>
      <c r="C184" s="115">
        <v>490000</v>
      </c>
      <c r="D184" s="116">
        <v>44378</v>
      </c>
      <c r="E184" s="114" t="s">
        <v>241</v>
      </c>
    </row>
    <row r="185" spans="1:5" ht="15">
      <c r="A185" s="114" t="s">
        <v>40</v>
      </c>
      <c r="B185" s="114" t="s">
        <v>237</v>
      </c>
      <c r="C185" s="115">
        <v>249000</v>
      </c>
      <c r="D185" s="116">
        <v>44383</v>
      </c>
      <c r="E185" s="114" t="s">
        <v>240</v>
      </c>
    </row>
    <row r="186" spans="1:5" ht="15">
      <c r="A186" s="114" t="s">
        <v>40</v>
      </c>
      <c r="B186" s="114" t="s">
        <v>237</v>
      </c>
      <c r="C186" s="115">
        <v>810000</v>
      </c>
      <c r="D186" s="116">
        <v>44385</v>
      </c>
      <c r="E186" s="114" t="s">
        <v>240</v>
      </c>
    </row>
    <row r="187" spans="1:5" ht="15">
      <c r="A187" s="114" t="s">
        <v>40</v>
      </c>
      <c r="B187" s="114" t="s">
        <v>237</v>
      </c>
      <c r="C187" s="115">
        <v>272000</v>
      </c>
      <c r="D187" s="116">
        <v>44385</v>
      </c>
      <c r="E187" s="114" t="s">
        <v>241</v>
      </c>
    </row>
    <row r="188" spans="1:5" ht="15">
      <c r="A188" s="114" t="s">
        <v>40</v>
      </c>
      <c r="B188" s="114" t="s">
        <v>237</v>
      </c>
      <c r="C188" s="115">
        <v>205000</v>
      </c>
      <c r="D188" s="116">
        <v>44389</v>
      </c>
      <c r="E188" s="114" t="s">
        <v>241</v>
      </c>
    </row>
    <row r="189" spans="1:5" ht="15">
      <c r="A189" s="114" t="s">
        <v>40</v>
      </c>
      <c r="B189" s="114" t="s">
        <v>237</v>
      </c>
      <c r="C189" s="115">
        <v>151000</v>
      </c>
      <c r="D189" s="116">
        <v>44383</v>
      </c>
      <c r="E189" s="114" t="s">
        <v>241</v>
      </c>
    </row>
    <row r="190" spans="1:5" ht="15">
      <c r="A190" s="114" t="s">
        <v>40</v>
      </c>
      <c r="B190" s="114" t="s">
        <v>237</v>
      </c>
      <c r="C190" s="115">
        <v>328000</v>
      </c>
      <c r="D190" s="116">
        <v>44389</v>
      </c>
      <c r="E190" s="114" t="s">
        <v>241</v>
      </c>
    </row>
    <row r="191" spans="1:5" ht="15">
      <c r="A191" s="114" t="s">
        <v>40</v>
      </c>
      <c r="B191" s="114" t="s">
        <v>237</v>
      </c>
      <c r="C191" s="115">
        <v>225000</v>
      </c>
      <c r="D191" s="116">
        <v>44383</v>
      </c>
      <c r="E191" s="114" t="s">
        <v>241</v>
      </c>
    </row>
    <row r="192" spans="1:5" ht="15">
      <c r="A192" s="114" t="s">
        <v>40</v>
      </c>
      <c r="B192" s="114" t="s">
        <v>237</v>
      </c>
      <c r="C192" s="115">
        <v>640000</v>
      </c>
      <c r="D192" s="116">
        <v>44404</v>
      </c>
      <c r="E192" s="114" t="s">
        <v>240</v>
      </c>
    </row>
    <row r="193" spans="1:5" ht="15">
      <c r="A193" s="114" t="s">
        <v>40</v>
      </c>
      <c r="B193" s="114" t="s">
        <v>237</v>
      </c>
      <c r="C193" s="115">
        <v>13968</v>
      </c>
      <c r="D193" s="116">
        <v>44405</v>
      </c>
      <c r="E193" s="114" t="s">
        <v>241</v>
      </c>
    </row>
    <row r="194" spans="1:5" ht="15">
      <c r="A194" s="114" t="s">
        <v>40</v>
      </c>
      <c r="B194" s="114" t="s">
        <v>237</v>
      </c>
      <c r="C194" s="115">
        <v>350000</v>
      </c>
      <c r="D194" s="116">
        <v>44400</v>
      </c>
      <c r="E194" s="114" t="s">
        <v>241</v>
      </c>
    </row>
    <row r="195" spans="1:5" ht="15">
      <c r="A195" s="114" t="s">
        <v>40</v>
      </c>
      <c r="B195" s="114" t="s">
        <v>237</v>
      </c>
      <c r="C195" s="115">
        <v>1025000</v>
      </c>
      <c r="D195" s="116">
        <v>44405</v>
      </c>
      <c r="E195" s="114" t="s">
        <v>240</v>
      </c>
    </row>
    <row r="196" spans="1:5" ht="15">
      <c r="A196" s="114" t="s">
        <v>40</v>
      </c>
      <c r="B196" s="114" t="s">
        <v>237</v>
      </c>
      <c r="C196" s="115">
        <v>129500</v>
      </c>
      <c r="D196" s="116">
        <v>44400</v>
      </c>
      <c r="E196" s="114" t="s">
        <v>241</v>
      </c>
    </row>
    <row r="197" spans="1:5" ht="15">
      <c r="A197" s="114" t="s">
        <v>40</v>
      </c>
      <c r="B197" s="114" t="s">
        <v>237</v>
      </c>
      <c r="C197" s="115">
        <v>667000</v>
      </c>
      <c r="D197" s="116">
        <v>44379</v>
      </c>
      <c r="E197" s="114" t="s">
        <v>240</v>
      </c>
    </row>
    <row r="198" spans="1:5" ht="15">
      <c r="A198" s="114" t="s">
        <v>40</v>
      </c>
      <c r="B198" s="114" t="s">
        <v>237</v>
      </c>
      <c r="C198" s="115">
        <v>305000</v>
      </c>
      <c r="D198" s="116">
        <v>44405</v>
      </c>
      <c r="E198" s="114" t="s">
        <v>241</v>
      </c>
    </row>
    <row r="199" spans="1:5" ht="15">
      <c r="A199" s="114" t="s">
        <v>40</v>
      </c>
      <c r="B199" s="114" t="s">
        <v>237</v>
      </c>
      <c r="C199" s="115">
        <v>57000</v>
      </c>
      <c r="D199" s="116">
        <v>44406</v>
      </c>
      <c r="E199" s="114" t="s">
        <v>241</v>
      </c>
    </row>
    <row r="200" spans="1:5" ht="15">
      <c r="A200" s="114" t="s">
        <v>40</v>
      </c>
      <c r="B200" s="114" t="s">
        <v>237</v>
      </c>
      <c r="C200" s="115">
        <v>470000</v>
      </c>
      <c r="D200" s="116">
        <v>44404</v>
      </c>
      <c r="E200" s="114" t="s">
        <v>240</v>
      </c>
    </row>
    <row r="201" spans="1:5" ht="15">
      <c r="A201" s="114" t="s">
        <v>40</v>
      </c>
      <c r="B201" s="114" t="s">
        <v>237</v>
      </c>
      <c r="C201" s="115">
        <v>305000</v>
      </c>
      <c r="D201" s="116">
        <v>44404</v>
      </c>
      <c r="E201" s="114" t="s">
        <v>240</v>
      </c>
    </row>
    <row r="202" spans="1:5" ht="15">
      <c r="A202" s="114" t="s">
        <v>40</v>
      </c>
      <c r="B202" s="114" t="s">
        <v>237</v>
      </c>
      <c r="C202" s="115">
        <v>398225</v>
      </c>
      <c r="D202" s="116">
        <v>44404</v>
      </c>
      <c r="E202" s="114" t="s">
        <v>241</v>
      </c>
    </row>
    <row r="203" spans="1:5" ht="15">
      <c r="A203" s="114" t="s">
        <v>40</v>
      </c>
      <c r="B203" s="114" t="s">
        <v>237</v>
      </c>
      <c r="C203" s="115">
        <v>110000</v>
      </c>
      <c r="D203" s="116">
        <v>44403</v>
      </c>
      <c r="E203" s="114" t="s">
        <v>241</v>
      </c>
    </row>
    <row r="204" spans="1:5" ht="15">
      <c r="A204" s="114" t="s">
        <v>40</v>
      </c>
      <c r="B204" s="114" t="s">
        <v>237</v>
      </c>
      <c r="C204" s="115">
        <v>180000</v>
      </c>
      <c r="D204" s="116">
        <v>44403</v>
      </c>
      <c r="E204" s="114" t="s">
        <v>241</v>
      </c>
    </row>
    <row r="205" spans="1:5" ht="15">
      <c r="A205" s="114" t="s">
        <v>40</v>
      </c>
      <c r="B205" s="114" t="s">
        <v>237</v>
      </c>
      <c r="C205" s="115">
        <v>140000</v>
      </c>
      <c r="D205" s="116">
        <v>44403</v>
      </c>
      <c r="E205" s="114" t="s">
        <v>240</v>
      </c>
    </row>
    <row r="206" spans="1:5" ht="15">
      <c r="A206" s="114" t="s">
        <v>40</v>
      </c>
      <c r="B206" s="114" t="s">
        <v>237</v>
      </c>
      <c r="C206" s="115">
        <v>480000</v>
      </c>
      <c r="D206" s="116">
        <v>44397</v>
      </c>
      <c r="E206" s="114" t="s">
        <v>240</v>
      </c>
    </row>
    <row r="207" spans="1:5" ht="15">
      <c r="A207" s="114" t="s">
        <v>40</v>
      </c>
      <c r="B207" s="114" t="s">
        <v>237</v>
      </c>
      <c r="C207" s="115">
        <v>250000</v>
      </c>
      <c r="D207" s="116">
        <v>44405</v>
      </c>
      <c r="E207" s="114" t="s">
        <v>241</v>
      </c>
    </row>
    <row r="208" spans="1:5" ht="15">
      <c r="A208" s="114" t="s">
        <v>52</v>
      </c>
      <c r="B208" s="114" t="s">
        <v>238</v>
      </c>
      <c r="C208" s="115">
        <v>240000</v>
      </c>
      <c r="D208" s="116">
        <v>44393</v>
      </c>
      <c r="E208" s="114" t="s">
        <v>240</v>
      </c>
    </row>
    <row r="209" spans="1:5" ht="15">
      <c r="A209" s="114" t="s">
        <v>177</v>
      </c>
      <c r="B209" s="114" t="s">
        <v>239</v>
      </c>
      <c r="C209" s="115">
        <v>178150</v>
      </c>
      <c r="D209" s="116">
        <v>44399</v>
      </c>
      <c r="E209" s="114" t="s">
        <v>241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2021-10-09T19:17:36Z</dcterms:modified>
</cp:coreProperties>
</file>