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STATS'!$A$21:$C$23</definedName>
    <definedName name="CommercialSalesMarket">'SALES STATS'!$A$38:$C$42</definedName>
    <definedName name="ConstructionLoansMarket">'LOAN ONLY STATS'!$A$35:$C$35</definedName>
    <definedName name="ConventionalLoansExcludingInclineMarket">'LOAN ONLY STATS'!#REF!</definedName>
    <definedName name="ConventionalLoansMarket">'LOAN ONLY STATS'!$A$7:$C$15</definedName>
    <definedName name="CreditLineLoansMarket">'LOAN ONLY STATS'!$A$29:$C$29</definedName>
    <definedName name="HardMoneyLoansMarket">'LOAN ONLY STATS'!$A$41:$C$42</definedName>
    <definedName name="InclineSalesMarket">'SALES STATS'!#REF!</definedName>
    <definedName name="OverallLoans">'OVERALL STATS'!$A$20:$C$28</definedName>
    <definedName name="OverallSales">'OVERALL STATS'!$A$7:$C$14</definedName>
    <definedName name="OverallSalesAndLoans">'OVERALL STATS'!$A$34:$C$44</definedName>
    <definedName name="_xlnm.Print_Titles" localSheetId="1">'SALES STATS'!$1:$6</definedName>
    <definedName name="ResaleMarket">'SALES STATS'!$A$7:$C$13</definedName>
    <definedName name="ResidentialResaleMarket">'SALES STATS'!$A$26:$C$32</definedName>
    <definedName name="ResidentialSalesExcludingInclineMarket">'SALES STATS'!#REF!</definedName>
    <definedName name="SubdivisionMarket">'SALES STATS'!$A$19:$C$20</definedName>
    <definedName name="VacantLandSalesMarket">'SALES STATS'!$A$48:$C$49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44" i="1"/>
  <c r="G43"/>
  <c r="G42"/>
  <c r="G41"/>
  <c r="G40"/>
  <c r="G39"/>
  <c r="G38"/>
  <c r="G37"/>
  <c r="G36"/>
  <c r="G35"/>
  <c r="G34"/>
  <c r="C36" i="3"/>
  <c r="B36"/>
  <c r="C24"/>
  <c r="B24"/>
  <c r="C43" i="2"/>
  <c r="B43"/>
  <c r="B15" i="1"/>
  <c r="C15"/>
  <c r="B43" i="3"/>
  <c r="C43"/>
  <c r="B30"/>
  <c r="C30"/>
  <c r="B16"/>
  <c r="D7" s="1"/>
  <c r="C16"/>
  <c r="E7" s="1"/>
  <c r="B50" i="2"/>
  <c r="C50"/>
  <c r="B33"/>
  <c r="D27" s="1"/>
  <c r="C33"/>
  <c r="E27" s="1"/>
  <c r="A2"/>
  <c r="B21"/>
  <c r="D20" s="1"/>
  <c r="C21"/>
  <c r="D42" i="3" l="1"/>
  <c r="D22"/>
  <c r="E21"/>
  <c r="E23"/>
  <c r="D21"/>
  <c r="D23"/>
  <c r="E22"/>
  <c r="E9"/>
  <c r="D9"/>
  <c r="E9" i="1"/>
  <c r="D9"/>
  <c r="E41" i="2"/>
  <c r="D41"/>
  <c r="E42"/>
  <c r="E28"/>
  <c r="D28"/>
  <c r="E49"/>
  <c r="D40"/>
  <c r="E39"/>
  <c r="D38"/>
  <c r="D32"/>
  <c r="D8" i="3"/>
  <c r="D11"/>
  <c r="D13"/>
  <c r="E10"/>
  <c r="E12"/>
  <c r="D10"/>
  <c r="D12"/>
  <c r="E8"/>
  <c r="E11"/>
  <c r="E13"/>
  <c r="E42"/>
  <c r="D49" i="2"/>
  <c r="D39"/>
  <c r="D42"/>
  <c r="E38"/>
  <c r="E40"/>
  <c r="E32"/>
  <c r="E48"/>
  <c r="E26"/>
  <c r="E29"/>
  <c r="E31"/>
  <c r="E20"/>
  <c r="E19"/>
  <c r="D19"/>
  <c r="D30"/>
  <c r="E30"/>
  <c r="D31"/>
  <c r="D29"/>
  <c r="D26"/>
  <c r="D48"/>
  <c r="A2" i="3"/>
  <c r="D15"/>
  <c r="E41"/>
  <c r="B14" i="2"/>
  <c r="C14"/>
  <c r="B29" i="1"/>
  <c r="C29"/>
  <c r="B45"/>
  <c r="C45"/>
  <c r="E37" l="1"/>
  <c r="D37"/>
  <c r="E24"/>
  <c r="D24"/>
  <c r="E9" i="2"/>
  <c r="D9"/>
  <c r="E24" i="3"/>
  <c r="D24"/>
  <c r="E43" i="2"/>
  <c r="D43"/>
  <c r="E27" i="1"/>
  <c r="E28"/>
  <c r="E26"/>
  <c r="D44"/>
  <c r="D43"/>
  <c r="E44"/>
  <c r="E43"/>
  <c r="D28"/>
  <c r="D26"/>
  <c r="D27"/>
  <c r="E42"/>
  <c r="D38"/>
  <c r="D42"/>
  <c r="E23"/>
  <c r="E25"/>
  <c r="D25"/>
  <c r="D23"/>
  <c r="E40"/>
  <c r="E38"/>
  <c r="E36"/>
  <c r="E39"/>
  <c r="D41" i="3"/>
  <c r="E29"/>
  <c r="D29"/>
  <c r="D14"/>
  <c r="E14"/>
  <c r="D50" i="2"/>
  <c r="E50"/>
  <c r="E33"/>
  <c r="D33"/>
  <c r="D8"/>
  <c r="D7"/>
  <c r="D10"/>
  <c r="D12"/>
  <c r="D11"/>
  <c r="D13"/>
  <c r="E7"/>
  <c r="E12"/>
  <c r="E8"/>
  <c r="E11"/>
  <c r="E13"/>
  <c r="E10"/>
  <c r="E35" i="1"/>
  <c r="E34"/>
  <c r="E41"/>
  <c r="D34"/>
  <c r="E8"/>
  <c r="D11"/>
  <c r="D8"/>
  <c r="D7"/>
  <c r="E14"/>
  <c r="E11"/>
  <c r="D10"/>
  <c r="D12"/>
  <c r="D13"/>
  <c r="D14"/>
  <c r="D22"/>
  <c r="E20"/>
  <c r="E21"/>
  <c r="E22"/>
  <c r="D40"/>
  <c r="D35"/>
  <c r="E7"/>
  <c r="D41"/>
  <c r="D36"/>
  <c r="D21"/>
  <c r="D20"/>
  <c r="E15" i="3"/>
  <c r="E10" i="1"/>
  <c r="E12"/>
  <c r="D39"/>
  <c r="E13"/>
  <c r="E45" l="1"/>
  <c r="D45"/>
  <c r="E43" i="3"/>
  <c r="E30"/>
  <c r="D30"/>
  <c r="D43"/>
  <c r="E16"/>
  <c r="D16"/>
  <c r="E21" i="2"/>
  <c r="D21"/>
  <c r="D15" i="1"/>
  <c r="E15"/>
  <c r="E14" i="2"/>
  <c r="D14"/>
  <c r="D29" i="1"/>
  <c r="E29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<sst xmlns="http://schemas.openxmlformats.org/spreadsheetml/2006/main" count="2166" uniqueCount="280">
  <si>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</si>
  <si>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</si>
  <si>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</si>
  <si>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</si>
  <si>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</si>
  <si>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</si>
  <si>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</si>
  <si>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</si>
  <si>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</si>
  <si>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</si>
  <si>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</si>
  <si>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</si>
  <si>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</si>
  <si>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</si>
  <si>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</si>
  <si>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</si>
  <si>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</si>
  <si>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</si>
  <si>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</si>
  <si>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</si>
  <si>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</si>
  <si>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</si>
  <si>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</si>
  <si>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</si>
  <si>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</si>
  <si>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</si>
  <si>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</si>
  <si>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</si>
  <si>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</si>
  <si>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</si>
  <si>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</si>
  <si>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</si>
  <si>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</si>
  <si>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</si>
  <si>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</si>
  <si>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</si>
  <si>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</si>
  <si>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</si>
  <si>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</si>
  <si>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Western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</si>
  <si>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</si>
  <si>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</si>
  <si>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</si>
  <si>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</si>
  <si>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</si>
  <si>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</si>
  <si>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</si>
  <si>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</si>
  <si>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</si>
  <si>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</si>
  <si>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</si>
  <si>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</si>
  <si>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</si>
  <si>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</si>
  <si>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</si>
  <si>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</si>
  <si>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</si>
  <si>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CARSON CITY</t>
  </si>
  <si>
    <t>18</t>
  </si>
  <si>
    <t>DC</t>
  </si>
  <si>
    <t>AMG</t>
  </si>
  <si>
    <t>KDJ</t>
  </si>
  <si>
    <t>Signature Title</t>
  </si>
  <si>
    <t>OVERALL TITLE COMPANY MARKET STATISTICS Carson City  County, NV)</t>
  </si>
  <si>
    <t>SALES MARKET Carson City County, NV)</t>
  </si>
  <si>
    <t>LOAN ONLY MARKETS Carson City County, NV)</t>
  </si>
  <si>
    <t>Reporting Period: JANUARY, 2021</t>
  </si>
  <si>
    <t>SINGLE FAM RES.</t>
  </si>
  <si>
    <t>NO</t>
  </si>
  <si>
    <t>Stewart Title</t>
  </si>
  <si>
    <t>002-142-14</t>
  </si>
  <si>
    <t>APARTMENT BLDG.</t>
  </si>
  <si>
    <t>PROFESSIONAL</t>
  </si>
  <si>
    <t>UNK</t>
  </si>
  <si>
    <t>SOUTH KIETZKE</t>
  </si>
  <si>
    <t>ASK</t>
  </si>
  <si>
    <t>GARDNERVILLE</t>
  </si>
  <si>
    <t>ARJ</t>
  </si>
  <si>
    <t>Calatlantic Title West</t>
  </si>
  <si>
    <t>LH</t>
  </si>
  <si>
    <t>YES</t>
  </si>
  <si>
    <t>23</t>
  </si>
  <si>
    <t>COMMERCIAL</t>
  </si>
  <si>
    <t>MILWAUKEE, WI</t>
  </si>
  <si>
    <t>NCS</t>
  </si>
  <si>
    <t>VACANT LAND</t>
  </si>
  <si>
    <t>007-123-06</t>
  </si>
  <si>
    <t>INCLINE</t>
  </si>
  <si>
    <t>SLP</t>
  </si>
  <si>
    <t>SLA</t>
  </si>
  <si>
    <t>MOBILE HOME</t>
  </si>
  <si>
    <t>DKD</t>
  </si>
  <si>
    <t>CRF</t>
  </si>
  <si>
    <t>PLUMB</t>
  </si>
  <si>
    <t>Acme Title and Escrow</t>
  </si>
  <si>
    <t>LANDER</t>
  </si>
  <si>
    <t>LTE</t>
  </si>
  <si>
    <t>15</t>
  </si>
  <si>
    <t>CONDO/TWNHSE</t>
  </si>
  <si>
    <t>17</t>
  </si>
  <si>
    <t>009-063-06</t>
  </si>
  <si>
    <t>009-361-09</t>
  </si>
  <si>
    <t>JH</t>
  </si>
  <si>
    <t>2-4 PLEX</t>
  </si>
  <si>
    <t>NF</t>
  </si>
  <si>
    <t>RLT</t>
  </si>
  <si>
    <t>TK</t>
  </si>
  <si>
    <t>TM</t>
  </si>
  <si>
    <t>007-384-10</t>
  </si>
  <si>
    <t>CONVENTIONAL</t>
  </si>
  <si>
    <t>NORTHPOINTE BANK</t>
  </si>
  <si>
    <t>002-351-06</t>
  </si>
  <si>
    <t>VA</t>
  </si>
  <si>
    <t>MOVEMENT MORTGAGE LLC</t>
  </si>
  <si>
    <t>008-174-49</t>
  </si>
  <si>
    <t>CALIBER HOME LOANS INC</t>
  </si>
  <si>
    <t>007-363-07</t>
  </si>
  <si>
    <t>PRIMELENDING</t>
  </si>
  <si>
    <t>007-583-03</t>
  </si>
  <si>
    <t>UNITED WHOLESALE MORTGAGE LLC</t>
  </si>
  <si>
    <t>002-634-52</t>
  </si>
  <si>
    <t>UNITED FEDERAL CREDIT UNION</t>
  </si>
  <si>
    <t>008-541-83</t>
  </si>
  <si>
    <t>BOSTON PRIVATE BANK &amp; TRUST COMPANY</t>
  </si>
  <si>
    <t>008-797-50</t>
  </si>
  <si>
    <t>GUILD MORTGAGE CO LLC</t>
  </si>
  <si>
    <t>009-631-19</t>
  </si>
  <si>
    <t>010-351-45</t>
  </si>
  <si>
    <t>NATIONS DIRECT MORTGAGE LLC</t>
  </si>
  <si>
    <t>008-441-06</t>
  </si>
  <si>
    <t>GUILD MORTGAGE COMPANY LLC</t>
  </si>
  <si>
    <t>004-293-41</t>
  </si>
  <si>
    <t>FAIRWAY INDEPENDENT MORTGAGE CORPORATION</t>
  </si>
  <si>
    <t>010-552-05</t>
  </si>
  <si>
    <t>Archer Title and Escrow</t>
  </si>
  <si>
    <t>010-733-10</t>
  </si>
  <si>
    <t>007-561-11</t>
  </si>
  <si>
    <t>002-031-16</t>
  </si>
  <si>
    <t>009-472-06</t>
  </si>
  <si>
    <t>EQUITY PRIME MORTGAGE LLC</t>
  </si>
  <si>
    <t>004-031-12</t>
  </si>
  <si>
    <t>008-551-03</t>
  </si>
  <si>
    <t>HARD MONEY</t>
  </si>
  <si>
    <t>MAUS VICTOR; MAUS DEBBIE</t>
  </si>
  <si>
    <t>010-603-08</t>
  </si>
  <si>
    <t>GREATER NEVADA MORTGAGE</t>
  </si>
  <si>
    <t>001-142-18</t>
  </si>
  <si>
    <t>FHA</t>
  </si>
  <si>
    <t>AMERICAN PACIFIC MORTGAGE CORPORATION</t>
  </si>
  <si>
    <t>008-882-47</t>
  </si>
  <si>
    <t>HOME POINT FINANCIAL CORPORATION</t>
  </si>
  <si>
    <t>009-646-01</t>
  </si>
  <si>
    <t>FINANCE OF AMERICA MORTGAGE LLC</t>
  </si>
  <si>
    <t>007-273-13</t>
  </si>
  <si>
    <t>002-773-06</t>
  </si>
  <si>
    <t>010-442-40</t>
  </si>
  <si>
    <t>True Title and Escrow</t>
  </si>
  <si>
    <t>008-798-40</t>
  </si>
  <si>
    <t>009-101-07</t>
  </si>
  <si>
    <t>NEVADA STATE BANK</t>
  </si>
  <si>
    <t>010-422-20</t>
  </si>
  <si>
    <t>009-402-10</t>
  </si>
  <si>
    <t>SUMMIT FUNDING INC</t>
  </si>
  <si>
    <t>007-402-07</t>
  </si>
  <si>
    <t xml:space="preserve"> AMERICAN PACIFIC MORTGAGE CORPORATION</t>
  </si>
  <si>
    <t>007-561-08</t>
  </si>
  <si>
    <t>010-712-14</t>
  </si>
  <si>
    <t>CREDIT LINE</t>
  </si>
  <si>
    <t>GREATER NEVADA CREDIT UNION</t>
  </si>
  <si>
    <t>008-863-07</t>
  </si>
  <si>
    <t>LOANDEPOT.COM LLC</t>
  </si>
  <si>
    <t>009-564-31</t>
  </si>
  <si>
    <t>NEW AMERICAN FUNDING</t>
  </si>
  <si>
    <t>001-211-03</t>
  </si>
  <si>
    <t>009-581-07</t>
  </si>
  <si>
    <t>001-241-02</t>
  </si>
  <si>
    <t>SIERRA PACIFIC MORTGAGE COMPANY INC</t>
  </si>
  <si>
    <t>010-662-06</t>
  </si>
  <si>
    <t>GUILD MORTGAGE CO LLC; MORTGAGE ELECTRONIC REGISTRATION SYSTEMS INC</t>
  </si>
  <si>
    <t>009-529-11</t>
  </si>
  <si>
    <t>FINANCE OF AMERICA MORTGAGE LLC; MORTGAGE ELECTRONIC REGISTRATION SYSTEMS INC</t>
  </si>
  <si>
    <t>001-212-07</t>
  </si>
  <si>
    <t>009-148-07</t>
  </si>
  <si>
    <t>GATEWAY MORTGAGE GROUP; GATEWAY FIRST BANK</t>
  </si>
  <si>
    <t>010-271-14</t>
  </si>
  <si>
    <t>BROKER SOLUTIONS INC DBA; NEW AMERICAN FUNDING</t>
  </si>
  <si>
    <t>009-653-32</t>
  </si>
  <si>
    <t>SIERRA PACIFIC MORTGAGE COMPANY</t>
  </si>
  <si>
    <t>DIGNIFIED HOME LOANS LLC</t>
  </si>
  <si>
    <t>004-124-03</t>
  </si>
  <si>
    <t>002-723-23</t>
  </si>
  <si>
    <t>002-031-20</t>
  </si>
  <si>
    <t>009-541-17</t>
  </si>
  <si>
    <t>009-645-17</t>
  </si>
  <si>
    <t>010-563-20</t>
  </si>
  <si>
    <t>UNITED WHOLESALE MORTGAGE</t>
  </si>
  <si>
    <t>007-165-04</t>
  </si>
  <si>
    <t>008-331-09</t>
  </si>
  <si>
    <t>010-564-06</t>
  </si>
  <si>
    <t>007-231-16</t>
  </si>
  <si>
    <t>003-057-06</t>
  </si>
  <si>
    <t>010-364-09</t>
  </si>
  <si>
    <t>FREEDOM MORTGAGE CORPORATIONB</t>
  </si>
  <si>
    <t>007-492-13</t>
  </si>
  <si>
    <t>VANDYKE MORTGAGE CORPORATION</t>
  </si>
  <si>
    <t>010-503-01</t>
  </si>
  <si>
    <t>007-141-05</t>
  </si>
  <si>
    <t>010-202-21</t>
  </si>
  <si>
    <t>009-832-55</t>
  </si>
  <si>
    <t>009-633-09</t>
  </si>
  <si>
    <t>007-445-11</t>
  </si>
  <si>
    <t>010-601-12</t>
  </si>
  <si>
    <t>010-444-05</t>
  </si>
  <si>
    <t>007-442-02</t>
  </si>
  <si>
    <t>EL DORADO SAVINGS BANK</t>
  </si>
  <si>
    <t>BANK OF AMERICA NA</t>
  </si>
  <si>
    <t>001-011-13</t>
  </si>
  <si>
    <t>008-874-02</t>
  </si>
  <si>
    <t>001-143-27</t>
  </si>
  <si>
    <t>008-263-02</t>
  </si>
  <si>
    <t>002-546-12</t>
  </si>
  <si>
    <t>FINANCE OF AMERICA REVERSE LLC</t>
  </si>
  <si>
    <t>008-111-10</t>
  </si>
  <si>
    <t>004-293-05</t>
  </si>
  <si>
    <t>009-832-50</t>
  </si>
  <si>
    <t>008-355-25</t>
  </si>
  <si>
    <t>WELLS FARGO BANK NA</t>
  </si>
  <si>
    <t>009-393-12</t>
  </si>
  <si>
    <t>LONGBRIDGE FINANCIAL LLC</t>
  </si>
  <si>
    <t>002-432-01</t>
  </si>
  <si>
    <t>008-712-27</t>
  </si>
  <si>
    <t>007-461-23</t>
  </si>
  <si>
    <t>LANDIS KATHY JO TRUSTEE; LANDIS HOWARD ALLEN TRUST</t>
  </si>
  <si>
    <t>008-821-07</t>
  </si>
  <si>
    <t>009-564-59</t>
  </si>
  <si>
    <t>008-086-16</t>
  </si>
  <si>
    <t>009-494-10</t>
  </si>
  <si>
    <t>008-761-03</t>
  </si>
  <si>
    <t>HERITAGE BANK OF NEVADA</t>
  </si>
  <si>
    <t>002-581-04</t>
  </si>
  <si>
    <t>009-582-04</t>
  </si>
  <si>
    <t>PROVIDENT FUNDING ASSOCIATES</t>
  </si>
  <si>
    <t>007-332-31</t>
  </si>
  <si>
    <t>CMG FINANCIAL</t>
  </si>
  <si>
    <t>002-596-07</t>
  </si>
  <si>
    <t>001-221-12</t>
  </si>
  <si>
    <t>007-492-16</t>
  </si>
  <si>
    <t>001-042-16</t>
  </si>
  <si>
    <t>009-463-02</t>
  </si>
  <si>
    <t>007-271-03</t>
  </si>
  <si>
    <t>010-735-05</t>
  </si>
  <si>
    <t>007-542-08</t>
  </si>
  <si>
    <t>US BANK NA</t>
  </si>
  <si>
    <t>002-431-03</t>
  </si>
  <si>
    <t>007-232-03</t>
  </si>
  <si>
    <t>009-721-27</t>
  </si>
  <si>
    <t>008-753-53</t>
  </si>
  <si>
    <t>001-102-20</t>
  </si>
  <si>
    <t>007-401-15</t>
  </si>
  <si>
    <t>008-334-14</t>
  </si>
  <si>
    <t>008-411-08</t>
  </si>
  <si>
    <t>HOMETOWN LENDERS INC</t>
  </si>
  <si>
    <t>008-541-90</t>
  </si>
  <si>
    <t>SYMETRA LIFE INSURANCE COMPANY</t>
  </si>
  <si>
    <t>009-611-30</t>
  </si>
  <si>
    <t>ACT</t>
  </si>
  <si>
    <t>CAL</t>
  </si>
  <si>
    <t>FA</t>
  </si>
  <si>
    <t>FC</t>
  </si>
  <si>
    <t>ST</t>
  </si>
  <si>
    <t>TI</t>
  </si>
  <si>
    <t>TT</t>
  </si>
  <si>
    <t>WE</t>
  </si>
  <si>
    <t>ATE</t>
  </si>
  <si>
    <t>SIG</t>
  </si>
  <si>
    <t>TTE</t>
  </si>
  <si>
    <t>DEED</t>
  </si>
  <si>
    <t>DEED OF TRUST</t>
  </si>
  <si>
    <t>DEED SUBDIVIDER</t>
  </si>
  <si>
    <t>NO CONSTRUCTION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</si>
</sst>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3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left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Western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33</c:v>
                </c:pt>
                <c:pt idx="1">
                  <c:v>18</c:v>
                </c:pt>
                <c:pt idx="2">
                  <c:v>14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</c:ser>
        <c:shape val="box"/>
        <c:axId val="159341568"/>
        <c:axId val="159359744"/>
        <c:axId val="0"/>
      </c:bar3DChart>
      <c:catAx>
        <c:axId val="159341568"/>
        <c:scaling>
          <c:orientation val="minMax"/>
        </c:scaling>
        <c:axPos val="b"/>
        <c:numFmt formatCode="General" sourceLinked="1"/>
        <c:majorTickMark val="none"/>
        <c:tickLblPos val="nextTo"/>
        <c:crossAx val="159359744"/>
        <c:crosses val="autoZero"/>
        <c:auto val="1"/>
        <c:lblAlgn val="ctr"/>
        <c:lblOffset val="100"/>
      </c:catAx>
      <c:valAx>
        <c:axId val="1593597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593415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STATS'!$A$20:$A$28</c:f>
              <c:strCache>
                <c:ptCount val="9"/>
                <c:pt idx="0">
                  <c:v>Ticor Title</c:v>
                </c:pt>
                <c:pt idx="1">
                  <c:v>Western Title</c:v>
                </c:pt>
                <c:pt idx="2">
                  <c:v>First Centennial Title</c:v>
                </c:pt>
                <c:pt idx="3">
                  <c:v>Stewart Title</c:v>
                </c:pt>
                <c:pt idx="4">
                  <c:v>First American Title</c:v>
                </c:pt>
                <c:pt idx="5">
                  <c:v>True Title and Escrow</c:v>
                </c:pt>
                <c:pt idx="6">
                  <c:v>Archer Title and Escrow</c:v>
                </c:pt>
                <c:pt idx="7">
                  <c:v>Toiyabe Title</c:v>
                </c:pt>
                <c:pt idx="8">
                  <c:v>Signature Title</c:v>
                </c:pt>
              </c:strCache>
            </c:strRef>
          </c:cat>
          <c:val>
            <c:numRef>
              <c:f>'OVERALL STATS'!$B$20:$B$28</c:f>
              <c:numCache>
                <c:formatCode>0</c:formatCode>
                <c:ptCount val="9"/>
                <c:pt idx="0">
                  <c:v>49</c:v>
                </c:pt>
                <c:pt idx="1">
                  <c:v>25</c:v>
                </c:pt>
                <c:pt idx="2">
                  <c:v>18</c:v>
                </c:pt>
                <c:pt idx="3">
                  <c:v>7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59378048"/>
        <c:axId val="159854976"/>
        <c:axId val="0"/>
      </c:bar3DChart>
      <c:catAx>
        <c:axId val="159378048"/>
        <c:scaling>
          <c:orientation val="minMax"/>
        </c:scaling>
        <c:axPos val="b"/>
        <c:numFmt formatCode="General" sourceLinked="1"/>
        <c:majorTickMark val="none"/>
        <c:tickLblPos val="nextTo"/>
        <c:crossAx val="159854976"/>
        <c:crosses val="autoZero"/>
        <c:auto val="1"/>
        <c:lblAlgn val="ctr"/>
        <c:lblOffset val="100"/>
      </c:catAx>
      <c:valAx>
        <c:axId val="1598549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59378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STATS'!$A$34:$A$44</c:f>
              <c:strCache>
                <c:ptCount val="11"/>
                <c:pt idx="0">
                  <c:v>Ticor Title</c:v>
                </c:pt>
                <c:pt idx="1">
                  <c:v>Western Title</c:v>
                </c:pt>
                <c:pt idx="2">
                  <c:v>First Centennial Title</c:v>
                </c:pt>
                <c:pt idx="3">
                  <c:v>Stewart Title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Calatlantic Title West</c:v>
                </c:pt>
                <c:pt idx="7">
                  <c:v>Acme Title and Escrow</c:v>
                </c:pt>
                <c:pt idx="8">
                  <c:v>True Title and Escrow</c:v>
                </c:pt>
                <c:pt idx="9">
                  <c:v>Archer Title and Escrow</c:v>
                </c:pt>
                <c:pt idx="10">
                  <c:v>Signature Title</c:v>
                </c:pt>
              </c:strCache>
            </c:strRef>
          </c:cat>
          <c:val>
            <c:numRef>
              <c:f>'OVERALL STATS'!$B$34:$B$44</c:f>
              <c:numCache>
                <c:formatCode>0</c:formatCode>
                <c:ptCount val="11"/>
                <c:pt idx="0">
                  <c:v>67</c:v>
                </c:pt>
                <c:pt idx="1">
                  <c:v>58</c:v>
                </c:pt>
                <c:pt idx="2">
                  <c:v>32</c:v>
                </c:pt>
                <c:pt idx="3">
                  <c:v>11</c:v>
                </c:pt>
                <c:pt idx="4">
                  <c:v>10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hape val="box"/>
        <c:axId val="159876992"/>
        <c:axId val="159878528"/>
        <c:axId val="0"/>
      </c:bar3DChart>
      <c:catAx>
        <c:axId val="159876992"/>
        <c:scaling>
          <c:orientation val="minMax"/>
        </c:scaling>
        <c:axPos val="b"/>
        <c:numFmt formatCode="General" sourceLinked="1"/>
        <c:majorTickMark val="none"/>
        <c:tickLblPos val="nextTo"/>
        <c:crossAx val="159878528"/>
        <c:crosses val="autoZero"/>
        <c:auto val="1"/>
        <c:lblAlgn val="ctr"/>
        <c:lblOffset val="100"/>
      </c:catAx>
      <c:valAx>
        <c:axId val="1598785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598769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Western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13884316</c:v>
                </c:pt>
                <c:pt idx="1">
                  <c:v>7297973</c:v>
                </c:pt>
                <c:pt idx="2">
                  <c:v>7556500</c:v>
                </c:pt>
                <c:pt idx="3">
                  <c:v>6294000</c:v>
                </c:pt>
                <c:pt idx="4">
                  <c:v>3698500</c:v>
                </c:pt>
                <c:pt idx="5">
                  <c:v>1950783</c:v>
                </c:pt>
                <c:pt idx="6">
                  <c:v>920000</c:v>
                </c:pt>
                <c:pt idx="7">
                  <c:v>945500</c:v>
                </c:pt>
              </c:numCache>
            </c:numRef>
          </c:val>
        </c:ser>
        <c:shape val="box"/>
        <c:axId val="159925376"/>
        <c:axId val="159926912"/>
        <c:axId val="0"/>
      </c:bar3DChart>
      <c:catAx>
        <c:axId val="159925376"/>
        <c:scaling>
          <c:orientation val="minMax"/>
        </c:scaling>
        <c:axPos val="b"/>
        <c:numFmt formatCode="General" sourceLinked="1"/>
        <c:majorTickMark val="none"/>
        <c:tickLblPos val="nextTo"/>
        <c:crossAx val="159926912"/>
        <c:crosses val="autoZero"/>
        <c:auto val="1"/>
        <c:lblAlgn val="ctr"/>
        <c:lblOffset val="100"/>
      </c:catAx>
      <c:valAx>
        <c:axId val="1599269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599253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STATS'!$A$20:$A$28</c:f>
              <c:strCache>
                <c:ptCount val="9"/>
                <c:pt idx="0">
                  <c:v>Ticor Title</c:v>
                </c:pt>
                <c:pt idx="1">
                  <c:v>Western Title</c:v>
                </c:pt>
                <c:pt idx="2">
                  <c:v>First Centennial Title</c:v>
                </c:pt>
                <c:pt idx="3">
                  <c:v>Stewart Title</c:v>
                </c:pt>
                <c:pt idx="4">
                  <c:v>First American Title</c:v>
                </c:pt>
                <c:pt idx="5">
                  <c:v>True Title and Escrow</c:v>
                </c:pt>
                <c:pt idx="6">
                  <c:v>Archer Title and Escrow</c:v>
                </c:pt>
                <c:pt idx="7">
                  <c:v>Toiyabe Title</c:v>
                </c:pt>
                <c:pt idx="8">
                  <c:v>Signature Title</c:v>
                </c:pt>
              </c:strCache>
            </c:strRef>
          </c:cat>
          <c:val>
            <c:numRef>
              <c:f>'OVERALL STATS'!$C$20:$C$28</c:f>
              <c:numCache>
                <c:formatCode>"$"#,##0</c:formatCode>
                <c:ptCount val="9"/>
                <c:pt idx="0">
                  <c:v>16453009</c:v>
                </c:pt>
                <c:pt idx="1">
                  <c:v>9864570</c:v>
                </c:pt>
                <c:pt idx="2">
                  <c:v>4490987</c:v>
                </c:pt>
                <c:pt idx="3">
                  <c:v>11285510</c:v>
                </c:pt>
                <c:pt idx="4">
                  <c:v>895550</c:v>
                </c:pt>
                <c:pt idx="5">
                  <c:v>650050</c:v>
                </c:pt>
                <c:pt idx="6">
                  <c:v>478390</c:v>
                </c:pt>
                <c:pt idx="7">
                  <c:v>440000</c:v>
                </c:pt>
                <c:pt idx="8">
                  <c:v>240000</c:v>
                </c:pt>
              </c:numCache>
            </c:numRef>
          </c:val>
        </c:ser>
        <c:shape val="box"/>
        <c:axId val="159961472"/>
        <c:axId val="159963008"/>
        <c:axId val="0"/>
      </c:bar3DChart>
      <c:catAx>
        <c:axId val="159961472"/>
        <c:scaling>
          <c:orientation val="minMax"/>
        </c:scaling>
        <c:axPos val="b"/>
        <c:numFmt formatCode="General" sourceLinked="1"/>
        <c:majorTickMark val="none"/>
        <c:tickLblPos val="nextTo"/>
        <c:crossAx val="159963008"/>
        <c:crosses val="autoZero"/>
        <c:auto val="1"/>
        <c:lblAlgn val="ctr"/>
        <c:lblOffset val="100"/>
      </c:catAx>
      <c:valAx>
        <c:axId val="1599630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59961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STATS'!$A$34:$A$44</c:f>
              <c:strCache>
                <c:ptCount val="11"/>
                <c:pt idx="0">
                  <c:v>Ticor Title</c:v>
                </c:pt>
                <c:pt idx="1">
                  <c:v>Western Title</c:v>
                </c:pt>
                <c:pt idx="2">
                  <c:v>First Centennial Title</c:v>
                </c:pt>
                <c:pt idx="3">
                  <c:v>Stewart Title</c:v>
                </c:pt>
                <c:pt idx="4">
                  <c:v>First American Title</c:v>
                </c:pt>
                <c:pt idx="5">
                  <c:v>Toiyabe Title</c:v>
                </c:pt>
                <c:pt idx="6">
                  <c:v>Calatlantic Title West</c:v>
                </c:pt>
                <c:pt idx="7">
                  <c:v>Acme Title and Escrow</c:v>
                </c:pt>
                <c:pt idx="8">
                  <c:v>True Title and Escrow</c:v>
                </c:pt>
                <c:pt idx="9">
                  <c:v>Archer Title and Escrow</c:v>
                </c:pt>
                <c:pt idx="10">
                  <c:v>Signature Title</c:v>
                </c:pt>
              </c:strCache>
            </c:strRef>
          </c:cat>
          <c:val>
            <c:numRef>
              <c:f>'OVERALL STATS'!$C$34:$C$44</c:f>
              <c:numCache>
                <c:formatCode>"$"#,##0</c:formatCode>
                <c:ptCount val="11"/>
                <c:pt idx="0">
                  <c:v>23750982</c:v>
                </c:pt>
                <c:pt idx="1">
                  <c:v>23748886</c:v>
                </c:pt>
                <c:pt idx="2">
                  <c:v>12047487</c:v>
                </c:pt>
                <c:pt idx="3">
                  <c:v>14984010</c:v>
                </c:pt>
                <c:pt idx="4">
                  <c:v>7189550</c:v>
                </c:pt>
                <c:pt idx="5">
                  <c:v>1360000</c:v>
                </c:pt>
                <c:pt idx="6">
                  <c:v>1950783</c:v>
                </c:pt>
                <c:pt idx="7">
                  <c:v>945500</c:v>
                </c:pt>
                <c:pt idx="8">
                  <c:v>650050</c:v>
                </c:pt>
                <c:pt idx="9">
                  <c:v>478390</c:v>
                </c:pt>
                <c:pt idx="10">
                  <c:v>240000</c:v>
                </c:pt>
              </c:numCache>
            </c:numRef>
          </c:val>
        </c:ser>
        <c:shape val="box"/>
        <c:axId val="159649152"/>
        <c:axId val="159663232"/>
        <c:axId val="0"/>
      </c:bar3DChart>
      <c:catAx>
        <c:axId val="159649152"/>
        <c:scaling>
          <c:orientation val="minMax"/>
        </c:scaling>
        <c:axPos val="b"/>
        <c:numFmt formatCode="General" sourceLinked="1"/>
        <c:majorTickMark val="none"/>
        <c:tickLblPos val="nextTo"/>
        <c:crossAx val="159663232"/>
        <c:crosses val="autoZero"/>
        <c:auto val="1"/>
        <c:lblAlgn val="ctr"/>
        <c:lblOffset val="100"/>
      </c:catAx>
      <c:valAx>
        <c:axId val="1596632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596491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49</xdr:row>
      <xdr:rowOff>9525</xdr:rowOff>
    </xdr:from>
    <xdr:to>
      <xdr:col>6</xdr:col>
      <xdr:colOff>1152524</xdr:colOff>
      <xdr:row>66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67</xdr:row>
      <xdr:rowOff>19050</xdr:rowOff>
    </xdr:from>
    <xdr:to>
      <xdr:col>6</xdr:col>
      <xdr:colOff>1152524</xdr:colOff>
      <xdr:row>84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85</xdr:row>
      <xdr:rowOff>0</xdr:rowOff>
    </xdr:from>
    <xdr:to>
      <xdr:col>6</xdr:col>
      <xdr:colOff>1143000</xdr:colOff>
      <xdr:row>101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49</xdr:row>
      <xdr:rowOff>0</xdr:rowOff>
    </xdr:from>
    <xdr:to>
      <xdr:col>20</xdr:col>
      <xdr:colOff>190500</xdr:colOff>
      <xdr:row>65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67</xdr:row>
      <xdr:rowOff>9525</xdr:rowOff>
    </xdr:from>
    <xdr:to>
      <xdr:col>20</xdr:col>
      <xdr:colOff>190499</xdr:colOff>
      <xdr:row>84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85</xdr:row>
      <xdr:rowOff>9525</xdr:rowOff>
    </xdr:from>
    <xdr:to>
      <xdr:col>20</xdr:col>
      <xdr:colOff>180974</xdr:colOff>
      <xdr:row>102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228.486349999999" createdVersion="3" refreshedVersion="3" minRefreshableVersion="3" recordCount="84">
  <cacheSource type="worksheet">
    <worksheetSource name="Table5"/>
  </cacheSource>
  <cacheFields count="10">
    <cacheField name="FULLNAME" numFmtId="0">
      <sharedItems count="16">
        <s v="Acme Title and Escrow"/>
        <s v="Calatlantic Title West"/>
        <s v="First American Title"/>
        <s v="First Centennial Title"/>
        <s v="Stewart Title"/>
        <s v="Ticor Title"/>
        <s v="Toiyabe Title"/>
        <s v="Western Title"/>
        <s v="Driggs Title Agency" u="1"/>
        <s v="Driggs Title Agency Inc - Nevada" u="1"/>
        <s v="Capital Title" u="1"/>
        <s v="Signature Title" u="1"/>
        <s v="DHI Title of Nevada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LANDER"/>
        <s v="MCCARRAN"/>
        <s v="KIETZKE"/>
        <s v="MILWAUKEE, WI"/>
        <s v="MINDEN"/>
        <s v="CARSON CITY"/>
        <s v="RIDGEVIEW"/>
        <s v="LAKESIDEMOANA"/>
        <s v="PROFESSIONAL"/>
        <s v="PLUMB"/>
        <s v="INCLINE"/>
        <s v="GARDNERVILLE"/>
        <s v="SOUTH KIETZKE"/>
        <s v="MINNEAPOLIS, MN" u="1"/>
        <s v="PHOENIX, AZ" u="1"/>
        <s v="HAMMILL" u="1"/>
        <s v="ORLANDO, FL" u="1"/>
        <s v="FERNLEY" u="1"/>
        <s v="DAMONTE" u="1"/>
        <s v="SALT LAKE CITY" u="1"/>
        <s v="SPARKS" u="1"/>
        <s v="LAS VEGAS" u="1"/>
        <s v="HENDERSON" u="1"/>
        <s v="SO. VIRGINIA ST" u="1"/>
        <s v="LAKESIDEMCCARRAN" u="1"/>
        <s v="LAKESIDE" u="1"/>
        <s v="ZEPHYR" u="1"/>
      </sharedItems>
    </cacheField>
    <cacheField name="EO" numFmtId="0">
      <sharedItems count="76">
        <s v="LTE"/>
        <s v="LH"/>
        <s v="TM"/>
        <s v="TK"/>
        <s v="NCS"/>
        <s v="MK"/>
        <s v="23"/>
        <s v="15"/>
        <s v="18"/>
        <s v="17"/>
        <s v="12"/>
        <s v="UNK"/>
        <s v="DKD"/>
        <s v="SLP"/>
        <s v="DC"/>
        <s v="RLT"/>
        <s v="NF"/>
        <s v="JH"/>
        <s v="KDJ"/>
        <s v="CRF"/>
        <s v="AMG"/>
        <s v="SLA"/>
        <s v="ARJ"/>
        <s v="ASK"/>
        <s v="JML" u="1"/>
        <s v="20" u="1"/>
        <s v="JMS" u="1"/>
        <s v="RC" u="1"/>
        <s v="AE" u="1"/>
        <s v="CKL" u="1"/>
        <s v="JW" u="1"/>
        <s v="DPR" u="1"/>
        <s v="11" u="1"/>
        <s v="KA" u="1"/>
        <s v="ZEN" u="1"/>
        <s v="JP" u="1"/>
        <s v="TS" u="1"/>
        <s v="RLS" u="1"/>
        <s v="LS" u="1"/>
        <s v="N/A" u="1"/>
        <s v="PAH" u="1"/>
        <s v="10" u="1"/>
        <s v="YC" u="1"/>
        <s v="MLC" u="1"/>
        <s v="RA" u="1"/>
        <s v="MLM" u="1"/>
        <s v="DNO" u="1"/>
        <s v="LTF" u="1"/>
        <s v="2" u="1"/>
        <s v="24" u="1"/>
        <s v="MLR" u="1"/>
        <s v="KS" u="1"/>
        <s v="JN" u="1"/>
        <s v="SL" u="1"/>
        <s v="SAB" u="1"/>
        <s v="KOT" u="1"/>
        <s v="ERF" u="1"/>
        <s v="MDD" u="1"/>
        <s v="DMR" u="1"/>
        <s v="CY" u="1"/>
        <s v="LC" u="1"/>
        <s v="9" u="1"/>
        <s v="BM" u="1"/>
        <s v="5" u="1"/>
        <s v="FF" u="1"/>
        <s v="1" u="1"/>
        <s v="14" u="1"/>
        <s v="DEB" u="1"/>
        <s v="TB" u="1"/>
        <s v="CD" u="1"/>
        <s v="TO" u="1"/>
        <s v="MIF" u="1"/>
        <s v="21" u="1"/>
        <s v="VD" u="1"/>
        <s v="19" u="1"/>
        <s v="DJA" u="1"/>
      </sharedItems>
    </cacheField>
    <cacheField name="PROPTYPE" numFmtId="0">
      <sharedItems count="8">
        <s v="SINGLE FAM RES."/>
        <s v="2-4 PLEX"/>
        <s v="COMMERCIAL"/>
        <s v="CONDO/TWNHSE"/>
        <s v="VACANT LAND"/>
        <s v="MOBILE HOME"/>
        <s v="APARTMENT BLDG."/>
        <s v="COMM'L/IND'L" u="1"/>
      </sharedItems>
    </cacheField>
    <cacheField name="DOCNUM" numFmtId="0">
      <sharedItems containsSemiMixedTypes="0" containsString="0" containsNumber="1" containsInteger="1" minValue="514844" maxValue="515976"/>
    </cacheField>
    <cacheField name="AMOUNT" numFmtId="165">
      <sharedItems containsSemiMixedTypes="0" containsString="0" containsNumber="1" containsInteger="1" minValue="50000" maxValue="38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1-04T00:00:00" maxDate="2021-01-30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228.486420254631" createdVersion="3" refreshedVersion="3" minRefreshableVersion="3" recordCount="109">
  <cacheSource type="worksheet">
    <worksheetSource name="Table4"/>
  </cacheSource>
  <cacheFields count="8">
    <cacheField name="FULLNAME" numFmtId="0">
      <sharedItems containsBlank="1" count="16">
        <s v="Archer Title and Escrow"/>
        <s v="First American Title"/>
        <s v="First Centennial Title"/>
        <s v="Signature Title"/>
        <s v="Stewart Title"/>
        <s v="Ticor Title"/>
        <s v="Toiyabe Title"/>
        <s v="True Title and Escrow"/>
        <s v="Western Title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VA"/>
        <s v="CONVENTIONAL"/>
        <s v="HARD MONEY"/>
        <s v="FHA"/>
        <s v="COMMERCIAL"/>
        <s v="CREDIT LINE"/>
        <m u="1"/>
        <s v="CONSTRUCTION"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14835" maxValue="515962"/>
    </cacheField>
    <cacheField name="AMOUNT" numFmtId="165">
      <sharedItems containsSemiMixedTypes="0" containsString="0" containsNumber="1" containsInteger="1" minValue="50000" maxValue="8000000"/>
    </cacheField>
    <cacheField name="RECDATE" numFmtId="14">
      <sharedItems containsSemiMixedTypes="0" containsNonDate="0" containsDate="1" containsString="0" minDate="2021-01-04T00:00:00" maxDate="2021-01-30T00:00:00"/>
    </cacheField>
    <cacheField name="LENDER" numFmtId="0">
      <sharedItems containsBlank="1" count="127">
        <s v="MOVEMENT MORTGAGE LLC"/>
        <s v="SUMMIT FUNDING INC"/>
        <s v="CALIBER HOME LOANS INC"/>
        <s v="GUILD MORTGAGE CO LLC; MORTGAGE ELECTRONIC REGISTRATION SYSTEMS INC"/>
        <s v="GUILD MORTGAGE COMPANY LLC"/>
        <s v="GREATER NEVADA MORTGAGE"/>
        <s v="UNITED FEDERAL CREDIT UNION"/>
        <s v="NEVADA STATE BANK"/>
        <s v="UNITED WHOLESALE MORTGAGE"/>
        <s v="HOMETOWN LENDERS INC"/>
        <s v="CMG FINANCIAL"/>
        <s v="DIGNIFIED HOME LOANS LLC"/>
        <s v="MAUS VICTOR; MAUS DEBBIE"/>
        <s v="FINANCE OF AMERICA REVERSE LLC"/>
        <s v="LOANDEPOT.COM LLC"/>
        <s v="NEW AMERICAN FUNDING"/>
        <s v="NATIONS DIRECT MORTGAGE LLC"/>
        <s v="BANK OF AMERICA NA"/>
        <s v="LONGBRIDGE FINANCIAL LLC"/>
        <s v="HOME POINT FINANCIAL CORPORATION"/>
        <s v="FINANCE OF AMERICA MORTGAGE LLC"/>
        <s v="PRIMELENDING"/>
        <s v="EQUITY PRIME MORTGAGE LLC"/>
        <s v="FAIRWAY INDEPENDENT MORTGAGE CORPORATION"/>
        <s v="SIERRA PACIFIC MORTGAGE COMPANY INC"/>
        <s v="GUILD MORTGAGE CO LLC"/>
        <s v="GATEWAY MORTGAGE GROUP; GATEWAY FIRST BANK"/>
        <s v="UNITED WHOLESALE MORTGAGE LLC"/>
        <s v="GREATER NEVADA CREDIT UNION"/>
        <s v=" AMERICAN PACIFIC MORTGAGE CORPORATION"/>
        <s v="AMERICAN PACIFIC MORTGAGE CORPORATION"/>
        <s v="VANDYKE MORTGAGE CORPORATION"/>
        <s v="SYMETRA LIFE INSURANCE COMPANY"/>
        <s v="SIERRA PACIFIC MORTGAGE COMPANY"/>
        <s v="HERITAGE BANK OF NEVADA"/>
        <s v="FINANCE OF AMERICA MORTGAGE LLC; MORTGAGE ELECTRONIC REGISTRATION SYSTEMS INC"/>
        <s v="PROVIDENT FUNDING ASSOCIATES"/>
        <s v="BROKER SOLUTIONS INC DBA; NEW AMERICAN FUNDING"/>
        <s v="NORTHPOINTE BANK"/>
        <s v="LANDIS KATHY JO TRUSTEE; LANDIS HOWARD ALLEN TRUST"/>
        <s v="WELLS FARGO BANK NA"/>
        <s v="EL DORADO SAVINGS BANK"/>
        <s v="FREEDOM MORTGAGE CORPORATIONB"/>
        <s v="US BANK NA"/>
        <s v="BOSTON PRIVATE BANK &amp; TRUST COMPANY"/>
        <m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MOUNTAIN AMERICA FEDERAL CREDIT UNION" u="1"/>
        <s v="AXIA FINANCIAL LLC" u="1"/>
        <s v="DEWITT JAMES E TR, DEWITT JAMES E TRUST" u="1"/>
        <s v="ON Q FINANCIAL INC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FLAGSTAR BANK FSB" u="1"/>
        <s v="PARAMOUNT RESIDENTIAL MORTGAGE GROUP INC" u="1"/>
        <s v="ALL WESTERN MORTGAGE INC" u="1"/>
        <s v="OPES ADVISORS" u="1"/>
        <s v="SOCOTRA FUND LLC" u="1"/>
        <s v="HOLLIDAY FENOGLIO FOWLER LP" u="1"/>
        <s v="YELOWITZ JASON A TR, YELOWITZ JASON 2006 TRUST" u="1"/>
        <s v="RESOLUTE COMMERCIAL CAPITAL LLC" u="1"/>
        <s v="MASON MCDUFFIE MORTGAGE CORPORATION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4">
  <r>
    <x v="0"/>
    <s v="ACT"/>
    <x v="0"/>
    <x v="0"/>
    <x v="0"/>
    <n v="515295"/>
    <n v="433500"/>
    <x v="0"/>
    <s v="YES"/>
    <d v="2021-01-14T00:00:00"/>
  </r>
  <r>
    <x v="0"/>
    <s v="ACT"/>
    <x v="0"/>
    <x v="0"/>
    <x v="0"/>
    <n v="515288"/>
    <n v="512000"/>
    <x v="0"/>
    <s v="YES"/>
    <d v="2021-01-14T00:00:00"/>
  </r>
  <r>
    <x v="1"/>
    <s v="CAL"/>
    <x v="1"/>
    <x v="1"/>
    <x v="0"/>
    <n v="515436"/>
    <n v="465650"/>
    <x v="1"/>
    <s v="YES"/>
    <d v="2021-01-19T00:00:00"/>
  </r>
  <r>
    <x v="1"/>
    <s v="CAL"/>
    <x v="1"/>
    <x v="1"/>
    <x v="0"/>
    <n v="515250"/>
    <n v="469322"/>
    <x v="1"/>
    <s v="YES"/>
    <d v="2021-01-13T00:00:00"/>
  </r>
  <r>
    <x v="1"/>
    <s v="CAL"/>
    <x v="1"/>
    <x v="1"/>
    <x v="0"/>
    <n v="515173"/>
    <n v="546999"/>
    <x v="1"/>
    <s v="YES"/>
    <d v="2021-01-12T00:00:00"/>
  </r>
  <r>
    <x v="1"/>
    <s v="CAL"/>
    <x v="1"/>
    <x v="1"/>
    <x v="0"/>
    <n v="514945"/>
    <n v="468812"/>
    <x v="1"/>
    <s v="YES"/>
    <d v="2021-01-06T00:00:00"/>
  </r>
  <r>
    <x v="2"/>
    <s v="FA"/>
    <x v="2"/>
    <x v="2"/>
    <x v="0"/>
    <n v="515930"/>
    <n v="433000"/>
    <x v="0"/>
    <s v="YES"/>
    <d v="2021-01-29T00:00:00"/>
  </r>
  <r>
    <x v="2"/>
    <s v="FA"/>
    <x v="2"/>
    <x v="3"/>
    <x v="1"/>
    <n v="515724"/>
    <n v="285000"/>
    <x v="0"/>
    <s v="YES"/>
    <d v="2021-01-27T00:00:00"/>
  </r>
  <r>
    <x v="2"/>
    <s v="FA"/>
    <x v="3"/>
    <x v="4"/>
    <x v="2"/>
    <n v="514979"/>
    <n v="3800000"/>
    <x v="0"/>
    <s v="YES"/>
    <d v="2021-01-07T00:00:00"/>
  </r>
  <r>
    <x v="2"/>
    <s v="FA"/>
    <x v="2"/>
    <x v="3"/>
    <x v="0"/>
    <n v="515937"/>
    <n v="1250000"/>
    <x v="0"/>
    <s v="YES"/>
    <d v="2021-01-29T00:00:00"/>
  </r>
  <r>
    <x v="2"/>
    <s v="FA"/>
    <x v="4"/>
    <x v="5"/>
    <x v="0"/>
    <n v="515034"/>
    <n v="526000"/>
    <x v="0"/>
    <s v="YES"/>
    <d v="2021-01-08T00:00:00"/>
  </r>
  <r>
    <x v="3"/>
    <s v="FC"/>
    <x v="5"/>
    <x v="6"/>
    <x v="3"/>
    <n v="515315"/>
    <n v="170000"/>
    <x v="0"/>
    <s v="YES"/>
    <d v="2021-01-15T00:00:00"/>
  </r>
  <r>
    <x v="3"/>
    <s v="FC"/>
    <x v="5"/>
    <x v="6"/>
    <x v="0"/>
    <n v="515194"/>
    <n v="495000"/>
    <x v="0"/>
    <s v="YES"/>
    <d v="2021-01-12T00:00:00"/>
  </r>
  <r>
    <x v="3"/>
    <s v="FC"/>
    <x v="6"/>
    <x v="7"/>
    <x v="4"/>
    <n v="515309"/>
    <n v="199000"/>
    <x v="0"/>
    <s v="YES"/>
    <d v="2021-01-15T00:00:00"/>
  </r>
  <r>
    <x v="3"/>
    <s v="FC"/>
    <x v="5"/>
    <x v="6"/>
    <x v="0"/>
    <n v="514951"/>
    <n v="485000"/>
    <x v="0"/>
    <s v="YES"/>
    <d v="2021-01-06T00:00:00"/>
  </r>
  <r>
    <x v="3"/>
    <s v="FC"/>
    <x v="5"/>
    <x v="8"/>
    <x v="0"/>
    <n v="515011"/>
    <n v="718000"/>
    <x v="0"/>
    <s v="YES"/>
    <d v="2021-01-08T00:00:00"/>
  </r>
  <r>
    <x v="3"/>
    <s v="FC"/>
    <x v="5"/>
    <x v="8"/>
    <x v="0"/>
    <n v="515025"/>
    <n v="720000"/>
    <x v="0"/>
    <s v="YES"/>
    <d v="2021-01-08T00:00:00"/>
  </r>
  <r>
    <x v="3"/>
    <s v="FC"/>
    <x v="5"/>
    <x v="6"/>
    <x v="0"/>
    <n v="515254"/>
    <n v="460000"/>
    <x v="0"/>
    <s v="YES"/>
    <d v="2021-01-13T00:00:00"/>
  </r>
  <r>
    <x v="3"/>
    <s v="FC"/>
    <x v="5"/>
    <x v="8"/>
    <x v="4"/>
    <n v="515013"/>
    <n v="293000"/>
    <x v="0"/>
    <s v="YES"/>
    <d v="2021-01-08T00:00:00"/>
  </r>
  <r>
    <x v="3"/>
    <s v="FC"/>
    <x v="6"/>
    <x v="7"/>
    <x v="0"/>
    <n v="515550"/>
    <n v="1000000"/>
    <x v="0"/>
    <s v="YES"/>
    <d v="2021-01-21T00:00:00"/>
  </r>
  <r>
    <x v="3"/>
    <s v="FC"/>
    <x v="5"/>
    <x v="9"/>
    <x v="0"/>
    <n v="515513"/>
    <n v="1400000"/>
    <x v="0"/>
    <s v="YES"/>
    <d v="2021-01-20T00:00:00"/>
  </r>
  <r>
    <x v="3"/>
    <s v="FC"/>
    <x v="5"/>
    <x v="9"/>
    <x v="0"/>
    <n v="515508"/>
    <n v="367500"/>
    <x v="0"/>
    <s v="YES"/>
    <d v="2021-01-20T00:00:00"/>
  </r>
  <r>
    <x v="3"/>
    <s v="FC"/>
    <x v="5"/>
    <x v="8"/>
    <x v="1"/>
    <n v="515466"/>
    <n v="450000"/>
    <x v="0"/>
    <s v="YES"/>
    <d v="2021-01-20T00:00:00"/>
  </r>
  <r>
    <x v="3"/>
    <s v="FC"/>
    <x v="7"/>
    <x v="10"/>
    <x v="0"/>
    <n v="515687"/>
    <n v="339000"/>
    <x v="0"/>
    <s v="YES"/>
    <d v="2021-01-26T00:00:00"/>
  </r>
  <r>
    <x v="3"/>
    <s v="FC"/>
    <x v="5"/>
    <x v="9"/>
    <x v="2"/>
    <n v="515342"/>
    <n v="460000"/>
    <x v="0"/>
    <s v="YES"/>
    <d v="2021-01-15T00:00:00"/>
  </r>
  <r>
    <x v="4"/>
    <s v="ST"/>
    <x v="8"/>
    <x v="11"/>
    <x v="0"/>
    <n v="515524"/>
    <n v="295000"/>
    <x v="0"/>
    <s v="YES"/>
    <d v="2021-01-21T00:00:00"/>
  </r>
  <r>
    <x v="4"/>
    <s v="ST"/>
    <x v="9"/>
    <x v="11"/>
    <x v="0"/>
    <n v="515275"/>
    <n v="378500"/>
    <x v="0"/>
    <s v="YES"/>
    <d v="2021-01-14T00:00:00"/>
  </r>
  <r>
    <x v="4"/>
    <s v="ST"/>
    <x v="9"/>
    <x v="11"/>
    <x v="5"/>
    <n v="515971"/>
    <n v="255000"/>
    <x v="0"/>
    <s v="YES"/>
    <d v="2021-01-29T00:00:00"/>
  </r>
  <r>
    <x v="4"/>
    <s v="ST"/>
    <x v="8"/>
    <x v="11"/>
    <x v="6"/>
    <n v="514918"/>
    <n v="2770000"/>
    <x v="0"/>
    <s v="YES"/>
    <d v="2021-01-05T00:00:00"/>
  </r>
  <r>
    <x v="5"/>
    <s v="TI"/>
    <x v="5"/>
    <x v="12"/>
    <x v="0"/>
    <n v="515396"/>
    <n v="290000"/>
    <x v="0"/>
    <s v="YES"/>
    <d v="2021-01-19T00:00:00"/>
  </r>
  <r>
    <x v="5"/>
    <s v="TI"/>
    <x v="10"/>
    <x v="13"/>
    <x v="0"/>
    <n v="515279"/>
    <n v="480000"/>
    <x v="0"/>
    <s v="YES"/>
    <d v="2021-01-14T00:00:00"/>
  </r>
  <r>
    <x v="5"/>
    <s v="TI"/>
    <x v="5"/>
    <x v="12"/>
    <x v="4"/>
    <n v="515267"/>
    <n v="285000"/>
    <x v="0"/>
    <s v="YES"/>
    <d v="2021-01-14T00:00:00"/>
  </r>
  <r>
    <x v="5"/>
    <s v="TI"/>
    <x v="5"/>
    <x v="12"/>
    <x v="0"/>
    <n v="515239"/>
    <n v="340000"/>
    <x v="0"/>
    <s v="YES"/>
    <d v="2021-01-13T00:00:00"/>
  </r>
  <r>
    <x v="5"/>
    <s v="TI"/>
    <x v="10"/>
    <x v="13"/>
    <x v="0"/>
    <n v="515036"/>
    <n v="499000"/>
    <x v="0"/>
    <s v="YES"/>
    <d v="2021-01-08T00:00:00"/>
  </r>
  <r>
    <x v="5"/>
    <s v="TI"/>
    <x v="5"/>
    <x v="14"/>
    <x v="0"/>
    <n v="514907"/>
    <n v="536000"/>
    <x v="0"/>
    <s v="YES"/>
    <d v="2021-01-05T00:00:00"/>
  </r>
  <r>
    <x v="5"/>
    <s v="TI"/>
    <x v="5"/>
    <x v="14"/>
    <x v="0"/>
    <n v="514905"/>
    <n v="1100000"/>
    <x v="0"/>
    <s v="YES"/>
    <d v="2021-01-05T00:00:00"/>
  </r>
  <r>
    <x v="5"/>
    <s v="TI"/>
    <x v="5"/>
    <x v="12"/>
    <x v="0"/>
    <n v="515244"/>
    <n v="221930"/>
    <x v="0"/>
    <s v="YES"/>
    <d v="2021-01-13T00:00:00"/>
  </r>
  <r>
    <x v="5"/>
    <s v="TI"/>
    <x v="5"/>
    <x v="12"/>
    <x v="0"/>
    <n v="515506"/>
    <n v="440643"/>
    <x v="0"/>
    <s v="YES"/>
    <d v="2021-01-20T00:00:00"/>
  </r>
  <r>
    <x v="5"/>
    <s v="TI"/>
    <x v="5"/>
    <x v="12"/>
    <x v="0"/>
    <n v="515340"/>
    <n v="378500"/>
    <x v="0"/>
    <s v="YES"/>
    <d v="2021-01-15T00:00:00"/>
  </r>
  <r>
    <x v="5"/>
    <s v="TI"/>
    <x v="5"/>
    <x v="12"/>
    <x v="0"/>
    <n v="515353"/>
    <n v="330000"/>
    <x v="0"/>
    <s v="YES"/>
    <d v="2021-01-15T00:00:00"/>
  </r>
  <r>
    <x v="5"/>
    <s v="TI"/>
    <x v="11"/>
    <x v="15"/>
    <x v="0"/>
    <n v="515553"/>
    <n v="495000"/>
    <x v="0"/>
    <s v="YES"/>
    <d v="2021-01-21T00:00:00"/>
  </r>
  <r>
    <x v="5"/>
    <s v="TI"/>
    <x v="5"/>
    <x v="14"/>
    <x v="2"/>
    <n v="515515"/>
    <n v="50000"/>
    <x v="0"/>
    <s v="YES"/>
    <d v="2021-01-20T00:00:00"/>
  </r>
  <r>
    <x v="5"/>
    <s v="TI"/>
    <x v="5"/>
    <x v="14"/>
    <x v="0"/>
    <n v="515846"/>
    <n v="415000"/>
    <x v="0"/>
    <s v="YES"/>
    <d v="2021-01-28T00:00:00"/>
  </r>
  <r>
    <x v="5"/>
    <s v="TI"/>
    <x v="9"/>
    <x v="16"/>
    <x v="5"/>
    <n v="515468"/>
    <n v="347000"/>
    <x v="0"/>
    <s v="YES"/>
    <d v="2021-01-20T00:00:00"/>
  </r>
  <r>
    <x v="5"/>
    <s v="TI"/>
    <x v="5"/>
    <x v="12"/>
    <x v="0"/>
    <n v="515433"/>
    <n v="335000"/>
    <x v="0"/>
    <s v="YES"/>
    <d v="2021-01-19T00:00:00"/>
  </r>
  <r>
    <x v="5"/>
    <s v="TI"/>
    <x v="5"/>
    <x v="12"/>
    <x v="0"/>
    <n v="515959"/>
    <n v="385000"/>
    <x v="0"/>
    <s v="YES"/>
    <d v="2021-01-29T00:00:00"/>
  </r>
  <r>
    <x v="5"/>
    <s v="TI"/>
    <x v="5"/>
    <x v="12"/>
    <x v="0"/>
    <n v="515705"/>
    <n v="369900"/>
    <x v="0"/>
    <s v="YES"/>
    <d v="2021-01-26T00:00:00"/>
  </r>
  <r>
    <x v="6"/>
    <s v="TT"/>
    <x v="1"/>
    <x v="17"/>
    <x v="0"/>
    <n v="515441"/>
    <n v="275000"/>
    <x v="0"/>
    <s v="YES"/>
    <d v="2021-01-19T00:00:00"/>
  </r>
  <r>
    <x v="6"/>
    <s v="TT"/>
    <x v="1"/>
    <x v="11"/>
    <x v="0"/>
    <n v="515358"/>
    <n v="200000"/>
    <x v="0"/>
    <s v="YES"/>
    <d v="2021-01-15T00:00:00"/>
  </r>
  <r>
    <x v="6"/>
    <s v="TT"/>
    <x v="1"/>
    <x v="17"/>
    <x v="0"/>
    <n v="515599"/>
    <n v="195000"/>
    <x v="0"/>
    <s v="YES"/>
    <d v="2021-01-22T00:00:00"/>
  </r>
  <r>
    <x v="6"/>
    <s v="TT"/>
    <x v="1"/>
    <x v="11"/>
    <x v="0"/>
    <n v="515940"/>
    <n v="250000"/>
    <x v="0"/>
    <s v="YES"/>
    <d v="2021-01-29T00:00:00"/>
  </r>
  <r>
    <x v="7"/>
    <s v="WE"/>
    <x v="5"/>
    <x v="18"/>
    <x v="0"/>
    <n v="515075"/>
    <n v="217000"/>
    <x v="0"/>
    <s v="YES"/>
    <d v="2021-01-11T00:00:00"/>
  </r>
  <r>
    <x v="7"/>
    <s v="WE"/>
    <x v="12"/>
    <x v="19"/>
    <x v="0"/>
    <n v="515310"/>
    <n v="499000"/>
    <x v="0"/>
    <s v="YES"/>
    <d v="2021-01-15T00:00:00"/>
  </r>
  <r>
    <x v="7"/>
    <s v="WE"/>
    <x v="5"/>
    <x v="20"/>
    <x v="5"/>
    <n v="515694"/>
    <n v="360000"/>
    <x v="0"/>
    <s v="YES"/>
    <d v="2021-01-26T00:00:00"/>
  </r>
  <r>
    <x v="7"/>
    <s v="WE"/>
    <x v="5"/>
    <x v="18"/>
    <x v="0"/>
    <n v="515443"/>
    <n v="489500"/>
    <x v="0"/>
    <s v="YES"/>
    <d v="2021-01-19T00:00:00"/>
  </r>
  <r>
    <x v="7"/>
    <s v="WE"/>
    <x v="11"/>
    <x v="21"/>
    <x v="0"/>
    <n v="515181"/>
    <n v="340000"/>
    <x v="0"/>
    <s v="YES"/>
    <d v="2021-01-12T00:00:00"/>
  </r>
  <r>
    <x v="7"/>
    <s v="WE"/>
    <x v="11"/>
    <x v="22"/>
    <x v="0"/>
    <n v="515272"/>
    <n v="1500000"/>
    <x v="0"/>
    <s v="YES"/>
    <d v="2021-01-14T00:00:00"/>
  </r>
  <r>
    <x v="7"/>
    <s v="WE"/>
    <x v="5"/>
    <x v="18"/>
    <x v="5"/>
    <n v="515609"/>
    <n v="100000"/>
    <x v="0"/>
    <s v="YES"/>
    <d v="2021-01-22T00:00:00"/>
  </r>
  <r>
    <x v="7"/>
    <s v="WE"/>
    <x v="5"/>
    <x v="18"/>
    <x v="0"/>
    <n v="515634"/>
    <n v="336500"/>
    <x v="0"/>
    <s v="YES"/>
    <d v="2021-01-25T00:00:00"/>
  </r>
  <r>
    <x v="7"/>
    <s v="WE"/>
    <x v="5"/>
    <x v="18"/>
    <x v="0"/>
    <n v="515653"/>
    <n v="280000"/>
    <x v="0"/>
    <s v="YES"/>
    <d v="2021-01-25T00:00:00"/>
  </r>
  <r>
    <x v="7"/>
    <s v="WE"/>
    <x v="12"/>
    <x v="19"/>
    <x v="0"/>
    <n v="515338"/>
    <n v="219000"/>
    <x v="0"/>
    <s v="YES"/>
    <d v="2021-01-15T00:00:00"/>
  </r>
  <r>
    <x v="7"/>
    <s v="WE"/>
    <x v="5"/>
    <x v="20"/>
    <x v="0"/>
    <n v="515178"/>
    <n v="429000"/>
    <x v="0"/>
    <s v="YES"/>
    <d v="2021-01-12T00:00:00"/>
  </r>
  <r>
    <x v="7"/>
    <s v="WE"/>
    <x v="12"/>
    <x v="19"/>
    <x v="0"/>
    <n v="515264"/>
    <n v="365000"/>
    <x v="0"/>
    <s v="YES"/>
    <d v="2021-01-14T00:00:00"/>
  </r>
  <r>
    <x v="7"/>
    <s v="WE"/>
    <x v="5"/>
    <x v="20"/>
    <x v="0"/>
    <n v="515120"/>
    <n v="240000"/>
    <x v="0"/>
    <s v="YES"/>
    <d v="2021-01-11T00:00:00"/>
  </r>
  <r>
    <x v="7"/>
    <s v="WE"/>
    <x v="5"/>
    <x v="20"/>
    <x v="0"/>
    <n v="515291"/>
    <n v="1100000"/>
    <x v="0"/>
    <s v="YES"/>
    <d v="2021-01-14T00:00:00"/>
  </r>
  <r>
    <x v="7"/>
    <s v="WE"/>
    <x v="5"/>
    <x v="20"/>
    <x v="5"/>
    <n v="515183"/>
    <n v="296000"/>
    <x v="0"/>
    <s v="YES"/>
    <d v="2021-01-12T00:00:00"/>
  </r>
  <r>
    <x v="7"/>
    <s v="WE"/>
    <x v="5"/>
    <x v="20"/>
    <x v="2"/>
    <n v="515951"/>
    <n v="705000"/>
    <x v="0"/>
    <s v="YES"/>
    <d v="2021-01-29T00:00:00"/>
  </r>
  <r>
    <x v="7"/>
    <s v="WE"/>
    <x v="5"/>
    <x v="20"/>
    <x v="0"/>
    <n v="515728"/>
    <n v="418000"/>
    <x v="0"/>
    <s v="YES"/>
    <d v="2021-01-27T00:00:00"/>
  </r>
  <r>
    <x v="7"/>
    <s v="WE"/>
    <x v="5"/>
    <x v="18"/>
    <x v="0"/>
    <n v="514859"/>
    <n v="284500"/>
    <x v="0"/>
    <s v="YES"/>
    <d v="2021-01-04T00:00:00"/>
  </r>
  <r>
    <x v="7"/>
    <s v="WE"/>
    <x v="5"/>
    <x v="18"/>
    <x v="5"/>
    <n v="515735"/>
    <n v="334600"/>
    <x v="0"/>
    <s v="YES"/>
    <d v="2021-01-27T00:00:00"/>
  </r>
  <r>
    <x v="7"/>
    <s v="WE"/>
    <x v="5"/>
    <x v="18"/>
    <x v="5"/>
    <n v="515963"/>
    <n v="224000"/>
    <x v="0"/>
    <s v="YES"/>
    <d v="2021-01-29T00:00:00"/>
  </r>
  <r>
    <x v="7"/>
    <s v="WE"/>
    <x v="12"/>
    <x v="23"/>
    <x v="0"/>
    <n v="515766"/>
    <n v="400000"/>
    <x v="0"/>
    <s v="YES"/>
    <d v="2021-01-27T00:00:00"/>
  </r>
  <r>
    <x v="7"/>
    <s v="WE"/>
    <x v="5"/>
    <x v="20"/>
    <x v="0"/>
    <n v="515867"/>
    <n v="580000"/>
    <x v="0"/>
    <s v="YES"/>
    <d v="2021-01-28T00:00:00"/>
  </r>
  <r>
    <x v="7"/>
    <s v="WE"/>
    <x v="5"/>
    <x v="20"/>
    <x v="3"/>
    <n v="515976"/>
    <n v="322000"/>
    <x v="1"/>
    <s v="YES"/>
    <d v="2021-01-29T00:00:00"/>
  </r>
  <r>
    <x v="7"/>
    <s v="WE"/>
    <x v="12"/>
    <x v="23"/>
    <x v="0"/>
    <n v="514941"/>
    <n v="275000"/>
    <x v="0"/>
    <s v="YES"/>
    <d v="2021-01-06T00:00:00"/>
  </r>
  <r>
    <x v="7"/>
    <s v="WE"/>
    <x v="5"/>
    <x v="18"/>
    <x v="0"/>
    <n v="514844"/>
    <n v="315000"/>
    <x v="0"/>
    <s v="YES"/>
    <d v="2021-01-04T00:00:00"/>
  </r>
  <r>
    <x v="7"/>
    <s v="WE"/>
    <x v="5"/>
    <x v="18"/>
    <x v="0"/>
    <n v="515049"/>
    <n v="581505"/>
    <x v="0"/>
    <s v="YES"/>
    <d v="2021-01-08T00:00:00"/>
  </r>
  <r>
    <x v="7"/>
    <s v="WE"/>
    <x v="5"/>
    <x v="18"/>
    <x v="0"/>
    <n v="514940"/>
    <n v="142000"/>
    <x v="0"/>
    <s v="YES"/>
    <d v="2021-01-06T00:00:00"/>
  </r>
  <r>
    <x v="7"/>
    <s v="WE"/>
    <x v="5"/>
    <x v="18"/>
    <x v="0"/>
    <n v="515661"/>
    <n v="231000"/>
    <x v="0"/>
    <s v="YES"/>
    <d v="2021-01-25T00:00:00"/>
  </r>
  <r>
    <x v="7"/>
    <s v="WE"/>
    <x v="11"/>
    <x v="22"/>
    <x v="0"/>
    <n v="514943"/>
    <n v="660000"/>
    <x v="0"/>
    <s v="YES"/>
    <d v="2021-01-06T00:00:00"/>
  </r>
  <r>
    <x v="7"/>
    <s v="WE"/>
    <x v="12"/>
    <x v="19"/>
    <x v="0"/>
    <n v="515859"/>
    <n v="400000"/>
    <x v="0"/>
    <s v="YES"/>
    <d v="2021-01-28T00:00:00"/>
  </r>
  <r>
    <x v="7"/>
    <s v="WE"/>
    <x v="5"/>
    <x v="20"/>
    <x v="0"/>
    <n v="515357"/>
    <n v="634211"/>
    <x v="1"/>
    <s v="YES"/>
    <d v="2021-01-15T00:00:00"/>
  </r>
  <r>
    <x v="7"/>
    <s v="WE"/>
    <x v="5"/>
    <x v="18"/>
    <x v="0"/>
    <n v="515430"/>
    <n v="270000"/>
    <x v="0"/>
    <s v="YES"/>
    <d v="2021-01-19T00:00:00"/>
  </r>
  <r>
    <x v="7"/>
    <s v="WE"/>
    <x v="5"/>
    <x v="18"/>
    <x v="0"/>
    <n v="514953"/>
    <n v="336500"/>
    <x v="0"/>
    <s v="YES"/>
    <d v="2021-01-06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9">
  <r>
    <x v="0"/>
    <s v="ATE"/>
    <x v="0"/>
    <s v="010-733-10"/>
    <n v="514947"/>
    <n v="478390"/>
    <d v="2021-01-06T00:00:00"/>
    <x v="0"/>
  </r>
  <r>
    <x v="1"/>
    <s v="FA"/>
    <x v="1"/>
    <s v="009-402-10"/>
    <n v="515161"/>
    <n v="113000"/>
    <d v="2021-01-12T00:00:00"/>
    <x v="1"/>
  </r>
  <r>
    <x v="1"/>
    <s v="FA"/>
    <x v="1"/>
    <s v="008-174-49"/>
    <n v="514874"/>
    <n v="202000"/>
    <d v="2021-01-04T00:00:00"/>
    <x v="2"/>
  </r>
  <r>
    <x v="1"/>
    <s v="FA"/>
    <x v="1"/>
    <s v="001-212-07"/>
    <n v="515327"/>
    <n v="238750"/>
    <d v="2021-01-15T00:00:00"/>
    <x v="3"/>
  </r>
  <r>
    <x v="1"/>
    <s v="FA"/>
    <x v="1"/>
    <s v="008-551-03"/>
    <n v="515022"/>
    <n v="157900"/>
    <d v="2021-01-08T00:00:00"/>
    <x v="4"/>
  </r>
  <r>
    <x v="1"/>
    <s v="FA"/>
    <x v="1"/>
    <s v="010-662-06"/>
    <n v="515308"/>
    <n v="183900"/>
    <d v="2021-01-15T00:00:00"/>
    <x v="3"/>
  </r>
  <r>
    <x v="2"/>
    <s v="FC"/>
    <x v="0"/>
    <s v="002-351-06"/>
    <n v="514840"/>
    <n v="148740"/>
    <d v="2021-01-04T00:00:00"/>
    <x v="0"/>
  </r>
  <r>
    <x v="2"/>
    <s v="FC"/>
    <x v="1"/>
    <s v="008-874-02"/>
    <n v="515656"/>
    <n v="212000"/>
    <d v="2021-01-25T00:00:00"/>
    <x v="0"/>
  </r>
  <r>
    <x v="2"/>
    <s v="FC"/>
    <x v="1"/>
    <s v="008-712-27"/>
    <n v="515714"/>
    <n v="110000"/>
    <d v="2021-01-27T00:00:00"/>
    <x v="4"/>
  </r>
  <r>
    <x v="2"/>
    <s v="FC"/>
    <x v="1"/>
    <s v="010-601-12"/>
    <n v="515642"/>
    <n v="204500"/>
    <d v="2021-01-25T00:00:00"/>
    <x v="5"/>
  </r>
  <r>
    <x v="2"/>
    <s v="FC"/>
    <x v="1"/>
    <s v="010-202-21"/>
    <n v="515616"/>
    <n v="436000"/>
    <d v="2021-01-25T00:00:00"/>
    <x v="6"/>
  </r>
  <r>
    <x v="2"/>
    <s v="FC"/>
    <x v="0"/>
    <s v="002-723-23"/>
    <n v="515463"/>
    <n v="214000"/>
    <d v="2021-01-20T00:00:00"/>
    <x v="7"/>
  </r>
  <r>
    <x v="2"/>
    <s v="FC"/>
    <x v="1"/>
    <s v="010-563-20"/>
    <n v="515487"/>
    <n v="185000"/>
    <d v="2021-01-20T00:00:00"/>
    <x v="8"/>
  </r>
  <r>
    <x v="2"/>
    <s v="FC"/>
    <x v="1"/>
    <s v="008-411-08"/>
    <n v="515954"/>
    <n v="222000"/>
    <d v="2021-01-29T00:00:00"/>
    <x v="9"/>
  </r>
  <r>
    <x v="2"/>
    <s v="FC"/>
    <x v="1"/>
    <s v="007-332-31"/>
    <n v="515897"/>
    <n v="225000"/>
    <d v="2021-01-29T00:00:00"/>
    <x v="10"/>
  </r>
  <r>
    <x v="2"/>
    <s v="FC"/>
    <x v="1"/>
    <s v="009-645-17"/>
    <n v="515485"/>
    <n v="237000"/>
    <d v="2021-01-20T00:00:00"/>
    <x v="11"/>
  </r>
  <r>
    <x v="2"/>
    <s v="FC"/>
    <x v="1"/>
    <s v="002-596-07"/>
    <n v="515899"/>
    <n v="186928"/>
    <d v="2021-01-29T00:00:00"/>
    <x v="6"/>
  </r>
  <r>
    <x v="2"/>
    <s v="FC"/>
    <x v="1"/>
    <s v="002-581-04"/>
    <n v="515865"/>
    <n v="246819"/>
    <d v="2021-01-28T00:00:00"/>
    <x v="11"/>
  </r>
  <r>
    <x v="2"/>
    <s v="FC"/>
    <x v="2"/>
    <s v="007-123-06"/>
    <n v="515027"/>
    <n v="570000"/>
    <d v="2021-01-08T00:00:00"/>
    <x v="12"/>
  </r>
  <r>
    <x v="2"/>
    <s v="FC"/>
    <x v="3"/>
    <s v="002-546-12"/>
    <n v="515664"/>
    <n v="507000"/>
    <d v="2021-01-25T00:00:00"/>
    <x v="13"/>
  </r>
  <r>
    <x v="2"/>
    <s v="FC"/>
    <x v="1"/>
    <s v="008-111-10"/>
    <n v="515669"/>
    <n v="188000"/>
    <d v="2021-01-26T00:00:00"/>
    <x v="6"/>
  </r>
  <r>
    <x v="2"/>
    <s v="FC"/>
    <x v="1"/>
    <s v="008-863-07"/>
    <n v="515195"/>
    <n v="279000"/>
    <d v="2021-01-12T00:00:00"/>
    <x v="14"/>
  </r>
  <r>
    <x v="2"/>
    <s v="FC"/>
    <x v="1"/>
    <s v="002-031-16"/>
    <n v="515012"/>
    <n v="137000"/>
    <d v="2021-01-08T00:00:00"/>
    <x v="0"/>
  </r>
  <r>
    <x v="2"/>
    <s v="FC"/>
    <x v="1"/>
    <s v="009-564-31"/>
    <n v="515197"/>
    <n v="182000"/>
    <d v="2021-01-12T00:00:00"/>
    <x v="15"/>
  </r>
  <r>
    <x v="3"/>
    <s v="SIG"/>
    <x v="1"/>
    <s v="010-564-06"/>
    <n v="515560"/>
    <n v="240000"/>
    <d v="2021-01-21T00:00:00"/>
    <x v="4"/>
  </r>
  <r>
    <x v="4"/>
    <s v="ST"/>
    <x v="1"/>
    <s v="010-351-45"/>
    <n v="514921"/>
    <n v="293510"/>
    <d v="2021-01-06T00:00:00"/>
    <x v="16"/>
  </r>
  <r>
    <x v="4"/>
    <s v="ST"/>
    <x v="4"/>
    <s v="002-142-14"/>
    <n v="515651"/>
    <n v="1960000"/>
    <d v="2021-01-25T00:00:00"/>
    <x v="17"/>
  </r>
  <r>
    <x v="4"/>
    <s v="ST"/>
    <x v="3"/>
    <s v="009-393-12"/>
    <n v="515692"/>
    <n v="457500"/>
    <d v="2021-01-26T00:00:00"/>
    <x v="18"/>
  </r>
  <r>
    <x v="4"/>
    <s v="ST"/>
    <x v="1"/>
    <s v="008-334-14"/>
    <n v="515941"/>
    <n v="66500"/>
    <d v="2021-01-29T00:00:00"/>
    <x v="1"/>
  </r>
  <r>
    <x v="4"/>
    <s v="ST"/>
    <x v="1"/>
    <s v="009-611-30"/>
    <n v="515962"/>
    <n v="290000"/>
    <d v="2021-01-29T00:00:00"/>
    <x v="1"/>
  </r>
  <r>
    <x v="4"/>
    <s v="ST"/>
    <x v="4"/>
    <s v="001-011-13"/>
    <n v="515652"/>
    <n v="8000000"/>
    <d v="2021-01-25T00:00:00"/>
    <x v="17"/>
  </r>
  <r>
    <x v="4"/>
    <s v="ST"/>
    <x v="1"/>
    <s v="007-561-08"/>
    <n v="515168"/>
    <n v="218000"/>
    <d v="2021-01-12T00:00:00"/>
    <x v="19"/>
  </r>
  <r>
    <x v="5"/>
    <s v="TI"/>
    <x v="1"/>
    <s v="009-148-07"/>
    <n v="515337"/>
    <n v="226500"/>
    <d v="2021-01-15T00:00:00"/>
    <x v="5"/>
  </r>
  <r>
    <x v="5"/>
    <s v="TI"/>
    <x v="1"/>
    <s v="009-646-01"/>
    <n v="515067"/>
    <n v="288000"/>
    <d v="2021-01-11T00:00:00"/>
    <x v="20"/>
  </r>
  <r>
    <x v="5"/>
    <s v="TI"/>
    <x v="1"/>
    <s v="010-603-08"/>
    <n v="515029"/>
    <n v="203500"/>
    <d v="2021-01-08T00:00:00"/>
    <x v="5"/>
  </r>
  <r>
    <x v="5"/>
    <s v="TI"/>
    <x v="1"/>
    <s v="004-031-12"/>
    <n v="515020"/>
    <n v="209000"/>
    <d v="2021-01-08T00:00:00"/>
    <x v="4"/>
  </r>
  <r>
    <x v="5"/>
    <s v="TI"/>
    <x v="1"/>
    <s v="001-211-03"/>
    <n v="515219"/>
    <n v="266000"/>
    <d v="2021-01-13T00:00:00"/>
    <x v="21"/>
  </r>
  <r>
    <x v="5"/>
    <s v="TI"/>
    <x v="1"/>
    <s v="009-472-06"/>
    <n v="515015"/>
    <n v="50000"/>
    <d v="2021-01-08T00:00:00"/>
    <x v="22"/>
  </r>
  <r>
    <x v="5"/>
    <s v="TI"/>
    <x v="1"/>
    <s v="007-561-11"/>
    <n v="514974"/>
    <n v="335000"/>
    <d v="2021-01-07T00:00:00"/>
    <x v="4"/>
  </r>
  <r>
    <x v="5"/>
    <s v="TI"/>
    <x v="1"/>
    <s v="004-293-41"/>
    <n v="514934"/>
    <n v="105000"/>
    <d v="2021-01-06T00:00:00"/>
    <x v="23"/>
  </r>
  <r>
    <x v="5"/>
    <s v="TI"/>
    <x v="1"/>
    <s v="001-241-02"/>
    <n v="515233"/>
    <n v="336000"/>
    <d v="2021-01-13T00:00:00"/>
    <x v="24"/>
  </r>
  <r>
    <x v="5"/>
    <s v="TI"/>
    <x v="1"/>
    <s v="008-441-06"/>
    <n v="514927"/>
    <n v="165500"/>
    <d v="2021-01-06T00:00:00"/>
    <x v="4"/>
  </r>
  <r>
    <x v="5"/>
    <s v="TI"/>
    <x v="1"/>
    <s v="009-631-19"/>
    <n v="514917"/>
    <n v="254168"/>
    <d v="2021-01-05T00:00:00"/>
    <x v="25"/>
  </r>
  <r>
    <x v="5"/>
    <s v="TI"/>
    <x v="0"/>
    <s v="008-797-50"/>
    <n v="514916"/>
    <n v="235205"/>
    <d v="2021-01-05T00:00:00"/>
    <x v="25"/>
  </r>
  <r>
    <x v="5"/>
    <s v="TI"/>
    <x v="1"/>
    <s v="009-063-06"/>
    <n v="515355"/>
    <n v="313500"/>
    <d v="2021-01-15T00:00:00"/>
    <x v="26"/>
  </r>
  <r>
    <x v="5"/>
    <s v="TI"/>
    <x v="1"/>
    <s v="009-361-09"/>
    <n v="515398"/>
    <n v="232000"/>
    <d v="2021-01-19T00:00:00"/>
    <x v="11"/>
  </r>
  <r>
    <x v="5"/>
    <s v="TI"/>
    <x v="1"/>
    <s v="004-124-03"/>
    <n v="515404"/>
    <n v="232500"/>
    <d v="2021-01-19T00:00:00"/>
    <x v="4"/>
  </r>
  <r>
    <x v="5"/>
    <s v="TI"/>
    <x v="1"/>
    <s v="002-634-52"/>
    <n v="514890"/>
    <n v="181250"/>
    <d v="2021-01-05T00:00:00"/>
    <x v="6"/>
  </r>
  <r>
    <x v="5"/>
    <s v="TI"/>
    <x v="3"/>
    <s v="002-031-20"/>
    <n v="515472"/>
    <n v="262702"/>
    <d v="2021-01-20T00:00:00"/>
    <x v="4"/>
  </r>
  <r>
    <x v="5"/>
    <s v="TI"/>
    <x v="1"/>
    <s v="009-541-17"/>
    <n v="515483"/>
    <n v="130000"/>
    <d v="2021-01-20T00:00:00"/>
    <x v="5"/>
  </r>
  <r>
    <x v="5"/>
    <s v="TI"/>
    <x v="1"/>
    <s v="007-583-03"/>
    <n v="514888"/>
    <n v="314000"/>
    <d v="2021-01-05T00:00:00"/>
    <x v="27"/>
  </r>
  <r>
    <x v="5"/>
    <s v="TI"/>
    <x v="5"/>
    <s v="010-712-14"/>
    <n v="515191"/>
    <n v="70000"/>
    <d v="2021-01-12T00:00:00"/>
    <x v="28"/>
  </r>
  <r>
    <x v="5"/>
    <s v="TI"/>
    <x v="1"/>
    <s v="007-402-07"/>
    <n v="515166"/>
    <n v="701250"/>
    <d v="2021-01-12T00:00:00"/>
    <x v="29"/>
  </r>
  <r>
    <x v="5"/>
    <s v="TI"/>
    <x v="1"/>
    <s v="010-444-05"/>
    <n v="515646"/>
    <n v="138000"/>
    <d v="2021-01-25T00:00:00"/>
    <x v="5"/>
  </r>
  <r>
    <x v="5"/>
    <s v="TI"/>
    <x v="3"/>
    <s v="001-142-18"/>
    <n v="515040"/>
    <n v="552000"/>
    <d v="2021-01-08T00:00:00"/>
    <x v="30"/>
  </r>
  <r>
    <x v="5"/>
    <s v="TI"/>
    <x v="1"/>
    <s v="007-273-13"/>
    <n v="515070"/>
    <n v="299000"/>
    <d v="2021-01-11T00:00:00"/>
    <x v="5"/>
  </r>
  <r>
    <x v="5"/>
    <s v="TI"/>
    <x v="1"/>
    <s v="010-503-01"/>
    <n v="515590"/>
    <n v="246000"/>
    <d v="2021-01-22T00:00:00"/>
    <x v="23"/>
  </r>
  <r>
    <x v="5"/>
    <s v="TI"/>
    <x v="1"/>
    <s v="007-492-13"/>
    <n v="515588"/>
    <n v="533200"/>
    <d v="2021-01-22T00:00:00"/>
    <x v="31"/>
  </r>
  <r>
    <x v="5"/>
    <s v="TI"/>
    <x v="4"/>
    <s v="008-541-90"/>
    <n v="515957"/>
    <n v="3280000"/>
    <d v="2021-01-29T00:00:00"/>
    <x v="32"/>
  </r>
  <r>
    <x v="5"/>
    <s v="TI"/>
    <x v="1"/>
    <s v="001-102-20"/>
    <n v="515929"/>
    <n v="150000"/>
    <d v="2021-01-29T00:00:00"/>
    <x v="5"/>
  </r>
  <r>
    <x v="5"/>
    <s v="TI"/>
    <x v="5"/>
    <s v="008-753-53"/>
    <n v="515924"/>
    <n v="57500"/>
    <d v="2021-01-29T00:00:00"/>
    <x v="28"/>
  </r>
  <r>
    <x v="5"/>
    <s v="TI"/>
    <x v="1"/>
    <s v="004-293-05"/>
    <n v="515670"/>
    <n v="303500"/>
    <d v="2021-01-26T00:00:00"/>
    <x v="4"/>
  </r>
  <r>
    <x v="5"/>
    <s v="TI"/>
    <x v="1"/>
    <s v="007-231-16"/>
    <n v="515563"/>
    <n v="395500"/>
    <d v="2021-01-21T00:00:00"/>
    <x v="4"/>
  </r>
  <r>
    <x v="5"/>
    <s v="TI"/>
    <x v="1"/>
    <s v="007-165-04"/>
    <n v="515489"/>
    <n v="162000"/>
    <d v="2021-01-20T00:00:00"/>
    <x v="33"/>
  </r>
  <r>
    <x v="5"/>
    <s v="TI"/>
    <x v="1"/>
    <s v="007-141-05"/>
    <n v="515600"/>
    <n v="587000"/>
    <d v="2021-01-22T00:00:00"/>
    <x v="23"/>
  </r>
  <r>
    <x v="5"/>
    <s v="TI"/>
    <x v="3"/>
    <s v="008-263-02"/>
    <n v="515659"/>
    <n v="219143"/>
    <d v="2021-01-25T00:00:00"/>
    <x v="4"/>
  </r>
  <r>
    <x v="5"/>
    <s v="TI"/>
    <x v="5"/>
    <s v="008-761-03"/>
    <n v="515863"/>
    <n v="300000"/>
    <d v="2021-01-28T00:00:00"/>
    <x v="34"/>
  </r>
  <r>
    <x v="5"/>
    <s v="TI"/>
    <x v="1"/>
    <s v="009-529-11"/>
    <n v="515314"/>
    <n v="354600"/>
    <d v="2021-01-15T00:00:00"/>
    <x v="35"/>
  </r>
  <r>
    <x v="5"/>
    <s v="TI"/>
    <x v="1"/>
    <s v="002-431-03"/>
    <n v="515914"/>
    <n v="177000"/>
    <d v="2021-01-29T00:00:00"/>
    <x v="21"/>
  </r>
  <r>
    <x v="5"/>
    <s v="TI"/>
    <x v="1"/>
    <s v="007-271-03"/>
    <n v="515907"/>
    <n v="490000"/>
    <d v="2021-01-29T00:00:00"/>
    <x v="23"/>
  </r>
  <r>
    <x v="5"/>
    <s v="TI"/>
    <x v="1"/>
    <s v="009-463-02"/>
    <n v="515906"/>
    <n v="278000"/>
    <d v="2021-01-29T00:00:00"/>
    <x v="27"/>
  </r>
  <r>
    <x v="5"/>
    <s v="TI"/>
    <x v="1"/>
    <s v="001-042-16"/>
    <n v="515905"/>
    <n v="231000"/>
    <d v="2021-01-29T00:00:00"/>
    <x v="21"/>
  </r>
  <r>
    <x v="5"/>
    <s v="TI"/>
    <x v="1"/>
    <s v="007-492-16"/>
    <n v="515903"/>
    <n v="331000"/>
    <d v="2021-01-29T00:00:00"/>
    <x v="2"/>
  </r>
  <r>
    <x v="5"/>
    <s v="TI"/>
    <x v="0"/>
    <s v="008-821-07"/>
    <n v="515723"/>
    <n v="363500"/>
    <d v="2021-01-27T00:00:00"/>
    <x v="0"/>
  </r>
  <r>
    <x v="5"/>
    <s v="TI"/>
    <x v="1"/>
    <s v="009-564-59"/>
    <n v="515727"/>
    <n v="82000"/>
    <d v="2021-01-27T00:00:00"/>
    <x v="5"/>
  </r>
  <r>
    <x v="5"/>
    <s v="TI"/>
    <x v="1"/>
    <s v="009-633-09"/>
    <n v="515636"/>
    <n v="280091"/>
    <d v="2021-01-25T00:00:00"/>
    <x v="15"/>
  </r>
  <r>
    <x v="5"/>
    <s v="TI"/>
    <x v="1"/>
    <s v="001-221-12"/>
    <n v="515901"/>
    <n v="415400"/>
    <d v="2021-01-29T00:00:00"/>
    <x v="4"/>
  </r>
  <r>
    <x v="5"/>
    <s v="TI"/>
    <x v="1"/>
    <s v="009-582-04"/>
    <n v="515866"/>
    <n v="276500"/>
    <d v="2021-01-28T00:00:00"/>
    <x v="36"/>
  </r>
  <r>
    <x v="5"/>
    <s v="TI"/>
    <x v="1"/>
    <s v="009-494-10"/>
    <n v="515760"/>
    <n v="291000"/>
    <d v="2021-01-27T00:00:00"/>
    <x v="20"/>
  </r>
  <r>
    <x v="5"/>
    <s v="TI"/>
    <x v="1"/>
    <s v="001-143-27"/>
    <n v="515658"/>
    <n v="255000"/>
    <d v="2021-01-25T00:00:00"/>
    <x v="4"/>
  </r>
  <r>
    <x v="5"/>
    <s v="TI"/>
    <x v="1"/>
    <s v="007-232-03"/>
    <n v="515916"/>
    <n v="294000"/>
    <d v="2021-01-29T00:00:00"/>
    <x v="4"/>
  </r>
  <r>
    <x v="6"/>
    <s v="TT"/>
    <x v="1"/>
    <s v="007-401-15"/>
    <n v="515931"/>
    <n v="440000"/>
    <d v="2021-01-29T00:00:00"/>
    <x v="0"/>
  </r>
  <r>
    <x v="7"/>
    <s v="TTE"/>
    <x v="1"/>
    <s v="008-798-40"/>
    <n v="515151"/>
    <n v="267900"/>
    <d v="2021-01-11T00:00:00"/>
    <x v="4"/>
  </r>
  <r>
    <x v="7"/>
    <s v="TTE"/>
    <x v="1"/>
    <s v="010-271-14"/>
    <n v="515363"/>
    <n v="382150"/>
    <d v="2021-01-15T00:00:00"/>
    <x v="37"/>
  </r>
  <r>
    <x v="8"/>
    <s v="WE"/>
    <x v="1"/>
    <s v="002-773-06"/>
    <n v="515084"/>
    <n v="236250"/>
    <d v="2021-01-11T00:00:00"/>
    <x v="0"/>
  </r>
  <r>
    <x v="8"/>
    <s v="WE"/>
    <x v="0"/>
    <s v="009-832-50"/>
    <n v="515671"/>
    <n v="367227"/>
    <d v="2021-01-26T00:00:00"/>
    <x v="27"/>
  </r>
  <r>
    <x v="8"/>
    <s v="WE"/>
    <x v="1"/>
    <s v="008-882-47"/>
    <n v="515066"/>
    <n v="215000"/>
    <d v="2021-01-11T00:00:00"/>
    <x v="19"/>
  </r>
  <r>
    <x v="8"/>
    <s v="WE"/>
    <x v="1"/>
    <s v="008-331-09"/>
    <n v="515533"/>
    <n v="246500"/>
    <d v="2021-01-21T00:00:00"/>
    <x v="24"/>
  </r>
  <r>
    <x v="8"/>
    <s v="WE"/>
    <x v="1"/>
    <s v="010-442-40"/>
    <n v="515101"/>
    <n v="226000"/>
    <d v="2021-01-11T00:00:00"/>
    <x v="4"/>
  </r>
  <r>
    <x v="8"/>
    <s v="WE"/>
    <x v="1"/>
    <s v="007-384-10"/>
    <n v="514835"/>
    <n v="91100"/>
    <d v="2021-01-04T00:00:00"/>
    <x v="38"/>
  </r>
  <r>
    <x v="8"/>
    <s v="WE"/>
    <x v="1"/>
    <s v="009-101-07"/>
    <n v="515157"/>
    <n v="255000"/>
    <d v="2021-01-12T00:00:00"/>
    <x v="7"/>
  </r>
  <r>
    <x v="8"/>
    <s v="WE"/>
    <x v="1"/>
    <s v="010-422-20"/>
    <n v="515159"/>
    <n v="198500"/>
    <d v="2021-01-12T00:00:00"/>
    <x v="21"/>
  </r>
  <r>
    <x v="8"/>
    <s v="WE"/>
    <x v="2"/>
    <s v="007-461-23"/>
    <n v="515718"/>
    <n v="200000"/>
    <d v="2021-01-27T00:00:00"/>
    <x v="39"/>
  </r>
  <r>
    <x v="8"/>
    <s v="WE"/>
    <x v="1"/>
    <s v="008-086-16"/>
    <n v="515743"/>
    <n v="141000"/>
    <d v="2021-01-27T00:00:00"/>
    <x v="4"/>
  </r>
  <r>
    <x v="8"/>
    <s v="WE"/>
    <x v="1"/>
    <s v="008-355-25"/>
    <n v="515672"/>
    <n v="245000"/>
    <d v="2021-01-26T00:00:00"/>
    <x v="40"/>
  </r>
  <r>
    <x v="8"/>
    <s v="WE"/>
    <x v="0"/>
    <s v="009-581-07"/>
    <n v="515221"/>
    <n v="175322"/>
    <d v="2021-01-13T00:00:00"/>
    <x v="7"/>
  </r>
  <r>
    <x v="8"/>
    <s v="WE"/>
    <x v="1"/>
    <s v="007-442-02"/>
    <n v="515650"/>
    <n v="455000"/>
    <d v="2021-01-25T00:00:00"/>
    <x v="41"/>
  </r>
  <r>
    <x v="8"/>
    <s v="WE"/>
    <x v="1"/>
    <s v="007-445-11"/>
    <n v="515638"/>
    <n v="423000"/>
    <d v="2021-01-25T00:00:00"/>
    <x v="4"/>
  </r>
  <r>
    <x v="8"/>
    <s v="WE"/>
    <x v="1"/>
    <s v="009-832-55"/>
    <n v="515635"/>
    <n v="308500"/>
    <d v="2021-01-25T00:00:00"/>
    <x v="15"/>
  </r>
  <r>
    <x v="8"/>
    <s v="WE"/>
    <x v="1"/>
    <s v="009-653-32"/>
    <n v="515387"/>
    <n v="113500"/>
    <d v="2021-01-19T00:00:00"/>
    <x v="33"/>
  </r>
  <r>
    <x v="8"/>
    <s v="WE"/>
    <x v="1"/>
    <s v="010-364-09"/>
    <n v="515584"/>
    <n v="285000"/>
    <d v="2021-01-22T00:00:00"/>
    <x v="42"/>
  </r>
  <r>
    <x v="8"/>
    <s v="WE"/>
    <x v="0"/>
    <s v="003-057-06"/>
    <n v="515564"/>
    <n v="290244"/>
    <d v="2021-01-21T00:00:00"/>
    <x v="15"/>
  </r>
  <r>
    <x v="8"/>
    <s v="WE"/>
    <x v="0"/>
    <s v="002-432-01"/>
    <n v="515713"/>
    <n v="221808"/>
    <d v="2021-01-27T00:00:00"/>
    <x v="4"/>
  </r>
  <r>
    <x v="8"/>
    <s v="WE"/>
    <x v="1"/>
    <s v="010-552-05"/>
    <n v="514935"/>
    <n v="306000"/>
    <d v="2021-01-06T00:00:00"/>
    <x v="27"/>
  </r>
  <r>
    <x v="8"/>
    <s v="WE"/>
    <x v="0"/>
    <s v="009-721-27"/>
    <n v="515921"/>
    <n v="258064"/>
    <d v="2021-01-29T00:00:00"/>
    <x v="4"/>
  </r>
  <r>
    <x v="8"/>
    <s v="WE"/>
    <x v="1"/>
    <s v="007-542-08"/>
    <n v="515912"/>
    <n v="441900"/>
    <d v="2021-01-29T00:00:00"/>
    <x v="43"/>
  </r>
  <r>
    <x v="8"/>
    <s v="WE"/>
    <x v="0"/>
    <s v="010-735-05"/>
    <n v="515909"/>
    <n v="427655"/>
    <d v="2021-01-29T00:00:00"/>
    <x v="4"/>
  </r>
  <r>
    <x v="8"/>
    <s v="WE"/>
    <x v="1"/>
    <s v="007-363-07"/>
    <n v="514886"/>
    <n v="237000"/>
    <d v="2021-01-05T00:00:00"/>
    <x v="21"/>
  </r>
  <r>
    <x v="8"/>
    <s v="WE"/>
    <x v="4"/>
    <s v="008-541-83"/>
    <n v="514898"/>
    <n v="3500000"/>
    <d v="2021-01-05T00:00:00"/>
    <x v="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76" firstHeaderRow="1" firstDataRow="2" firstDataCol="3" rowPageCount="2" colPageCount="1"/>
  <pivotFields count="10">
    <pivotField name="TITLE COMPANY" axis="axisRow" compact="0" showAll="0" insertBlankRow="1">
      <items count="17">
        <item x="0"/>
        <item m="1" x="10"/>
        <item m="1" x="12"/>
        <item m="1" x="9"/>
        <item x="2"/>
        <item x="3"/>
        <item m="1" x="14"/>
        <item m="1" x="13"/>
        <item x="5"/>
        <item x="6"/>
        <item x="7"/>
        <item m="1" x="15"/>
        <item m="1" x="8"/>
        <item x="4"/>
        <item m="1" x="11"/>
        <item x="1"/>
        <item t="default"/>
      </items>
    </pivotField>
    <pivotField compact="0" showAll="0" insertBlankRow="1"/>
    <pivotField axis="axisRow" compact="0" showAll="0" insertBlankRow="1">
      <items count="28">
        <item x="5"/>
        <item m="1" x="18"/>
        <item m="1" x="17"/>
        <item x="11"/>
        <item m="1" x="22"/>
        <item x="10"/>
        <item x="2"/>
        <item m="1" x="25"/>
        <item m="1" x="24"/>
        <item x="7"/>
        <item x="0"/>
        <item m="1" x="21"/>
        <item x="1"/>
        <item m="1" x="13"/>
        <item m="1" x="16"/>
        <item m="1" x="14"/>
        <item x="9"/>
        <item x="8"/>
        <item x="6"/>
        <item m="1" x="19"/>
        <item m="1" x="23"/>
        <item x="12"/>
        <item m="1" x="20"/>
        <item m="1" x="15"/>
        <item x="4"/>
        <item m="1" x="26"/>
        <item x="3"/>
        <item t="default"/>
      </items>
    </pivotField>
    <pivotField axis="axisRow" compact="0" showAll="0" insertBlankRow="1">
      <items count="77">
        <item m="1" x="65"/>
        <item m="1" x="41"/>
        <item m="1" x="32"/>
        <item x="10"/>
        <item m="1" x="66"/>
        <item x="7"/>
        <item m="1" x="74"/>
        <item m="1" x="48"/>
        <item m="1" x="25"/>
        <item m="1" x="72"/>
        <item x="6"/>
        <item m="1" x="49"/>
        <item m="1" x="63"/>
        <item m="1" x="61"/>
        <item m="1" x="28"/>
        <item x="20"/>
        <item x="22"/>
        <item x="23"/>
        <item m="1" x="62"/>
        <item m="1" x="69"/>
        <item m="1" x="29"/>
        <item x="19"/>
        <item m="1" x="59"/>
        <item m="1" x="67"/>
        <item m="1" x="75"/>
        <item x="12"/>
        <item m="1" x="46"/>
        <item m="1" x="31"/>
        <item m="1" x="56"/>
        <item m="1" x="64"/>
        <item x="17"/>
        <item m="1" x="26"/>
        <item m="1" x="52"/>
        <item m="1" x="35"/>
        <item m="1" x="30"/>
        <item m="1" x="33"/>
        <item m="1" x="55"/>
        <item m="1" x="51"/>
        <item m="1" x="60"/>
        <item x="1"/>
        <item x="0"/>
        <item m="1" x="47"/>
        <item m="1" x="57"/>
        <item m="1" x="71"/>
        <item m="1" x="45"/>
        <item m="1" x="50"/>
        <item m="1" x="39"/>
        <item x="4"/>
        <item m="1" x="40"/>
        <item m="1" x="44"/>
        <item m="1" x="27"/>
        <item m="1" x="37"/>
        <item m="1" x="54"/>
        <item m="1" x="53"/>
        <item m="1" x="68"/>
        <item m="1" x="70"/>
        <item x="11"/>
        <item m="1" x="73"/>
        <item m="1" x="34"/>
        <item m="1" x="42"/>
        <item m="1" x="36"/>
        <item m="1" x="58"/>
        <item x="13"/>
        <item m="1" x="38"/>
        <item x="5"/>
        <item x="8"/>
        <item m="1" x="24"/>
        <item x="14"/>
        <item x="18"/>
        <item m="1" x="43"/>
        <item x="2"/>
        <item x="3"/>
        <item x="9"/>
        <item x="15"/>
        <item x="16"/>
        <item x="21"/>
        <item t="default"/>
      </items>
    </pivotField>
    <pivotField axis="axisPage" compact="0" showAll="0" insertBlankRow="1">
      <items count="9">
        <item x="1"/>
        <item x="6"/>
        <item m="1" x="7"/>
        <item x="3"/>
        <item x="5"/>
        <item x="0"/>
        <item x="4"/>
        <item x="2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71">
    <i>
      <x/>
    </i>
    <i r="1">
      <x v="10"/>
    </i>
    <i r="2">
      <x v="40"/>
    </i>
    <i t="blank" r="1">
      <x v="10"/>
    </i>
    <i>
      <x v="4"/>
    </i>
    <i r="1">
      <x v="6"/>
    </i>
    <i r="2">
      <x v="70"/>
    </i>
    <i r="2">
      <x v="71"/>
    </i>
    <i t="blank" r="1">
      <x v="6"/>
    </i>
    <i r="1">
      <x v="24"/>
    </i>
    <i r="2">
      <x v="64"/>
    </i>
    <i t="blank" r="1">
      <x v="24"/>
    </i>
    <i r="1">
      <x v="26"/>
    </i>
    <i r="2">
      <x v="47"/>
    </i>
    <i t="blank" r="1">
      <x v="26"/>
    </i>
    <i>
      <x v="5"/>
    </i>
    <i r="1">
      <x/>
    </i>
    <i r="2">
      <x v="10"/>
    </i>
    <i r="2">
      <x v="65"/>
    </i>
    <i r="2">
      <x v="72"/>
    </i>
    <i t="blank" r="1">
      <x/>
    </i>
    <i r="1">
      <x v="9"/>
    </i>
    <i r="2">
      <x v="3"/>
    </i>
    <i t="blank" r="1">
      <x v="9"/>
    </i>
    <i r="1">
      <x v="18"/>
    </i>
    <i r="2">
      <x v="5"/>
    </i>
    <i t="blank" r="1">
      <x v="18"/>
    </i>
    <i>
      <x v="8"/>
    </i>
    <i r="1">
      <x/>
    </i>
    <i r="2">
      <x v="25"/>
    </i>
    <i r="2">
      <x v="67"/>
    </i>
    <i t="blank" r="1">
      <x/>
    </i>
    <i r="1">
      <x v="3"/>
    </i>
    <i r="2">
      <x v="73"/>
    </i>
    <i t="blank" r="1">
      <x v="3"/>
    </i>
    <i r="1">
      <x v="5"/>
    </i>
    <i r="2">
      <x v="62"/>
    </i>
    <i t="blank" r="1">
      <x v="5"/>
    </i>
    <i r="1">
      <x v="16"/>
    </i>
    <i r="2">
      <x v="74"/>
    </i>
    <i t="blank" r="1">
      <x v="16"/>
    </i>
    <i>
      <x v="9"/>
    </i>
    <i r="1">
      <x v="12"/>
    </i>
    <i r="2">
      <x v="30"/>
    </i>
    <i r="2">
      <x v="56"/>
    </i>
    <i t="blank" r="1">
      <x v="12"/>
    </i>
    <i>
      <x v="10"/>
    </i>
    <i r="1">
      <x/>
    </i>
    <i r="2">
      <x v="15"/>
    </i>
    <i r="2">
      <x v="68"/>
    </i>
    <i t="blank" r="1">
      <x/>
    </i>
    <i r="1">
      <x v="3"/>
    </i>
    <i r="2">
      <x v="16"/>
    </i>
    <i r="2">
      <x v="75"/>
    </i>
    <i t="blank" r="1">
      <x v="3"/>
    </i>
    <i r="1">
      <x v="21"/>
    </i>
    <i r="2">
      <x v="17"/>
    </i>
    <i r="2">
      <x v="21"/>
    </i>
    <i t="blank" r="1">
      <x v="21"/>
    </i>
    <i>
      <x v="13"/>
    </i>
    <i r="1">
      <x v="16"/>
    </i>
    <i r="2">
      <x v="56"/>
    </i>
    <i t="blank" r="1">
      <x v="16"/>
    </i>
    <i r="1">
      <x v="17"/>
    </i>
    <i r="2">
      <x v="56"/>
    </i>
    <i t="blank" r="1">
      <x v="17"/>
    </i>
    <i>
      <x v="15"/>
    </i>
    <i r="1">
      <x v="12"/>
    </i>
    <i r="2">
      <x v="39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62" firstHeaderRow="1" firstDataRow="2" firstDataCol="2" rowPageCount="1" colPageCount="1"/>
  <pivotFields count="8">
    <pivotField name="TITLE COMPANY" axis="axisRow" compact="0" showAll="0" insertBlankRow="1">
      <items count="17">
        <item m="1" x="13"/>
        <item m="1" x="12"/>
        <item m="1" x="11"/>
        <item x="1"/>
        <item x="2"/>
        <item m="1" x="15"/>
        <item m="1" x="14"/>
        <item x="5"/>
        <item x="6"/>
        <item x="8"/>
        <item m="1" x="10"/>
        <item x="4"/>
        <item m="1" x="9"/>
        <item x="0"/>
        <item x="3"/>
        <item x="7"/>
        <item t="default"/>
      </items>
    </pivotField>
    <pivotField compact="0" showAll="0" insertBlankRow="1"/>
    <pivotField axis="axisPage" compact="0" showAll="0" insertBlankRow="1">
      <items count="11">
        <item x="4"/>
        <item m="1" x="7"/>
        <item x="1"/>
        <item x="5"/>
        <item x="3"/>
        <item x="2"/>
        <item m="1" x="9"/>
        <item m="1" x="8"/>
        <item x="0"/>
        <item m="1"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28">
        <item m="1" x="64"/>
        <item m="1" x="115"/>
        <item m="1" x="125"/>
        <item x="30"/>
        <item m="1" x="90"/>
        <item m="1" x="66"/>
        <item m="1" x="93"/>
        <item x="17"/>
        <item m="1" x="62"/>
        <item m="1" x="83"/>
        <item m="1" x="73"/>
        <item m="1" x="59"/>
        <item m="1" x="71"/>
        <item m="1" x="51"/>
        <item m="1" x="47"/>
        <item x="2"/>
        <item m="1" x="58"/>
        <item m="1" x="88"/>
        <item m="1" x="82"/>
        <item m="1" x="112"/>
        <item m="1" x="103"/>
        <item m="1" x="60"/>
        <item m="1" x="65"/>
        <item m="1" x="109"/>
        <item m="1" x="67"/>
        <item x="23"/>
        <item x="20"/>
        <item m="1" x="69"/>
        <item m="1" x="68"/>
        <item m="1" x="123"/>
        <item m="1" x="113"/>
        <item m="1" x="126"/>
        <item x="28"/>
        <item x="5"/>
        <item m="1" x="46"/>
        <item m="1" x="56"/>
        <item x="34"/>
        <item m="1" x="118"/>
        <item m="1" x="99"/>
        <item m="1" x="107"/>
        <item m="1" x="54"/>
        <item m="1" x="75"/>
        <item m="1" x="111"/>
        <item m="1" x="48"/>
        <item m="1" x="100"/>
        <item x="14"/>
        <item m="1" x="80"/>
        <item m="1" x="121"/>
        <item m="1" x="87"/>
        <item m="1" x="124"/>
        <item m="1" x="102"/>
        <item m="1" x="92"/>
        <item m="1" x="70"/>
        <item x="7"/>
        <item m="1" x="74"/>
        <item x="15"/>
        <item m="1" x="95"/>
        <item m="1" x="106"/>
        <item m="1" x="57"/>
        <item m="1" x="116"/>
        <item m="1" x="98"/>
        <item m="1" x="114"/>
        <item m="1" x="53"/>
        <item x="21"/>
        <item m="1" x="122"/>
        <item m="1" x="97"/>
        <item m="1" x="104"/>
        <item m="1" x="78"/>
        <item m="1" x="120"/>
        <item m="1" x="61"/>
        <item x="24"/>
        <item m="1" x="117"/>
        <item m="1" x="77"/>
        <item m="1" x="63"/>
        <item m="1" x="81"/>
        <item m="1" x="55"/>
        <item m="1" x="50"/>
        <item m="1" x="96"/>
        <item x="1"/>
        <item m="1" x="52"/>
        <item m="1" x="108"/>
        <item m="1" x="91"/>
        <item x="6"/>
        <item x="8"/>
        <item x="43"/>
        <item m="1" x="101"/>
        <item x="40"/>
        <item m="1" x="89"/>
        <item m="1" x="49"/>
        <item m="1" x="119"/>
        <item m="1" x="105"/>
        <item m="1" x="110"/>
        <item m="1" x="76"/>
        <item m="1" x="72"/>
        <item m="1" x="94"/>
        <item m="1" x="86"/>
        <item m="1" x="84"/>
        <item m="1" x="79"/>
        <item m="1" x="85"/>
        <item m="1" x="45"/>
        <item x="0"/>
        <item x="3"/>
        <item x="4"/>
        <item x="9"/>
        <item x="10"/>
        <item x="11"/>
        <item x="12"/>
        <item x="13"/>
        <item x="16"/>
        <item x="18"/>
        <item x="19"/>
        <item x="22"/>
        <item x="25"/>
        <item x="26"/>
        <item x="27"/>
        <item x="29"/>
        <item x="31"/>
        <item x="32"/>
        <item x="33"/>
        <item x="35"/>
        <item x="36"/>
        <item x="37"/>
        <item x="38"/>
        <item x="39"/>
        <item x="41"/>
        <item x="42"/>
        <item x="44"/>
        <item t="default"/>
      </items>
    </pivotField>
  </pivotFields>
  <rowFields count="2">
    <field x="7"/>
    <field x="0"/>
  </rowFields>
  <rowItems count="158">
    <i>
      <x v="3"/>
    </i>
    <i r="1">
      <x v="7"/>
    </i>
    <i t="blank">
      <x v="3"/>
    </i>
    <i>
      <x v="7"/>
    </i>
    <i r="1">
      <x v="11"/>
    </i>
    <i t="blank">
      <x v="7"/>
    </i>
    <i>
      <x v="15"/>
    </i>
    <i r="1">
      <x v="3"/>
    </i>
    <i r="1">
      <x v="7"/>
    </i>
    <i t="blank">
      <x v="15"/>
    </i>
    <i>
      <x v="25"/>
    </i>
    <i r="1">
      <x v="7"/>
    </i>
    <i t="blank">
      <x v="25"/>
    </i>
    <i>
      <x v="26"/>
    </i>
    <i r="1">
      <x v="7"/>
    </i>
    <i t="blank">
      <x v="26"/>
    </i>
    <i>
      <x v="32"/>
    </i>
    <i r="1">
      <x v="7"/>
    </i>
    <i t="blank">
      <x v="32"/>
    </i>
    <i>
      <x v="33"/>
    </i>
    <i r="1">
      <x v="4"/>
    </i>
    <i r="1">
      <x v="7"/>
    </i>
    <i t="blank">
      <x v="33"/>
    </i>
    <i>
      <x v="36"/>
    </i>
    <i r="1">
      <x v="7"/>
    </i>
    <i t="blank">
      <x v="36"/>
    </i>
    <i>
      <x v="45"/>
    </i>
    <i r="1">
      <x v="4"/>
    </i>
    <i t="blank">
      <x v="45"/>
    </i>
    <i>
      <x v="53"/>
    </i>
    <i r="1">
      <x v="4"/>
    </i>
    <i r="1">
      <x v="9"/>
    </i>
    <i t="blank">
      <x v="53"/>
    </i>
    <i>
      <x v="55"/>
    </i>
    <i r="1">
      <x v="4"/>
    </i>
    <i r="1">
      <x v="7"/>
    </i>
    <i r="1">
      <x v="9"/>
    </i>
    <i t="blank">
      <x v="55"/>
    </i>
    <i>
      <x v="63"/>
    </i>
    <i r="1">
      <x v="7"/>
    </i>
    <i r="1">
      <x v="9"/>
    </i>
    <i t="blank">
      <x v="63"/>
    </i>
    <i>
      <x v="70"/>
    </i>
    <i r="1">
      <x v="7"/>
    </i>
    <i r="1">
      <x v="9"/>
    </i>
    <i t="blank">
      <x v="70"/>
    </i>
    <i>
      <x v="78"/>
    </i>
    <i r="1">
      <x v="3"/>
    </i>
    <i r="1">
      <x v="11"/>
    </i>
    <i t="blank">
      <x v="78"/>
    </i>
    <i>
      <x v="82"/>
    </i>
    <i r="1">
      <x v="4"/>
    </i>
    <i r="1">
      <x v="7"/>
    </i>
    <i t="blank">
      <x v="82"/>
    </i>
    <i>
      <x v="83"/>
    </i>
    <i r="1">
      <x v="4"/>
    </i>
    <i t="blank">
      <x v="83"/>
    </i>
    <i>
      <x v="84"/>
    </i>
    <i r="1">
      <x v="9"/>
    </i>
    <i t="blank">
      <x v="84"/>
    </i>
    <i>
      <x v="86"/>
    </i>
    <i r="1">
      <x v="9"/>
    </i>
    <i t="blank">
      <x v="86"/>
    </i>
    <i>
      <x v="100"/>
    </i>
    <i r="1">
      <x v="4"/>
    </i>
    <i r="1">
      <x v="7"/>
    </i>
    <i r="1">
      <x v="8"/>
    </i>
    <i r="1">
      <x v="9"/>
    </i>
    <i r="1">
      <x v="13"/>
    </i>
    <i t="blank">
      <x v="100"/>
    </i>
    <i>
      <x v="101"/>
    </i>
    <i r="1">
      <x v="3"/>
    </i>
    <i t="blank">
      <x v="101"/>
    </i>
    <i>
      <x v="102"/>
    </i>
    <i r="1">
      <x v="3"/>
    </i>
    <i r="1">
      <x v="4"/>
    </i>
    <i r="1">
      <x v="7"/>
    </i>
    <i r="1">
      <x v="9"/>
    </i>
    <i r="1">
      <x v="14"/>
    </i>
    <i r="1">
      <x v="15"/>
    </i>
    <i t="blank">
      <x v="102"/>
    </i>
    <i>
      <x v="103"/>
    </i>
    <i r="1">
      <x v="4"/>
    </i>
    <i t="blank">
      <x v="103"/>
    </i>
    <i>
      <x v="104"/>
    </i>
    <i r="1">
      <x v="4"/>
    </i>
    <i t="blank">
      <x v="104"/>
    </i>
    <i>
      <x v="105"/>
    </i>
    <i r="1">
      <x v="4"/>
    </i>
    <i r="1">
      <x v="7"/>
    </i>
    <i t="blank">
      <x v="105"/>
    </i>
    <i>
      <x v="106"/>
    </i>
    <i r="1">
      <x v="4"/>
    </i>
    <i t="blank">
      <x v="106"/>
    </i>
    <i>
      <x v="107"/>
    </i>
    <i r="1">
      <x v="4"/>
    </i>
    <i t="blank">
      <x v="107"/>
    </i>
    <i>
      <x v="108"/>
    </i>
    <i r="1">
      <x v="11"/>
    </i>
    <i t="blank">
      <x v="108"/>
    </i>
    <i>
      <x v="109"/>
    </i>
    <i r="1">
      <x v="11"/>
    </i>
    <i t="blank">
      <x v="109"/>
    </i>
    <i>
      <x v="110"/>
    </i>
    <i r="1">
      <x v="9"/>
    </i>
    <i r="1">
      <x v="11"/>
    </i>
    <i t="blank">
      <x v="110"/>
    </i>
    <i>
      <x v="111"/>
    </i>
    <i r="1">
      <x v="7"/>
    </i>
    <i t="blank">
      <x v="111"/>
    </i>
    <i>
      <x v="112"/>
    </i>
    <i r="1">
      <x v="7"/>
    </i>
    <i t="blank">
      <x v="112"/>
    </i>
    <i>
      <x v="113"/>
    </i>
    <i r="1">
      <x v="7"/>
    </i>
    <i t="blank">
      <x v="113"/>
    </i>
    <i>
      <x v="114"/>
    </i>
    <i r="1">
      <x v="7"/>
    </i>
    <i r="1">
      <x v="9"/>
    </i>
    <i t="blank">
      <x v="114"/>
    </i>
    <i>
      <x v="115"/>
    </i>
    <i r="1">
      <x v="7"/>
    </i>
    <i t="blank">
      <x v="115"/>
    </i>
    <i>
      <x v="116"/>
    </i>
    <i r="1">
      <x v="7"/>
    </i>
    <i t="blank">
      <x v="116"/>
    </i>
    <i>
      <x v="117"/>
    </i>
    <i r="1">
      <x v="7"/>
    </i>
    <i t="blank">
      <x v="117"/>
    </i>
    <i>
      <x v="118"/>
    </i>
    <i r="1">
      <x v="7"/>
    </i>
    <i r="1">
      <x v="9"/>
    </i>
    <i t="blank">
      <x v="118"/>
    </i>
    <i>
      <x v="119"/>
    </i>
    <i r="1">
      <x v="7"/>
    </i>
    <i t="blank">
      <x v="119"/>
    </i>
    <i>
      <x v="120"/>
    </i>
    <i r="1">
      <x v="7"/>
    </i>
    <i t="blank">
      <x v="120"/>
    </i>
    <i>
      <x v="121"/>
    </i>
    <i r="1">
      <x v="15"/>
    </i>
    <i t="blank">
      <x v="121"/>
    </i>
    <i>
      <x v="122"/>
    </i>
    <i r="1">
      <x v="9"/>
    </i>
    <i t="blank">
      <x v="122"/>
    </i>
    <i>
      <x v="123"/>
    </i>
    <i r="1">
      <x v="9"/>
    </i>
    <i t="blank">
      <x v="123"/>
    </i>
    <i>
      <x v="124"/>
    </i>
    <i r="1">
      <x v="9"/>
    </i>
    <i t="blank">
      <x v="124"/>
    </i>
    <i>
      <x v="125"/>
    </i>
    <i r="1">
      <x v="9"/>
    </i>
    <i t="blank">
      <x v="125"/>
    </i>
    <i>
      <x v="126"/>
    </i>
    <i r="1">
      <x v="9"/>
    </i>
    <i t="blank">
      <x v="12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85" totalsRowShown="0" headerRowDxfId="5">
  <autoFilter ref="A1:J85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110" totalsRowShown="0" headerRowDxfId="4">
  <autoFilter ref="A1:H11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94" totalsRowShown="0" headerRowDxfId="3" headerRowBorderDxfId="2" tableBorderDxfId="1" totalsRowBorderDxfId="0">
  <autoFilter ref="A1:E194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8"/>
  <sheetViews>
    <sheetView tabSelected="1" workbookViewId="0">
      <selection activeCell="G1" sqref="G1"/>
    </sheetView>
  </sheetViews>
  <sheetFormatPr defaultRowHeight="12.75"/>
  <cols>
    <col min="1" max="1" width="32.710937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63</v>
      </c>
    </row>
    <row r="2" spans="1:7">
      <c r="A2" s="2" t="s">
        <v>66</v>
      </c>
    </row>
    <row r="3" spans="1:7">
      <c r="A3" s="2"/>
    </row>
    <row r="4" spans="1:7" ht="13.5" thickBot="1">
      <c r="A4" s="2"/>
    </row>
    <row r="5" spans="1:7" ht="16.5" thickBot="1">
      <c r="A5" s="136" t="s">
        <v>4</v>
      </c>
      <c r="B5" s="137"/>
      <c r="C5" s="137"/>
      <c r="D5" s="137"/>
      <c r="E5" s="137"/>
      <c r="F5" s="137"/>
      <c r="G5" s="138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5" t="s">
        <v>39</v>
      </c>
      <c r="B7" s="116">
        <v>33</v>
      </c>
      <c r="C7" s="117">
        <v>13884316</v>
      </c>
      <c r="D7" s="118">
        <f>B7/$B$15</f>
        <v>0.39285714285714285</v>
      </c>
      <c r="E7" s="118">
        <f>C7/$C$15</f>
        <v>0.32632451976343091</v>
      </c>
      <c r="F7" s="119">
        <v>1</v>
      </c>
      <c r="G7" s="119">
        <v>1</v>
      </c>
    </row>
    <row r="8" spans="1:7">
      <c r="A8" s="67" t="s">
        <v>40</v>
      </c>
      <c r="B8" s="68">
        <v>18</v>
      </c>
      <c r="C8" s="69">
        <v>7297973</v>
      </c>
      <c r="D8" s="23">
        <f>B8/$B$15</f>
        <v>0.21428571428571427</v>
      </c>
      <c r="E8" s="23">
        <f>C8/$C$15</f>
        <v>0.17152501675066206</v>
      </c>
      <c r="F8" s="72">
        <v>2</v>
      </c>
      <c r="G8" s="72">
        <v>3</v>
      </c>
    </row>
    <row r="9" spans="1:7">
      <c r="A9" s="83" t="s">
        <v>38</v>
      </c>
      <c r="B9" s="79">
        <v>14</v>
      </c>
      <c r="C9" s="114">
        <v>7556500</v>
      </c>
      <c r="D9" s="23">
        <f t="shared" ref="D9" si="0">B9/$B$15</f>
        <v>0.16666666666666666</v>
      </c>
      <c r="E9" s="23">
        <f t="shared" ref="E9" si="1">C9/$C$15</f>
        <v>0.1776012036597529</v>
      </c>
      <c r="F9" s="72">
        <v>3</v>
      </c>
      <c r="G9" s="72">
        <v>2</v>
      </c>
    </row>
    <row r="10" spans="1:7">
      <c r="A10" s="83" t="s">
        <v>41</v>
      </c>
      <c r="B10" s="79">
        <v>5</v>
      </c>
      <c r="C10" s="114">
        <v>6294000</v>
      </c>
      <c r="D10" s="23">
        <f>B10/$B$15</f>
        <v>5.9523809523809521E-2</v>
      </c>
      <c r="E10" s="23">
        <f>C10/$C$15</f>
        <v>0.14792853514649437</v>
      </c>
      <c r="F10" s="72">
        <v>4</v>
      </c>
      <c r="G10" s="72">
        <v>4</v>
      </c>
    </row>
    <row r="11" spans="1:7">
      <c r="A11" s="67" t="s">
        <v>69</v>
      </c>
      <c r="B11" s="68">
        <v>4</v>
      </c>
      <c r="C11" s="69">
        <v>3698500</v>
      </c>
      <c r="D11" s="23">
        <f>B11/$B$15</f>
        <v>4.7619047619047616E-2</v>
      </c>
      <c r="E11" s="23">
        <f>C11/$C$15</f>
        <v>8.6926229303989425E-2</v>
      </c>
      <c r="F11" s="72">
        <v>5</v>
      </c>
      <c r="G11" s="72">
        <v>5</v>
      </c>
    </row>
    <row r="12" spans="1:7">
      <c r="A12" s="67" t="s">
        <v>78</v>
      </c>
      <c r="B12" s="68">
        <v>4</v>
      </c>
      <c r="C12" s="69">
        <v>1950783</v>
      </c>
      <c r="D12" s="23">
        <f>B12/$B$15</f>
        <v>4.7619047619047616E-2</v>
      </c>
      <c r="E12" s="23">
        <f>C12/$C$15</f>
        <v>4.5849455287366336E-2</v>
      </c>
      <c r="F12" s="72">
        <v>5</v>
      </c>
      <c r="G12" s="72">
        <v>6</v>
      </c>
    </row>
    <row r="13" spans="1:7">
      <c r="A13" s="67" t="s">
        <v>52</v>
      </c>
      <c r="B13" s="68">
        <v>4</v>
      </c>
      <c r="C13" s="69">
        <v>920000</v>
      </c>
      <c r="D13" s="23">
        <f>B13/$B$15</f>
        <v>4.7619047619047616E-2</v>
      </c>
      <c r="E13" s="23">
        <f>C13/$C$15</f>
        <v>2.1622855471047794E-2</v>
      </c>
      <c r="F13" s="72">
        <v>5</v>
      </c>
      <c r="G13" s="72">
        <v>8</v>
      </c>
    </row>
    <row r="14" spans="1:7">
      <c r="A14" s="67" t="s">
        <v>94</v>
      </c>
      <c r="B14" s="68">
        <v>2</v>
      </c>
      <c r="C14" s="69">
        <v>945500</v>
      </c>
      <c r="D14" s="23">
        <f>B14/$B$15</f>
        <v>2.3809523809523808E-2</v>
      </c>
      <c r="E14" s="23">
        <f>C14/$C$15</f>
        <v>2.2222184617256186E-2</v>
      </c>
      <c r="F14" s="72">
        <v>6</v>
      </c>
      <c r="G14" s="72">
        <v>7</v>
      </c>
    </row>
    <row r="15" spans="1:7">
      <c r="A15" s="80" t="s">
        <v>23</v>
      </c>
      <c r="B15" s="81">
        <f>SUM(B7:B14)</f>
        <v>84</v>
      </c>
      <c r="C15" s="82">
        <f>SUM(C7:C14)</f>
        <v>42547572</v>
      </c>
      <c r="D15" s="30">
        <f>SUM(D7:D14)</f>
        <v>1</v>
      </c>
      <c r="E15" s="30">
        <f>SUM(E7:E14)</f>
        <v>1</v>
      </c>
      <c r="F15" s="31"/>
      <c r="G15" s="31"/>
    </row>
    <row r="16" spans="1:7" ht="13.5" thickBot="1">
      <c r="A16" s="76"/>
      <c r="B16" s="77"/>
      <c r="C16" s="78"/>
    </row>
    <row r="17" spans="1:7" ht="16.5" thickBot="1">
      <c r="A17" s="139" t="s">
        <v>10</v>
      </c>
      <c r="B17" s="140"/>
      <c r="C17" s="140"/>
      <c r="D17" s="140"/>
      <c r="E17" s="140"/>
      <c r="F17" s="140"/>
      <c r="G17" s="141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15" t="s">
        <v>40</v>
      </c>
      <c r="B20" s="116">
        <v>49</v>
      </c>
      <c r="C20" s="117">
        <v>16453009</v>
      </c>
      <c r="D20" s="120">
        <f t="shared" ref="D20:D25" si="2">B20/$B$29</f>
        <v>0.44954128440366975</v>
      </c>
      <c r="E20" s="120">
        <f t="shared" ref="E20:E25" si="3">C20/$C$29</f>
        <v>0.36727052011575678</v>
      </c>
      <c r="F20" s="121">
        <v>1</v>
      </c>
      <c r="G20" s="121">
        <v>1</v>
      </c>
    </row>
    <row r="21" spans="1:7">
      <c r="A21" s="67" t="s">
        <v>39</v>
      </c>
      <c r="B21" s="68">
        <v>25</v>
      </c>
      <c r="C21" s="69">
        <v>9864570</v>
      </c>
      <c r="D21" s="23">
        <f t="shared" si="2"/>
        <v>0.22935779816513763</v>
      </c>
      <c r="E21" s="23">
        <f t="shared" si="3"/>
        <v>0.2202008006327773</v>
      </c>
      <c r="F21" s="72">
        <v>2</v>
      </c>
      <c r="G21" s="72">
        <v>3</v>
      </c>
    </row>
    <row r="22" spans="1:7">
      <c r="A22" s="67" t="s">
        <v>38</v>
      </c>
      <c r="B22" s="68">
        <v>18</v>
      </c>
      <c r="C22" s="69">
        <v>4490987</v>
      </c>
      <c r="D22" s="23">
        <f t="shared" si="2"/>
        <v>0.16513761467889909</v>
      </c>
      <c r="E22" s="23">
        <f t="shared" si="3"/>
        <v>0.1002495732739891</v>
      </c>
      <c r="F22" s="72">
        <v>3</v>
      </c>
      <c r="G22" s="72">
        <v>4</v>
      </c>
    </row>
    <row r="23" spans="1:7">
      <c r="A23" s="67" t="s">
        <v>69</v>
      </c>
      <c r="B23" s="68">
        <v>7</v>
      </c>
      <c r="C23" s="69">
        <v>11285510</v>
      </c>
      <c r="D23" s="23">
        <f t="shared" si="2"/>
        <v>6.4220183486238536E-2</v>
      </c>
      <c r="E23" s="23">
        <f t="shared" si="3"/>
        <v>0.2519195806354676</v>
      </c>
      <c r="F23" s="72">
        <v>4</v>
      </c>
      <c r="G23" s="72">
        <v>2</v>
      </c>
    </row>
    <row r="24" spans="1:7">
      <c r="A24" s="67" t="s">
        <v>41</v>
      </c>
      <c r="B24" s="68">
        <v>5</v>
      </c>
      <c r="C24" s="69">
        <v>895550</v>
      </c>
      <c r="D24" s="23">
        <f t="shared" si="2"/>
        <v>4.5871559633027525E-2</v>
      </c>
      <c r="E24" s="23">
        <f t="shared" si="3"/>
        <v>1.9990818353631607E-2</v>
      </c>
      <c r="F24" s="72">
        <v>5</v>
      </c>
      <c r="G24" s="72">
        <v>5</v>
      </c>
    </row>
    <row r="25" spans="1:7">
      <c r="A25" s="67" t="s">
        <v>156</v>
      </c>
      <c r="B25" s="68">
        <v>2</v>
      </c>
      <c r="C25" s="69">
        <v>650050</v>
      </c>
      <c r="D25" s="23">
        <f t="shared" si="2"/>
        <v>1.834862385321101E-2</v>
      </c>
      <c r="E25" s="23">
        <f t="shared" si="3"/>
        <v>1.4510671063344565E-2</v>
      </c>
      <c r="F25" s="72">
        <v>6</v>
      </c>
      <c r="G25" s="72">
        <v>6</v>
      </c>
    </row>
    <row r="26" spans="1:7">
      <c r="A26" s="67" t="s">
        <v>134</v>
      </c>
      <c r="B26" s="68">
        <v>1</v>
      </c>
      <c r="C26" s="69">
        <v>478390</v>
      </c>
      <c r="D26" s="23">
        <f>B26/$B$29</f>
        <v>9.1743119266055051E-3</v>
      </c>
      <c r="E26" s="23">
        <f>C26/$C$29</f>
        <v>1.0678809214665651E-2</v>
      </c>
      <c r="F26" s="72">
        <v>7</v>
      </c>
      <c r="G26" s="72">
        <v>7</v>
      </c>
    </row>
    <row r="27" spans="1:7">
      <c r="A27" s="67" t="s">
        <v>52</v>
      </c>
      <c r="B27" s="68">
        <v>1</v>
      </c>
      <c r="C27" s="69">
        <v>440000</v>
      </c>
      <c r="D27" s="23">
        <f>B27/$B$29</f>
        <v>9.1743119266055051E-3</v>
      </c>
      <c r="E27" s="23">
        <f>C27/$C$29</f>
        <v>9.821852577296529E-3</v>
      </c>
      <c r="F27" s="72">
        <v>7</v>
      </c>
      <c r="G27" s="72">
        <v>8</v>
      </c>
    </row>
    <row r="28" spans="1:7">
      <c r="A28" s="67" t="s">
        <v>62</v>
      </c>
      <c r="B28" s="68">
        <v>1</v>
      </c>
      <c r="C28" s="69">
        <v>240000</v>
      </c>
      <c r="D28" s="23">
        <f>B28/$B$29</f>
        <v>9.1743119266055051E-3</v>
      </c>
      <c r="E28" s="23">
        <f>C28/$C$29</f>
        <v>5.3573741330708337E-3</v>
      </c>
      <c r="F28" s="72">
        <v>7</v>
      </c>
      <c r="G28" s="72">
        <v>9</v>
      </c>
    </row>
    <row r="29" spans="1:7">
      <c r="A29" s="32" t="s">
        <v>23</v>
      </c>
      <c r="B29" s="46">
        <f>SUM(B20:B28)</f>
        <v>109</v>
      </c>
      <c r="C29" s="33">
        <f>SUM(C20:C28)</f>
        <v>44798066</v>
      </c>
      <c r="D29" s="30">
        <f>SUM(D20:D28)</f>
        <v>1</v>
      </c>
      <c r="E29" s="30">
        <f>SUM(E20:E28)</f>
        <v>0.99999999999999989</v>
      </c>
      <c r="F29" s="31"/>
      <c r="G29" s="31"/>
    </row>
    <row r="30" spans="1:7" ht="13.5" thickBot="1"/>
    <row r="31" spans="1:7" ht="16.5" thickBot="1">
      <c r="A31" s="136" t="s">
        <v>12</v>
      </c>
      <c r="B31" s="137"/>
      <c r="C31" s="137"/>
      <c r="D31" s="137"/>
      <c r="E31" s="137"/>
      <c r="F31" s="137"/>
      <c r="G31" s="138"/>
    </row>
    <row r="32" spans="1:7">
      <c r="A32" s="3"/>
      <c r="B32" s="44"/>
      <c r="C32" s="39"/>
      <c r="D32" s="4" t="s">
        <v>5</v>
      </c>
      <c r="E32" s="4" t="s">
        <v>5</v>
      </c>
      <c r="F32" s="5" t="s">
        <v>6</v>
      </c>
      <c r="G32" s="5" t="s">
        <v>6</v>
      </c>
    </row>
    <row r="33" spans="1:7">
      <c r="A33" s="6" t="s">
        <v>11</v>
      </c>
      <c r="B33" s="45" t="s">
        <v>8</v>
      </c>
      <c r="C33" s="26" t="s">
        <v>9</v>
      </c>
      <c r="D33" s="8" t="s">
        <v>8</v>
      </c>
      <c r="E33" s="8" t="s">
        <v>9</v>
      </c>
      <c r="F33" s="7" t="s">
        <v>8</v>
      </c>
      <c r="G33" s="7" t="s">
        <v>9</v>
      </c>
    </row>
    <row r="34" spans="1:7">
      <c r="A34" s="115" t="s">
        <v>40</v>
      </c>
      <c r="B34" s="116">
        <v>67</v>
      </c>
      <c r="C34" s="117">
        <v>23750982</v>
      </c>
      <c r="D34" s="120">
        <f t="shared" ref="D34:D41" si="4">B34/$B$45</f>
        <v>0.34715025906735753</v>
      </c>
      <c r="E34" s="120">
        <f t="shared" ref="E34:E41" si="5">C34/$C$45</f>
        <v>0.27191949757124678</v>
      </c>
      <c r="F34" s="121">
        <v>1</v>
      </c>
      <c r="G34" s="121">
        <f>RANK(C34,$C$34:$C$44)</f>
        <v>1</v>
      </c>
    </row>
    <row r="35" spans="1:7">
      <c r="A35" s="67" t="s">
        <v>39</v>
      </c>
      <c r="B35" s="68">
        <v>58</v>
      </c>
      <c r="C35" s="69">
        <v>23748886</v>
      </c>
      <c r="D35" s="23">
        <f t="shared" si="4"/>
        <v>0.30051813471502592</v>
      </c>
      <c r="E35" s="23">
        <f t="shared" si="5"/>
        <v>0.27189550095220555</v>
      </c>
      <c r="F35" s="72">
        <v>2</v>
      </c>
      <c r="G35" s="72">
        <f t="shared" ref="G35:G44" si="6">RANK(C35,$C$34:$C$44)</f>
        <v>2</v>
      </c>
    </row>
    <row r="36" spans="1:7">
      <c r="A36" s="67" t="s">
        <v>38</v>
      </c>
      <c r="B36" s="68">
        <v>32</v>
      </c>
      <c r="C36" s="69">
        <v>12047487</v>
      </c>
      <c r="D36" s="23">
        <f t="shared" si="4"/>
        <v>0.16580310880829016</v>
      </c>
      <c r="E36" s="23">
        <f t="shared" si="5"/>
        <v>0.1379288911943147</v>
      </c>
      <c r="F36" s="72">
        <v>3</v>
      </c>
      <c r="G36" s="72">
        <f t="shared" si="6"/>
        <v>4</v>
      </c>
    </row>
    <row r="37" spans="1:7">
      <c r="A37" s="67" t="s">
        <v>69</v>
      </c>
      <c r="B37" s="68">
        <v>11</v>
      </c>
      <c r="C37" s="69">
        <v>14984010</v>
      </c>
      <c r="D37" s="23">
        <f t="shared" ref="D37" si="7">B37/$B$45</f>
        <v>5.6994818652849742E-2</v>
      </c>
      <c r="E37" s="23">
        <f t="shared" ref="E37" si="8">C37/$C$45</f>
        <v>0.17154846358784395</v>
      </c>
      <c r="F37" s="72">
        <v>4</v>
      </c>
      <c r="G37" s="72">
        <f t="shared" si="6"/>
        <v>3</v>
      </c>
    </row>
    <row r="38" spans="1:7">
      <c r="A38" s="67" t="s">
        <v>41</v>
      </c>
      <c r="B38" s="68">
        <v>10</v>
      </c>
      <c r="C38" s="69">
        <v>7189550</v>
      </c>
      <c r="D38" s="23">
        <f t="shared" si="4"/>
        <v>5.181347150259067E-2</v>
      </c>
      <c r="E38" s="23">
        <f t="shared" si="5"/>
        <v>8.231149447898016E-2</v>
      </c>
      <c r="F38" s="72">
        <v>5</v>
      </c>
      <c r="G38" s="72">
        <f t="shared" si="6"/>
        <v>5</v>
      </c>
    </row>
    <row r="39" spans="1:7">
      <c r="A39" s="67" t="s">
        <v>52</v>
      </c>
      <c r="B39" s="68">
        <v>5</v>
      </c>
      <c r="C39" s="69">
        <v>1360000</v>
      </c>
      <c r="D39" s="23">
        <f t="shared" si="4"/>
        <v>2.5906735751295335E-2</v>
      </c>
      <c r="E39" s="23">
        <f t="shared" si="5"/>
        <v>1.5570325332101873E-2</v>
      </c>
      <c r="F39" s="72">
        <v>6</v>
      </c>
      <c r="G39" s="72">
        <f t="shared" si="6"/>
        <v>7</v>
      </c>
    </row>
    <row r="40" spans="1:7">
      <c r="A40" s="67" t="s">
        <v>78</v>
      </c>
      <c r="B40" s="68">
        <v>4</v>
      </c>
      <c r="C40" s="69">
        <v>1950783</v>
      </c>
      <c r="D40" s="23">
        <f t="shared" si="4"/>
        <v>2.072538860103627E-2</v>
      </c>
      <c r="E40" s="23">
        <f t="shared" si="5"/>
        <v>2.2334063207598301E-2</v>
      </c>
      <c r="F40" s="72">
        <v>7</v>
      </c>
      <c r="G40" s="72">
        <f t="shared" si="6"/>
        <v>6</v>
      </c>
    </row>
    <row r="41" spans="1:7">
      <c r="A41" s="67" t="s">
        <v>94</v>
      </c>
      <c r="B41" s="68">
        <v>2</v>
      </c>
      <c r="C41" s="69">
        <v>945500</v>
      </c>
      <c r="D41" s="23">
        <f t="shared" si="4"/>
        <v>1.0362694300518135E-2</v>
      </c>
      <c r="E41" s="23">
        <f t="shared" si="5"/>
        <v>1.0824810736398766E-2</v>
      </c>
      <c r="F41" s="72">
        <v>8</v>
      </c>
      <c r="G41" s="72">
        <f t="shared" si="6"/>
        <v>8</v>
      </c>
    </row>
    <row r="42" spans="1:7">
      <c r="A42" s="67" t="s">
        <v>156</v>
      </c>
      <c r="B42" s="68">
        <v>2</v>
      </c>
      <c r="C42" s="69">
        <v>650050</v>
      </c>
      <c r="D42" s="23">
        <f>B42/$B$45</f>
        <v>1.0362694300518135E-2</v>
      </c>
      <c r="E42" s="23">
        <f>C42/$C$45</f>
        <v>7.4422720456858993E-3</v>
      </c>
      <c r="F42" s="72">
        <v>8</v>
      </c>
      <c r="G42" s="72">
        <f t="shared" si="6"/>
        <v>9</v>
      </c>
    </row>
    <row r="43" spans="1:7">
      <c r="A43" s="67" t="s">
        <v>134</v>
      </c>
      <c r="B43" s="68">
        <v>1</v>
      </c>
      <c r="C43" s="69">
        <v>478390</v>
      </c>
      <c r="D43" s="23">
        <f t="shared" ref="D43" si="9">B43/$B$45</f>
        <v>5.1813471502590676E-3</v>
      </c>
      <c r="E43" s="23">
        <f t="shared" ref="E43:E44" si="10">C43/$C$45</f>
        <v>5.476976423253099E-3</v>
      </c>
      <c r="F43" s="72">
        <v>9</v>
      </c>
      <c r="G43" s="72">
        <f t="shared" si="6"/>
        <v>10</v>
      </c>
    </row>
    <row r="44" spans="1:7">
      <c r="A44" s="67" t="s">
        <v>62</v>
      </c>
      <c r="B44" s="68">
        <v>1</v>
      </c>
      <c r="C44" s="69">
        <v>240000</v>
      </c>
      <c r="D44" s="23">
        <f>B44/$B$45</f>
        <v>5.1813471502590676E-3</v>
      </c>
      <c r="E44" s="23">
        <f t="shared" si="10"/>
        <v>2.747704470370919E-3</v>
      </c>
      <c r="F44" s="72">
        <v>9</v>
      </c>
      <c r="G44" s="72">
        <f t="shared" si="6"/>
        <v>11</v>
      </c>
    </row>
    <row r="45" spans="1:7">
      <c r="A45" s="32" t="s">
        <v>23</v>
      </c>
      <c r="B45" s="47">
        <f>SUM(B34:B44)</f>
        <v>193</v>
      </c>
      <c r="C45" s="37">
        <f>SUM(C34:C44)</f>
        <v>87345638</v>
      </c>
      <c r="D45" s="30">
        <f>SUM(D34:D44)</f>
        <v>1</v>
      </c>
      <c r="E45" s="30">
        <f>SUM(E34:E44)</f>
        <v>1</v>
      </c>
      <c r="F45" s="31"/>
      <c r="G45" s="31"/>
    </row>
    <row r="47" spans="1:7">
      <c r="A47" s="142" t="s">
        <v>24</v>
      </c>
      <c r="B47" s="142"/>
      <c r="C47" s="142"/>
      <c r="D47" s="101" t="s">
        <v>53</v>
      </c>
    </row>
    <row r="48" spans="1:7">
      <c r="A48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31:G31"/>
    <mergeCell ref="A47:C47"/>
  </mergeCells>
  <phoneticPr fontId="2" type="noConversion"/>
  <hyperlinks>
    <hyperlink ref="A48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4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0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64</v>
      </c>
    </row>
    <row r="2" spans="1:7">
      <c r="A2" s="2" t="str">
        <f>'OVERALL STATS'!A2</f>
        <v>Reporting Period: JANUARY, 2021</v>
      </c>
    </row>
    <row r="3" spans="1:7" ht="13.5" thickBot="1"/>
    <row r="4" spans="1:7" ht="16.5" thickBot="1">
      <c r="A4" s="136" t="s">
        <v>13</v>
      </c>
      <c r="B4" s="137"/>
      <c r="C4" s="137"/>
      <c r="D4" s="137"/>
      <c r="E4" s="137"/>
      <c r="F4" s="137"/>
      <c r="G4" s="138"/>
    </row>
    <row r="5" spans="1:7">
      <c r="A5" s="3"/>
      <c r="B5" s="99"/>
      <c r="C5" s="91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2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2" t="s">
        <v>39</v>
      </c>
      <c r="B7" s="123">
        <v>31</v>
      </c>
      <c r="C7" s="124">
        <v>12928105</v>
      </c>
      <c r="D7" s="125">
        <f>B7/$B$14</f>
        <v>0.39743589743589741</v>
      </c>
      <c r="E7" s="120">
        <f>C7/$C$14</f>
        <v>0.32613311036988413</v>
      </c>
      <c r="F7" s="121">
        <v>1</v>
      </c>
      <c r="G7" s="121">
        <v>1</v>
      </c>
    </row>
    <row r="8" spans="1:7">
      <c r="A8" s="35" t="s">
        <v>40</v>
      </c>
      <c r="B8" s="36">
        <v>18</v>
      </c>
      <c r="C8" s="93">
        <v>7297973</v>
      </c>
      <c r="D8" s="27">
        <f>B8/$B$14</f>
        <v>0.23076923076923078</v>
      </c>
      <c r="E8" s="23">
        <f>C8/$C$14</f>
        <v>0.18410359707671264</v>
      </c>
      <c r="F8" s="72">
        <v>2</v>
      </c>
      <c r="G8" s="72">
        <v>3</v>
      </c>
    </row>
    <row r="9" spans="1:7">
      <c r="A9" s="35" t="s">
        <v>38</v>
      </c>
      <c r="B9" s="36">
        <v>14</v>
      </c>
      <c r="C9" s="93">
        <v>7556500</v>
      </c>
      <c r="D9" s="27">
        <f t="shared" ref="D9" si="0">B9/$B$14</f>
        <v>0.17948717948717949</v>
      </c>
      <c r="E9" s="23">
        <f t="shared" ref="E9" si="1">C9/$C$14</f>
        <v>0.19062537382779837</v>
      </c>
      <c r="F9" s="72">
        <v>3</v>
      </c>
      <c r="G9" s="72">
        <v>2</v>
      </c>
    </row>
    <row r="10" spans="1:7">
      <c r="A10" s="35" t="s">
        <v>41</v>
      </c>
      <c r="B10" s="36">
        <v>5</v>
      </c>
      <c r="C10" s="93">
        <v>6294000</v>
      </c>
      <c r="D10" s="27">
        <f>B10/$B$14</f>
        <v>6.4102564102564097E-2</v>
      </c>
      <c r="E10" s="23">
        <f>C10/$C$14</f>
        <v>0.15877669594020552</v>
      </c>
      <c r="F10" s="72">
        <v>4</v>
      </c>
      <c r="G10" s="72">
        <v>4</v>
      </c>
    </row>
    <row r="11" spans="1:7">
      <c r="A11" s="35" t="s">
        <v>69</v>
      </c>
      <c r="B11" s="36">
        <v>4</v>
      </c>
      <c r="C11" s="93">
        <v>3698500</v>
      </c>
      <c r="D11" s="27">
        <f>B11/$B$14</f>
        <v>5.128205128205128E-2</v>
      </c>
      <c r="E11" s="23">
        <f>C11/$C$14</f>
        <v>9.3300859538425499E-2</v>
      </c>
      <c r="F11" s="72">
        <v>5</v>
      </c>
      <c r="G11" s="72">
        <v>5</v>
      </c>
    </row>
    <row r="12" spans="1:7">
      <c r="A12" s="35" t="s">
        <v>52</v>
      </c>
      <c r="B12" s="36">
        <v>4</v>
      </c>
      <c r="C12" s="93">
        <v>920000</v>
      </c>
      <c r="D12" s="27">
        <f>B12/$B$14</f>
        <v>5.128205128205128E-2</v>
      </c>
      <c r="E12" s="23">
        <f>C12/$C$14</f>
        <v>2.3208541510166679E-2</v>
      </c>
      <c r="F12" s="72">
        <v>5</v>
      </c>
      <c r="G12" s="72">
        <v>7</v>
      </c>
    </row>
    <row r="13" spans="1:7">
      <c r="A13" s="35" t="s">
        <v>94</v>
      </c>
      <c r="B13" s="36">
        <v>2</v>
      </c>
      <c r="C13" s="93">
        <v>945500</v>
      </c>
      <c r="D13" s="27">
        <f>B13/$B$14</f>
        <v>2.564102564102564E-2</v>
      </c>
      <c r="E13" s="23">
        <f>C13/$C$14</f>
        <v>2.3851821736807166E-2</v>
      </c>
      <c r="F13" s="72">
        <v>6</v>
      </c>
      <c r="G13" s="72">
        <v>6</v>
      </c>
    </row>
    <row r="14" spans="1:7">
      <c r="A14" s="28" t="s">
        <v>23</v>
      </c>
      <c r="B14" s="29">
        <f>SUM(B7:B13)</f>
        <v>78</v>
      </c>
      <c r="C14" s="94">
        <f>SUM(C7:C13)</f>
        <v>39640578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/>
    <row r="16" spans="1:7" ht="16.5" thickBot="1">
      <c r="A16" s="136" t="s">
        <v>14</v>
      </c>
      <c r="B16" s="137"/>
      <c r="C16" s="137"/>
      <c r="D16" s="137"/>
      <c r="E16" s="137"/>
      <c r="F16" s="137"/>
      <c r="G16" s="138"/>
    </row>
    <row r="17" spans="1:7">
      <c r="A17" s="3"/>
      <c r="B17" s="99"/>
      <c r="C17" s="91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2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26" t="s">
        <v>78</v>
      </c>
      <c r="B19" s="123">
        <v>4</v>
      </c>
      <c r="C19" s="124">
        <v>1950783</v>
      </c>
      <c r="D19" s="125">
        <f>B19/$B$21</f>
        <v>0.66666666666666663</v>
      </c>
      <c r="E19" s="120">
        <f>C19/$C$21</f>
        <v>0.67106536855597221</v>
      </c>
      <c r="F19" s="121">
        <v>1</v>
      </c>
      <c r="G19" s="121">
        <v>1</v>
      </c>
    </row>
    <row r="20" spans="1:7">
      <c r="A20" s="48" t="s">
        <v>39</v>
      </c>
      <c r="B20" s="49">
        <v>2</v>
      </c>
      <c r="C20" s="95">
        <v>956211</v>
      </c>
      <c r="D20" s="27">
        <f>B20/$B$21</f>
        <v>0.33333333333333331</v>
      </c>
      <c r="E20" s="23">
        <f>C20/$C$21</f>
        <v>0.32893463144402774</v>
      </c>
      <c r="F20" s="72">
        <v>2</v>
      </c>
      <c r="G20" s="72">
        <v>2</v>
      </c>
    </row>
    <row r="21" spans="1:7">
      <c r="A21" s="28" t="s">
        <v>23</v>
      </c>
      <c r="B21" s="29">
        <f>SUM(B19:B20)</f>
        <v>6</v>
      </c>
      <c r="C21" s="94">
        <f>SUM(C19:C20)</f>
        <v>2906994</v>
      </c>
      <c r="D21" s="30">
        <f>SUM(D19:D20)</f>
        <v>1</v>
      </c>
      <c r="E21" s="30">
        <f>SUM(E19:E20)</f>
        <v>1</v>
      </c>
      <c r="F21" s="31"/>
      <c r="G21" s="31"/>
    </row>
    <row r="22" spans="1:7" ht="13.5" thickBot="1"/>
    <row r="23" spans="1:7" ht="16.5" thickBot="1">
      <c r="A23" s="136" t="s">
        <v>15</v>
      </c>
      <c r="B23" s="137"/>
      <c r="C23" s="137"/>
      <c r="D23" s="137"/>
      <c r="E23" s="137"/>
      <c r="F23" s="137"/>
      <c r="G23" s="138"/>
    </row>
    <row r="24" spans="1:7">
      <c r="A24" s="3"/>
      <c r="B24" s="99"/>
      <c r="C24" s="91"/>
      <c r="D24" s="10" t="s">
        <v>5</v>
      </c>
      <c r="E24" s="10" t="s">
        <v>5</v>
      </c>
      <c r="F24" s="11" t="s">
        <v>6</v>
      </c>
      <c r="G24" s="15" t="s">
        <v>6</v>
      </c>
    </row>
    <row r="25" spans="1:7">
      <c r="A25" s="12" t="s">
        <v>7</v>
      </c>
      <c r="B25" s="12" t="s">
        <v>8</v>
      </c>
      <c r="C25" s="92" t="s">
        <v>9</v>
      </c>
      <c r="D25" s="17" t="s">
        <v>8</v>
      </c>
      <c r="E25" s="13" t="s">
        <v>9</v>
      </c>
      <c r="F25" s="14" t="s">
        <v>8</v>
      </c>
      <c r="G25" s="16" t="s">
        <v>9</v>
      </c>
    </row>
    <row r="26" spans="1:7">
      <c r="A26" s="122" t="s">
        <v>39</v>
      </c>
      <c r="B26" s="123">
        <v>30</v>
      </c>
      <c r="C26" s="124">
        <v>12223105</v>
      </c>
      <c r="D26" s="125">
        <f t="shared" ref="D26:D31" si="2">B26/$B$33</f>
        <v>0.42857142857142855</v>
      </c>
      <c r="E26" s="120">
        <f t="shared" ref="E26:E31" si="3">C26/$C$33</f>
        <v>0.39329679112088073</v>
      </c>
      <c r="F26" s="121">
        <v>1</v>
      </c>
      <c r="G26" s="121">
        <v>1</v>
      </c>
    </row>
    <row r="27" spans="1:7">
      <c r="A27" s="35" t="s">
        <v>40</v>
      </c>
      <c r="B27" s="36">
        <v>16</v>
      </c>
      <c r="C27" s="93">
        <v>6962973</v>
      </c>
      <c r="D27" s="27">
        <f t="shared" si="2"/>
        <v>0.22857142857142856</v>
      </c>
      <c r="E27" s="23">
        <f t="shared" si="3"/>
        <v>0.22404413097664894</v>
      </c>
      <c r="F27" s="102">
        <v>2</v>
      </c>
      <c r="G27" s="102">
        <v>2</v>
      </c>
    </row>
    <row r="28" spans="1:7">
      <c r="A28" s="35" t="s">
        <v>38</v>
      </c>
      <c r="B28" s="36">
        <v>11</v>
      </c>
      <c r="C28" s="93">
        <v>6604500</v>
      </c>
      <c r="D28" s="27">
        <f t="shared" si="2"/>
        <v>0.15714285714285714</v>
      </c>
      <c r="E28" s="23">
        <f t="shared" si="3"/>
        <v>0.21250972293519993</v>
      </c>
      <c r="F28" s="102">
        <v>3</v>
      </c>
      <c r="G28" s="102">
        <v>3</v>
      </c>
    </row>
    <row r="29" spans="1:7">
      <c r="A29" s="35" t="s">
        <v>41</v>
      </c>
      <c r="B29" s="36">
        <v>4</v>
      </c>
      <c r="C29" s="93">
        <v>2494000</v>
      </c>
      <c r="D29" s="27">
        <f t="shared" si="2"/>
        <v>5.7142857142857141E-2</v>
      </c>
      <c r="E29" s="23">
        <f t="shared" si="3"/>
        <v>8.0248201832143026E-2</v>
      </c>
      <c r="F29" s="72">
        <v>4</v>
      </c>
      <c r="G29" s="72">
        <v>4</v>
      </c>
    </row>
    <row r="30" spans="1:7">
      <c r="A30" s="35" t="s">
        <v>52</v>
      </c>
      <c r="B30" s="36">
        <v>4</v>
      </c>
      <c r="C30" s="93">
        <v>920000</v>
      </c>
      <c r="D30" s="27">
        <f t="shared" si="2"/>
        <v>5.7142857142857141E-2</v>
      </c>
      <c r="E30" s="23">
        <f t="shared" si="3"/>
        <v>2.9602383995818597E-2</v>
      </c>
      <c r="F30" s="102">
        <v>4</v>
      </c>
      <c r="G30" s="72">
        <v>7</v>
      </c>
    </row>
    <row r="31" spans="1:7">
      <c r="A31" s="35" t="s">
        <v>69</v>
      </c>
      <c r="B31" s="36">
        <v>3</v>
      </c>
      <c r="C31" s="93">
        <v>928500</v>
      </c>
      <c r="D31" s="27">
        <f t="shared" si="2"/>
        <v>4.2857142857142858E-2</v>
      </c>
      <c r="E31" s="23">
        <f t="shared" si="3"/>
        <v>2.9875884282736489E-2</v>
      </c>
      <c r="F31" s="72">
        <v>5</v>
      </c>
      <c r="G31" s="72">
        <v>6</v>
      </c>
    </row>
    <row r="32" spans="1:7">
      <c r="A32" s="35" t="s">
        <v>94</v>
      </c>
      <c r="B32" s="36">
        <v>2</v>
      </c>
      <c r="C32" s="93">
        <v>945500</v>
      </c>
      <c r="D32" s="27">
        <f>B32/$B$33</f>
        <v>2.8571428571428571E-2</v>
      </c>
      <c r="E32" s="23">
        <f>C32/$C$33</f>
        <v>3.0422884856572265E-2</v>
      </c>
      <c r="F32" s="72">
        <v>6</v>
      </c>
      <c r="G32" s="72">
        <v>5</v>
      </c>
    </row>
    <row r="33" spans="1:7">
      <c r="A33" s="28" t="s">
        <v>23</v>
      </c>
      <c r="B33" s="40">
        <f>SUM(B26:B32)</f>
        <v>70</v>
      </c>
      <c r="C33" s="96">
        <f>SUM(C26:C32)</f>
        <v>31078578</v>
      </c>
      <c r="D33" s="30">
        <f>SUM(D26:D32)</f>
        <v>1</v>
      </c>
      <c r="E33" s="30">
        <f>SUM(E26:E32)</f>
        <v>1</v>
      </c>
      <c r="F33" s="31"/>
      <c r="G33" s="31"/>
    </row>
    <row r="34" spans="1:7" ht="13.5" thickBot="1"/>
    <row r="35" spans="1:7" ht="16.5" thickBot="1">
      <c r="A35" s="136" t="s">
        <v>16</v>
      </c>
      <c r="B35" s="137"/>
      <c r="C35" s="137"/>
      <c r="D35" s="137"/>
      <c r="E35" s="137"/>
      <c r="F35" s="137"/>
      <c r="G35" s="138"/>
    </row>
    <row r="36" spans="1:7">
      <c r="A36" s="18"/>
      <c r="B36" s="100"/>
      <c r="C36" s="97"/>
      <c r="D36" s="10" t="s">
        <v>5</v>
      </c>
      <c r="E36" s="10" t="s">
        <v>5</v>
      </c>
      <c r="F36" s="11" t="s">
        <v>6</v>
      </c>
      <c r="G36" s="15" t="s">
        <v>6</v>
      </c>
    </row>
    <row r="37" spans="1:7">
      <c r="A37" s="12" t="s">
        <v>7</v>
      </c>
      <c r="B37" s="12" t="s">
        <v>8</v>
      </c>
      <c r="C37" s="92" t="s">
        <v>9</v>
      </c>
      <c r="D37" s="13" t="s">
        <v>8</v>
      </c>
      <c r="E37" s="13" t="s">
        <v>9</v>
      </c>
      <c r="F37" s="14" t="s">
        <v>8</v>
      </c>
      <c r="G37" s="16" t="s">
        <v>9</v>
      </c>
    </row>
    <row r="38" spans="1:7">
      <c r="A38" s="127" t="s">
        <v>41</v>
      </c>
      <c r="B38" s="128">
        <v>1</v>
      </c>
      <c r="C38" s="129">
        <v>3800000</v>
      </c>
      <c r="D38" s="120">
        <f>B38/$B$43</f>
        <v>0.2</v>
      </c>
      <c r="E38" s="120">
        <f>C38/$C$43</f>
        <v>0.48811817597944768</v>
      </c>
      <c r="F38" s="121">
        <v>1</v>
      </c>
      <c r="G38" s="121">
        <v>1</v>
      </c>
    </row>
    <row r="39" spans="1:7">
      <c r="A39" s="127" t="s">
        <v>69</v>
      </c>
      <c r="B39" s="128">
        <v>1</v>
      </c>
      <c r="C39" s="98">
        <v>2770000</v>
      </c>
      <c r="D39" s="120">
        <f>B39/$B$43</f>
        <v>0.2</v>
      </c>
      <c r="E39" s="23">
        <f>C39/$C$43</f>
        <v>0.35581245985870263</v>
      </c>
      <c r="F39" s="121">
        <v>1</v>
      </c>
      <c r="G39" s="72">
        <v>2</v>
      </c>
    </row>
    <row r="40" spans="1:7">
      <c r="A40" s="127" t="s">
        <v>39</v>
      </c>
      <c r="B40" s="128">
        <v>1</v>
      </c>
      <c r="C40" s="98">
        <v>705000</v>
      </c>
      <c r="D40" s="120">
        <f>B40/$B$43</f>
        <v>0.2</v>
      </c>
      <c r="E40" s="23">
        <f>C40/$C$43</f>
        <v>9.05587668593449E-2</v>
      </c>
      <c r="F40" s="121">
        <v>1</v>
      </c>
      <c r="G40" s="72">
        <v>3</v>
      </c>
    </row>
    <row r="41" spans="1:7">
      <c r="A41" s="127" t="s">
        <v>38</v>
      </c>
      <c r="B41" s="128">
        <v>1</v>
      </c>
      <c r="C41" s="98">
        <v>460000</v>
      </c>
      <c r="D41" s="120">
        <f t="shared" ref="D41" si="4">B41/$B$43</f>
        <v>0.2</v>
      </c>
      <c r="E41" s="23">
        <f t="shared" ref="E41" si="5">C41/$C$43</f>
        <v>5.9087989723827873E-2</v>
      </c>
      <c r="F41" s="121">
        <v>1</v>
      </c>
      <c r="G41" s="72">
        <v>4</v>
      </c>
    </row>
    <row r="42" spans="1:7">
      <c r="A42" s="127" t="s">
        <v>40</v>
      </c>
      <c r="B42" s="128">
        <v>1</v>
      </c>
      <c r="C42" s="98">
        <v>50000</v>
      </c>
      <c r="D42" s="120">
        <f>B42/$B$43</f>
        <v>0.2</v>
      </c>
      <c r="E42" s="23">
        <f>C42/$C$43</f>
        <v>6.4226075786769426E-3</v>
      </c>
      <c r="F42" s="121">
        <v>1</v>
      </c>
      <c r="G42" s="72">
        <v>5</v>
      </c>
    </row>
    <row r="43" spans="1:7">
      <c r="A43" s="28" t="s">
        <v>23</v>
      </c>
      <c r="B43" s="40">
        <f>SUM(B38:B42)</f>
        <v>5</v>
      </c>
      <c r="C43" s="96">
        <f>SUM(C38:C42)</f>
        <v>7785000</v>
      </c>
      <c r="D43" s="30">
        <f>SUM(D38:D42)</f>
        <v>1</v>
      </c>
      <c r="E43" s="30">
        <f>SUM(E38:E42)</f>
        <v>1</v>
      </c>
      <c r="F43" s="31"/>
      <c r="G43" s="31"/>
    </row>
    <row r="44" spans="1:7" ht="13.5" thickBot="1"/>
    <row r="45" spans="1:7" ht="16.5" thickBot="1">
      <c r="A45" s="136" t="s">
        <v>17</v>
      </c>
      <c r="B45" s="137"/>
      <c r="C45" s="137"/>
      <c r="D45" s="137"/>
      <c r="E45" s="137"/>
      <c r="F45" s="137"/>
      <c r="G45" s="138"/>
    </row>
    <row r="46" spans="1:7">
      <c r="A46" s="18"/>
      <c r="B46" s="100"/>
      <c r="C46" s="97"/>
      <c r="D46" s="10" t="s">
        <v>5</v>
      </c>
      <c r="E46" s="10" t="s">
        <v>5</v>
      </c>
      <c r="F46" s="11" t="s">
        <v>6</v>
      </c>
      <c r="G46" s="15" t="s">
        <v>6</v>
      </c>
    </row>
    <row r="47" spans="1:7">
      <c r="A47" s="12" t="s">
        <v>7</v>
      </c>
      <c r="B47" s="12" t="s">
        <v>8</v>
      </c>
      <c r="C47" s="92" t="s">
        <v>9</v>
      </c>
      <c r="D47" s="13" t="s">
        <v>8</v>
      </c>
      <c r="E47" s="13" t="s">
        <v>9</v>
      </c>
      <c r="F47" s="14" t="s">
        <v>8</v>
      </c>
      <c r="G47" s="16" t="s">
        <v>9</v>
      </c>
    </row>
    <row r="48" spans="1:7">
      <c r="A48" s="122" t="s">
        <v>38</v>
      </c>
      <c r="B48" s="123">
        <v>2</v>
      </c>
      <c r="C48" s="124">
        <v>492000</v>
      </c>
      <c r="D48" s="125">
        <f>B48/$B$50</f>
        <v>0.66666666666666663</v>
      </c>
      <c r="E48" s="120">
        <f>C48/$C$50</f>
        <v>0.63320463320463316</v>
      </c>
      <c r="F48" s="121">
        <v>1</v>
      </c>
      <c r="G48" s="121">
        <v>1</v>
      </c>
    </row>
    <row r="49" spans="1:7">
      <c r="A49" s="35" t="s">
        <v>40</v>
      </c>
      <c r="B49" s="36">
        <v>1</v>
      </c>
      <c r="C49" s="93">
        <v>285000</v>
      </c>
      <c r="D49" s="27">
        <f>B49/$B$50</f>
        <v>0.33333333333333331</v>
      </c>
      <c r="E49" s="23">
        <f>C49/$C$50</f>
        <v>0.36679536679536678</v>
      </c>
      <c r="F49" s="72">
        <v>2</v>
      </c>
      <c r="G49" s="72">
        <v>2</v>
      </c>
    </row>
    <row r="50" spans="1:7">
      <c r="A50" s="28" t="s">
        <v>23</v>
      </c>
      <c r="B50" s="29">
        <f>SUM(B48:B49)</f>
        <v>3</v>
      </c>
      <c r="C50" s="94">
        <f>SUM(C48:C49)</f>
        <v>777000</v>
      </c>
      <c r="D50" s="30">
        <f>SUM(D48:D49)</f>
        <v>1</v>
      </c>
      <c r="E50" s="30">
        <f>SUM(E48:E49)</f>
        <v>1</v>
      </c>
      <c r="F50" s="31"/>
      <c r="G50" s="31"/>
    </row>
    <row r="53" spans="1:7">
      <c r="A53" s="142" t="s">
        <v>24</v>
      </c>
      <c r="B53" s="142"/>
      <c r="C53" s="142"/>
    </row>
    <row r="54" spans="1:7">
      <c r="A54" s="20" t="s">
        <v>25</v>
      </c>
    </row>
  </sheetData>
  <sortState ref="A107:C126">
    <sortCondition descending="1" ref="B107"/>
    <sortCondition descending="1" ref="C107"/>
  </sortState>
  <mergeCells count="6">
    <mergeCell ref="A53:C53"/>
    <mergeCell ref="A4:G4"/>
    <mergeCell ref="A16:G16"/>
    <mergeCell ref="A23:G23"/>
    <mergeCell ref="A35:G35"/>
    <mergeCell ref="A45:G45"/>
  </mergeCells>
  <phoneticPr fontId="2" type="noConversion"/>
  <hyperlinks>
    <hyperlink ref="A5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8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65</v>
      </c>
    </row>
    <row r="2" spans="1:7">
      <c r="A2" s="56" t="str">
        <f>'OVERALL STATS'!A2</f>
        <v>Reporting Period: JANUARY, 2021</v>
      </c>
    </row>
    <row r="3" spans="1:7" ht="13.5" thickBot="1"/>
    <row r="4" spans="1:7" ht="16.5" thickBot="1">
      <c r="A4" s="136" t="s">
        <v>18</v>
      </c>
      <c r="B4" s="137"/>
      <c r="C4" s="137"/>
      <c r="D4" s="137"/>
      <c r="E4" s="137"/>
      <c r="F4" s="137"/>
      <c r="G4" s="138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0" t="s">
        <v>40</v>
      </c>
      <c r="B7" s="131">
        <v>45</v>
      </c>
      <c r="C7" s="132">
        <v>12745509</v>
      </c>
      <c r="D7" s="125">
        <f>B7/$B$16</f>
        <v>0.45</v>
      </c>
      <c r="E7" s="133">
        <f>C7/$C$16</f>
        <v>0.47450634510084411</v>
      </c>
      <c r="F7" s="121">
        <v>1</v>
      </c>
      <c r="G7" s="121">
        <v>1</v>
      </c>
    </row>
    <row r="8" spans="1:7">
      <c r="A8" s="60" t="s">
        <v>39</v>
      </c>
      <c r="B8" s="53">
        <v>23</v>
      </c>
      <c r="C8" s="54">
        <v>6164570</v>
      </c>
      <c r="D8" s="27">
        <f t="shared" ref="D8:D13" si="0">B8/$B$16</f>
        <v>0.23</v>
      </c>
      <c r="E8" s="66">
        <f t="shared" ref="E8:E13" si="1">C8/$C$16</f>
        <v>0.22950260988543578</v>
      </c>
      <c r="F8" s="72">
        <v>2</v>
      </c>
      <c r="G8" s="72">
        <v>2</v>
      </c>
    </row>
    <row r="9" spans="1:7">
      <c r="A9" s="60" t="s">
        <v>38</v>
      </c>
      <c r="B9" s="53">
        <v>17</v>
      </c>
      <c r="C9" s="54">
        <v>3920987</v>
      </c>
      <c r="D9" s="27">
        <f t="shared" ref="D9" si="2">B9/$B$16</f>
        <v>0.17</v>
      </c>
      <c r="E9" s="66">
        <f t="shared" ref="E9" si="3">C9/$C$16</f>
        <v>0.14597559113236855</v>
      </c>
      <c r="F9" s="72">
        <v>3</v>
      </c>
      <c r="G9" s="72">
        <v>3</v>
      </c>
    </row>
    <row r="10" spans="1:7">
      <c r="A10" s="60" t="s">
        <v>69</v>
      </c>
      <c r="B10" s="53">
        <v>5</v>
      </c>
      <c r="C10" s="54">
        <v>1325510</v>
      </c>
      <c r="D10" s="27">
        <f t="shared" si="0"/>
        <v>0.05</v>
      </c>
      <c r="E10" s="66">
        <f t="shared" si="1"/>
        <v>4.9347805999322578E-2</v>
      </c>
      <c r="F10" s="72">
        <v>4</v>
      </c>
      <c r="G10" s="72">
        <v>4</v>
      </c>
    </row>
    <row r="11" spans="1:7">
      <c r="A11" s="60" t="s">
        <v>41</v>
      </c>
      <c r="B11" s="53">
        <v>5</v>
      </c>
      <c r="C11" s="54">
        <v>895550</v>
      </c>
      <c r="D11" s="27">
        <f t="shared" si="0"/>
        <v>0.05</v>
      </c>
      <c r="E11" s="66">
        <f t="shared" si="1"/>
        <v>3.334069728835945E-2</v>
      </c>
      <c r="F11" s="72">
        <v>4</v>
      </c>
      <c r="G11" s="72">
        <v>5</v>
      </c>
    </row>
    <row r="12" spans="1:7">
      <c r="A12" s="60" t="s">
        <v>156</v>
      </c>
      <c r="B12" s="53">
        <v>2</v>
      </c>
      <c r="C12" s="54">
        <v>650050</v>
      </c>
      <c r="D12" s="27">
        <f t="shared" si="0"/>
        <v>0.02</v>
      </c>
      <c r="E12" s="66">
        <f t="shared" si="1"/>
        <v>2.4200904776168902E-2</v>
      </c>
      <c r="F12" s="72">
        <v>5</v>
      </c>
      <c r="G12" s="72">
        <v>6</v>
      </c>
    </row>
    <row r="13" spans="1:7">
      <c r="A13" s="60" t="s">
        <v>134</v>
      </c>
      <c r="B13" s="53">
        <v>1</v>
      </c>
      <c r="C13" s="54">
        <v>478390</v>
      </c>
      <c r="D13" s="27">
        <f t="shared" si="0"/>
        <v>0.01</v>
      </c>
      <c r="E13" s="66">
        <f t="shared" si="1"/>
        <v>1.7810123584141899E-2</v>
      </c>
      <c r="F13" s="72">
        <v>6</v>
      </c>
      <c r="G13" s="72">
        <v>7</v>
      </c>
    </row>
    <row r="14" spans="1:7">
      <c r="A14" s="60" t="s">
        <v>52</v>
      </c>
      <c r="B14" s="53">
        <v>1</v>
      </c>
      <c r="C14" s="54">
        <v>440000</v>
      </c>
      <c r="D14" s="27">
        <f>B14/$B$16</f>
        <v>0.01</v>
      </c>
      <c r="E14" s="23">
        <f>C14/$C$16</f>
        <v>1.6380890856879188E-2</v>
      </c>
      <c r="F14" s="72">
        <v>6</v>
      </c>
      <c r="G14" s="72">
        <v>8</v>
      </c>
    </row>
    <row r="15" spans="1:7">
      <c r="A15" s="60" t="s">
        <v>62</v>
      </c>
      <c r="B15" s="53">
        <v>1</v>
      </c>
      <c r="C15" s="54">
        <v>240000</v>
      </c>
      <c r="D15" s="27">
        <f>B15/$B$16</f>
        <v>0.01</v>
      </c>
      <c r="E15" s="23">
        <f>C15/$C$16</f>
        <v>8.9350313764795571E-3</v>
      </c>
      <c r="F15" s="72">
        <v>6</v>
      </c>
      <c r="G15" s="72">
        <v>9</v>
      </c>
    </row>
    <row r="16" spans="1:7">
      <c r="A16" s="59" t="s">
        <v>23</v>
      </c>
      <c r="B16" s="34">
        <f>SUM(B7:B15)</f>
        <v>100</v>
      </c>
      <c r="C16" s="51">
        <f>SUM(C7:C15)</f>
        <v>26860566</v>
      </c>
      <c r="D16" s="30">
        <f>SUM(D7:D15)</f>
        <v>1.0000000000000002</v>
      </c>
      <c r="E16" s="30">
        <f>SUM(E7:E15)</f>
        <v>1</v>
      </c>
      <c r="F16" s="40"/>
      <c r="G16" s="40"/>
    </row>
    <row r="17" spans="1:7" ht="13.5" thickBot="1"/>
    <row r="18" spans="1:7" ht="16.5" thickBot="1">
      <c r="A18" s="136" t="s">
        <v>19</v>
      </c>
      <c r="B18" s="137"/>
      <c r="C18" s="137"/>
      <c r="D18" s="137"/>
      <c r="E18" s="137"/>
      <c r="F18" s="137"/>
      <c r="G18" s="138"/>
    </row>
    <row r="19" spans="1:7">
      <c r="A19" s="57"/>
      <c r="B19" s="65"/>
      <c r="C19" s="39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8" t="s">
        <v>11</v>
      </c>
      <c r="B20" s="19" t="s">
        <v>8</v>
      </c>
      <c r="C20" s="50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34" t="s">
        <v>69</v>
      </c>
      <c r="B21" s="121">
        <v>2</v>
      </c>
      <c r="C21" s="135">
        <v>9960000</v>
      </c>
      <c r="D21" s="125">
        <f>B21/$B$24</f>
        <v>0.5</v>
      </c>
      <c r="E21" s="133">
        <f>C21/$C$24</f>
        <v>0.59498207885304655</v>
      </c>
      <c r="F21" s="121">
        <v>1</v>
      </c>
      <c r="G21" s="121">
        <v>1</v>
      </c>
    </row>
    <row r="22" spans="1:7">
      <c r="A22" s="70" t="s">
        <v>39</v>
      </c>
      <c r="B22" s="72">
        <v>1</v>
      </c>
      <c r="C22" s="73">
        <v>3500000</v>
      </c>
      <c r="D22" s="27">
        <f>B22/$B$24</f>
        <v>0.25</v>
      </c>
      <c r="E22" s="66">
        <f>C22/$C$24</f>
        <v>0.20908004778972522</v>
      </c>
      <c r="F22" s="72">
        <v>2</v>
      </c>
      <c r="G22" s="72">
        <v>2</v>
      </c>
    </row>
    <row r="23" spans="1:7">
      <c r="A23" s="70" t="s">
        <v>40</v>
      </c>
      <c r="B23" s="72">
        <v>1</v>
      </c>
      <c r="C23" s="73">
        <v>3280000</v>
      </c>
      <c r="D23" s="27">
        <f>B23/$B$24</f>
        <v>0.25</v>
      </c>
      <c r="E23" s="66">
        <f>C23/$C$24</f>
        <v>0.1959378733572282</v>
      </c>
      <c r="F23" s="72">
        <v>2</v>
      </c>
      <c r="G23" s="72">
        <v>3</v>
      </c>
    </row>
    <row r="24" spans="1:7">
      <c r="A24" s="59" t="s">
        <v>23</v>
      </c>
      <c r="B24" s="40">
        <f>SUM(B21:B23)</f>
        <v>4</v>
      </c>
      <c r="C24" s="37">
        <f>SUM(C21:C23)</f>
        <v>16740000</v>
      </c>
      <c r="D24" s="30">
        <f>SUM(D21:D23)</f>
        <v>1</v>
      </c>
      <c r="E24" s="30">
        <f>SUM(E21:E23)</f>
        <v>1</v>
      </c>
      <c r="F24" s="40"/>
      <c r="G24" s="40"/>
    </row>
    <row r="25" spans="1:7" ht="13.5" thickBot="1"/>
    <row r="26" spans="1:7" ht="16.5" thickBot="1">
      <c r="A26" s="136" t="s">
        <v>20</v>
      </c>
      <c r="B26" s="137"/>
      <c r="C26" s="137"/>
      <c r="D26" s="137"/>
      <c r="E26" s="137"/>
      <c r="F26" s="137"/>
      <c r="G26" s="138"/>
    </row>
    <row r="27" spans="1:7">
      <c r="A27" s="57"/>
      <c r="B27" s="65"/>
      <c r="C27" s="39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58" t="s">
        <v>11</v>
      </c>
      <c r="B28" s="19" t="s">
        <v>8</v>
      </c>
      <c r="C28" s="50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>
      <c r="A29" s="130" t="s">
        <v>40</v>
      </c>
      <c r="B29" s="131">
        <v>3</v>
      </c>
      <c r="C29" s="132">
        <v>427500</v>
      </c>
      <c r="D29" s="125">
        <f t="shared" ref="D29" si="4">B29/$B$30</f>
        <v>1</v>
      </c>
      <c r="E29" s="133">
        <f t="shared" ref="E29" si="5">C29/$C$30</f>
        <v>1</v>
      </c>
      <c r="F29" s="121">
        <v>1</v>
      </c>
      <c r="G29" s="121">
        <v>1</v>
      </c>
    </row>
    <row r="30" spans="1:7">
      <c r="A30" s="59" t="s">
        <v>23</v>
      </c>
      <c r="B30" s="40">
        <f>SUM(B29:B29)</f>
        <v>3</v>
      </c>
      <c r="C30" s="37">
        <f>SUM(C29:C29)</f>
        <v>427500</v>
      </c>
      <c r="D30" s="30">
        <f>SUM(D29:D29)</f>
        <v>1</v>
      </c>
      <c r="E30" s="30">
        <f>SUM(E29:E29)</f>
        <v>1</v>
      </c>
      <c r="F30" s="40"/>
      <c r="G30" s="40"/>
    </row>
    <row r="31" spans="1:7" ht="13.5" thickBot="1"/>
    <row r="32" spans="1:7" ht="16.5" thickBot="1">
      <c r="A32" s="136" t="s">
        <v>21</v>
      </c>
      <c r="B32" s="137"/>
      <c r="C32" s="137"/>
      <c r="D32" s="137"/>
      <c r="E32" s="137"/>
      <c r="F32" s="137"/>
      <c r="G32" s="138"/>
    </row>
    <row r="33" spans="1:7">
      <c r="A33" s="57"/>
      <c r="B33" s="65"/>
      <c r="C33" s="39"/>
      <c r="D33" s="10" t="s">
        <v>5</v>
      </c>
      <c r="E33" s="10" t="s">
        <v>5</v>
      </c>
      <c r="F33" s="11" t="s">
        <v>6</v>
      </c>
      <c r="G33" s="11" t="s">
        <v>6</v>
      </c>
    </row>
    <row r="34" spans="1:7">
      <c r="A34" s="58" t="s">
        <v>11</v>
      </c>
      <c r="B34" s="19" t="s">
        <v>8</v>
      </c>
      <c r="C34" s="50" t="s">
        <v>9</v>
      </c>
      <c r="D34" s="13" t="s">
        <v>8</v>
      </c>
      <c r="E34" s="13" t="s">
        <v>9</v>
      </c>
      <c r="F34" s="14" t="s">
        <v>8</v>
      </c>
      <c r="G34" s="14" t="s">
        <v>9</v>
      </c>
    </row>
    <row r="35" spans="1:7">
      <c r="A35" s="70" t="s">
        <v>279</v>
      </c>
      <c r="B35" s="72"/>
      <c r="C35" s="73"/>
      <c r="D35" s="23"/>
      <c r="E35" s="66"/>
      <c r="F35" s="72"/>
      <c r="G35" s="72"/>
    </row>
    <row r="36" spans="1:7">
      <c r="A36" s="59" t="s">
        <v>23</v>
      </c>
      <c r="B36" s="34">
        <f>SUM(B35:B35)</f>
        <v>0</v>
      </c>
      <c r="C36" s="51">
        <f>SUM(C35:C35)</f>
        <v>0</v>
      </c>
      <c r="D36" s="30"/>
      <c r="E36" s="30"/>
      <c r="F36" s="40"/>
      <c r="G36" s="40"/>
    </row>
    <row r="37" spans="1:7" ht="13.5" thickBot="1"/>
    <row r="38" spans="1:7" ht="16.5" thickBot="1">
      <c r="A38" s="136" t="s">
        <v>22</v>
      </c>
      <c r="B38" s="137"/>
      <c r="C38" s="137"/>
      <c r="D38" s="137"/>
      <c r="E38" s="137"/>
      <c r="F38" s="137"/>
      <c r="G38" s="138"/>
    </row>
    <row r="39" spans="1:7">
      <c r="A39" s="57"/>
      <c r="B39" s="65"/>
      <c r="C39" s="39"/>
      <c r="D39" s="10" t="s">
        <v>5</v>
      </c>
      <c r="E39" s="10" t="s">
        <v>5</v>
      </c>
      <c r="F39" s="11" t="s">
        <v>6</v>
      </c>
      <c r="G39" s="11" t="s">
        <v>6</v>
      </c>
    </row>
    <row r="40" spans="1:7">
      <c r="A40" s="58" t="s">
        <v>11</v>
      </c>
      <c r="B40" s="19" t="s">
        <v>8</v>
      </c>
      <c r="C40" s="50" t="s">
        <v>9</v>
      </c>
      <c r="D40" s="13" t="s">
        <v>8</v>
      </c>
      <c r="E40" s="13" t="s">
        <v>9</v>
      </c>
      <c r="F40" s="14" t="s">
        <v>8</v>
      </c>
      <c r="G40" s="14" t="s">
        <v>9</v>
      </c>
    </row>
    <row r="41" spans="1:7">
      <c r="A41" s="130" t="s">
        <v>38</v>
      </c>
      <c r="B41" s="131">
        <v>1</v>
      </c>
      <c r="C41" s="132">
        <v>570000</v>
      </c>
      <c r="D41" s="120">
        <f t="shared" ref="D41" si="6">B41/$B$43</f>
        <v>0.5</v>
      </c>
      <c r="E41" s="120">
        <f t="shared" ref="E41" si="7">C41/$C$43</f>
        <v>0.74025974025974028</v>
      </c>
      <c r="F41" s="121">
        <v>1</v>
      </c>
      <c r="G41" s="121">
        <v>1</v>
      </c>
    </row>
    <row r="42" spans="1:7">
      <c r="A42" s="130" t="s">
        <v>39</v>
      </c>
      <c r="B42" s="131">
        <v>1</v>
      </c>
      <c r="C42" s="71">
        <v>200000</v>
      </c>
      <c r="D42" s="120">
        <f>B42/$B$43</f>
        <v>0.5</v>
      </c>
      <c r="E42" s="23">
        <f>C42/$C$43</f>
        <v>0.25974025974025972</v>
      </c>
      <c r="F42" s="121">
        <v>1</v>
      </c>
      <c r="G42" s="72">
        <v>2</v>
      </c>
    </row>
    <row r="43" spans="1:7">
      <c r="A43" s="59" t="s">
        <v>23</v>
      </c>
      <c r="B43" s="34">
        <f>SUM(B41:B42)</f>
        <v>2</v>
      </c>
      <c r="C43" s="51">
        <f>SUM(C41:C42)</f>
        <v>770000</v>
      </c>
      <c r="D43" s="30">
        <f>SUM(D41:D42)</f>
        <v>1</v>
      </c>
      <c r="E43" s="30">
        <f>SUM(E41:E42)</f>
        <v>1</v>
      </c>
      <c r="F43" s="40"/>
      <c r="G43" s="40"/>
    </row>
    <row r="44" spans="1:7">
      <c r="A44" s="61"/>
      <c r="B44" s="24"/>
      <c r="C44" s="52"/>
      <c r="D44" s="42"/>
      <c r="E44" s="42"/>
      <c r="F44" s="64"/>
      <c r="G44" s="64"/>
    </row>
    <row r="45" spans="1:7">
      <c r="A45" s="61"/>
      <c r="B45" s="24"/>
      <c r="C45" s="52"/>
      <c r="D45" s="42"/>
      <c r="E45" s="42"/>
      <c r="F45" s="64"/>
      <c r="G45" s="64"/>
    </row>
    <row r="47" spans="1:7">
      <c r="A47" s="142" t="s">
        <v>24</v>
      </c>
      <c r="B47" s="142"/>
      <c r="C47" s="142"/>
    </row>
    <row r="48" spans="1:7">
      <c r="A48" s="62" t="s">
        <v>25</v>
      </c>
    </row>
  </sheetData>
  <sortState ref="A107:C126">
    <sortCondition descending="1" ref="B107"/>
    <sortCondition descending="1" ref="C107"/>
  </sortState>
  <mergeCells count="6">
    <mergeCell ref="A47:C47"/>
    <mergeCell ref="A4:G4"/>
    <mergeCell ref="A18:G18"/>
    <mergeCell ref="A26:G26"/>
    <mergeCell ref="A32:G32"/>
    <mergeCell ref="A38:G38"/>
  </mergeCells>
  <phoneticPr fontId="2" type="noConversion"/>
  <hyperlinks>
    <hyperlink ref="A48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76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4" t="s">
        <v>54</v>
      </c>
      <c r="B1" t="s">
        <v>30</v>
      </c>
    </row>
    <row r="2" spans="1:7">
      <c r="A2" s="74" t="s">
        <v>29</v>
      </c>
      <c r="B2" t="s">
        <v>30</v>
      </c>
    </row>
    <row r="4" spans="1:7">
      <c r="D4" s="74" t="s">
        <v>49</v>
      </c>
    </row>
    <row r="5" spans="1:7">
      <c r="A5" s="74" t="s">
        <v>7</v>
      </c>
      <c r="B5" s="74" t="s">
        <v>26</v>
      </c>
      <c r="C5" s="74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94</v>
      </c>
      <c r="D6" s="75">
        <v>2</v>
      </c>
      <c r="E6" s="25">
        <v>945500</v>
      </c>
      <c r="F6" s="9">
        <v>2.3809523809523808E-2</v>
      </c>
      <c r="G6" s="9">
        <v>2.2222184617256186E-2</v>
      </c>
    </row>
    <row r="7" spans="1:7">
      <c r="B7" t="s">
        <v>95</v>
      </c>
      <c r="D7" s="75">
        <v>2</v>
      </c>
      <c r="E7" s="25">
        <v>945500</v>
      </c>
      <c r="F7" s="9">
        <v>2.3809523809523808E-2</v>
      </c>
      <c r="G7" s="9">
        <v>2.2222184617256186E-2</v>
      </c>
    </row>
    <row r="8" spans="1:7">
      <c r="C8" t="s">
        <v>96</v>
      </c>
      <c r="D8" s="75">
        <v>2</v>
      </c>
      <c r="E8" s="25">
        <v>945500</v>
      </c>
      <c r="F8" s="9">
        <v>2.3809523809523808E-2</v>
      </c>
      <c r="G8" s="9">
        <v>2.2222184617256186E-2</v>
      </c>
    </row>
    <row r="9" spans="1:7">
      <c r="D9" s="75"/>
      <c r="E9" s="25"/>
      <c r="F9" s="9"/>
      <c r="G9" s="9"/>
    </row>
    <row r="10" spans="1:7">
      <c r="A10" t="s">
        <v>41</v>
      </c>
      <c r="D10" s="75">
        <v>5</v>
      </c>
      <c r="E10" s="25">
        <v>6294000</v>
      </c>
      <c r="F10" s="9">
        <v>5.9523809523809521E-2</v>
      </c>
      <c r="G10" s="9">
        <v>0.14792853514649437</v>
      </c>
    </row>
    <row r="11" spans="1:7">
      <c r="B11" t="s">
        <v>27</v>
      </c>
      <c r="D11" s="75">
        <v>3</v>
      </c>
      <c r="E11" s="25">
        <v>1968000</v>
      </c>
      <c r="F11" s="9">
        <v>3.5714285714285712E-2</v>
      </c>
      <c r="G11" s="9">
        <v>4.6254108225023981E-2</v>
      </c>
    </row>
    <row r="12" spans="1:7">
      <c r="C12" t="s">
        <v>107</v>
      </c>
      <c r="D12" s="75">
        <v>1</v>
      </c>
      <c r="E12" s="25">
        <v>433000</v>
      </c>
      <c r="F12" s="9">
        <v>1.1904761904761904E-2</v>
      </c>
      <c r="G12" s="9">
        <v>1.017684393365619E-2</v>
      </c>
    </row>
    <row r="13" spans="1:7">
      <c r="C13" t="s">
        <v>106</v>
      </c>
      <c r="D13" s="75">
        <v>2</v>
      </c>
      <c r="E13" s="25">
        <v>1535000</v>
      </c>
      <c r="F13" s="9">
        <v>2.3809523809523808E-2</v>
      </c>
      <c r="G13" s="9">
        <v>3.6077264291367789E-2</v>
      </c>
    </row>
    <row r="14" spans="1:7">
      <c r="D14" s="75"/>
      <c r="E14" s="25"/>
      <c r="F14" s="9"/>
      <c r="G14" s="9"/>
    </row>
    <row r="15" spans="1:7">
      <c r="B15" t="s">
        <v>55</v>
      </c>
      <c r="D15" s="75">
        <v>1</v>
      </c>
      <c r="E15" s="25">
        <v>526000</v>
      </c>
      <c r="F15" s="9">
        <v>1.1904761904761904E-2</v>
      </c>
      <c r="G15" s="9">
        <v>1.2362632584533849E-2</v>
      </c>
    </row>
    <row r="16" spans="1:7">
      <c r="C16" t="s">
        <v>56</v>
      </c>
      <c r="D16" s="75">
        <v>1</v>
      </c>
      <c r="E16" s="25">
        <v>526000</v>
      </c>
      <c r="F16" s="9">
        <v>1.1904761904761904E-2</v>
      </c>
      <c r="G16" s="9">
        <v>1.2362632584533849E-2</v>
      </c>
    </row>
    <row r="17" spans="1:7">
      <c r="D17" s="75"/>
      <c r="E17" s="25"/>
      <c r="F17" s="9"/>
      <c r="G17" s="9"/>
    </row>
    <row r="18" spans="1:7">
      <c r="B18" t="s">
        <v>83</v>
      </c>
      <c r="D18" s="75">
        <v>1</v>
      </c>
      <c r="E18" s="25">
        <v>3800000</v>
      </c>
      <c r="F18" s="9">
        <v>1.1904761904761904E-2</v>
      </c>
      <c r="G18" s="9">
        <v>8.9311794336936548E-2</v>
      </c>
    </row>
    <row r="19" spans="1:7">
      <c r="C19" t="s">
        <v>84</v>
      </c>
      <c r="D19" s="75">
        <v>1</v>
      </c>
      <c r="E19" s="25">
        <v>3800000</v>
      </c>
      <c r="F19" s="9">
        <v>1.1904761904761904E-2</v>
      </c>
      <c r="G19" s="9">
        <v>8.9311794336936548E-2</v>
      </c>
    </row>
    <row r="20" spans="1:7">
      <c r="D20" s="75"/>
      <c r="E20" s="25"/>
      <c r="F20" s="9"/>
      <c r="G20" s="9"/>
    </row>
    <row r="21" spans="1:7">
      <c r="A21" t="s">
        <v>38</v>
      </c>
      <c r="D21" s="75">
        <v>14</v>
      </c>
      <c r="E21" s="25">
        <v>7556500</v>
      </c>
      <c r="F21" s="9">
        <v>0.16666666666666666</v>
      </c>
      <c r="G21" s="9">
        <v>0.1776012036597529</v>
      </c>
    </row>
    <row r="22" spans="1:7">
      <c r="B22" t="s">
        <v>57</v>
      </c>
      <c r="D22" s="75">
        <v>11</v>
      </c>
      <c r="E22" s="25">
        <v>6018500</v>
      </c>
      <c r="F22" s="9">
        <v>0.13095238095238096</v>
      </c>
      <c r="G22" s="9">
        <v>0.14145343005706648</v>
      </c>
    </row>
    <row r="23" spans="1:7">
      <c r="C23" t="s">
        <v>81</v>
      </c>
      <c r="D23" s="75">
        <v>4</v>
      </c>
      <c r="E23" s="25">
        <v>1610000</v>
      </c>
      <c r="F23" s="9">
        <v>4.7619047619047616E-2</v>
      </c>
      <c r="G23" s="9">
        <v>3.7839997074333644E-2</v>
      </c>
    </row>
    <row r="24" spans="1:7">
      <c r="C24" t="s">
        <v>58</v>
      </c>
      <c r="D24" s="75">
        <v>4</v>
      </c>
      <c r="E24" s="25">
        <v>2181000</v>
      </c>
      <c r="F24" s="9">
        <v>4.7619047619047616E-2</v>
      </c>
      <c r="G24" s="9">
        <v>5.1260269328647003E-2</v>
      </c>
    </row>
    <row r="25" spans="1:7">
      <c r="C25" t="s">
        <v>99</v>
      </c>
      <c r="D25" s="75">
        <v>3</v>
      </c>
      <c r="E25" s="25">
        <v>2227500</v>
      </c>
      <c r="F25" s="9">
        <v>3.5714285714285712E-2</v>
      </c>
      <c r="G25" s="9">
        <v>5.2353163654085828E-2</v>
      </c>
    </row>
    <row r="26" spans="1:7">
      <c r="D26" s="75"/>
      <c r="E26" s="25"/>
      <c r="F26" s="9"/>
      <c r="G26" s="9"/>
    </row>
    <row r="27" spans="1:7">
      <c r="B27" t="s">
        <v>46</v>
      </c>
      <c r="D27" s="75">
        <v>1</v>
      </c>
      <c r="E27" s="25">
        <v>339000</v>
      </c>
      <c r="F27" s="9">
        <v>1.1904761904761904E-2</v>
      </c>
      <c r="G27" s="9">
        <v>7.9675521790056551E-3</v>
      </c>
    </row>
    <row r="28" spans="1:7">
      <c r="C28" t="s">
        <v>47</v>
      </c>
      <c r="D28" s="75">
        <v>1</v>
      </c>
      <c r="E28" s="25">
        <v>339000</v>
      </c>
      <c r="F28" s="9">
        <v>1.1904761904761904E-2</v>
      </c>
      <c r="G28" s="9">
        <v>7.9675521790056551E-3</v>
      </c>
    </row>
    <row r="29" spans="1:7">
      <c r="D29" s="75"/>
      <c r="E29" s="25"/>
      <c r="F29" s="9"/>
      <c r="G29" s="9"/>
    </row>
    <row r="30" spans="1:7">
      <c r="B30" t="s">
        <v>28</v>
      </c>
      <c r="D30" s="75">
        <v>2</v>
      </c>
      <c r="E30" s="25">
        <v>1199000</v>
      </c>
      <c r="F30" s="9">
        <v>2.3809523809523808E-2</v>
      </c>
      <c r="G30" s="9">
        <v>2.8180221423680769E-2</v>
      </c>
    </row>
    <row r="31" spans="1:7">
      <c r="C31" t="s">
        <v>97</v>
      </c>
      <c r="D31" s="75">
        <v>2</v>
      </c>
      <c r="E31" s="25">
        <v>1199000</v>
      </c>
      <c r="F31" s="9">
        <v>2.3809523809523808E-2</v>
      </c>
      <c r="G31" s="9">
        <v>2.8180221423680769E-2</v>
      </c>
    </row>
    <row r="32" spans="1:7">
      <c r="D32" s="75"/>
      <c r="E32" s="25"/>
      <c r="F32" s="9"/>
      <c r="G32" s="9"/>
    </row>
    <row r="33" spans="1:7">
      <c r="A33" t="s">
        <v>40</v>
      </c>
      <c r="D33" s="75">
        <v>18</v>
      </c>
      <c r="E33" s="25">
        <v>7297973</v>
      </c>
      <c r="F33" s="9">
        <v>0.21428571428571427</v>
      </c>
      <c r="G33" s="9">
        <v>0.17152501675066206</v>
      </c>
    </row>
    <row r="34" spans="1:7">
      <c r="B34" t="s">
        <v>57</v>
      </c>
      <c r="D34" s="75">
        <v>14</v>
      </c>
      <c r="E34" s="25">
        <v>5476973</v>
      </c>
      <c r="F34" s="9">
        <v>0.16666666666666666</v>
      </c>
      <c r="G34" s="9">
        <v>0.12872586478025114</v>
      </c>
    </row>
    <row r="35" spans="1:7">
      <c r="C35" t="s">
        <v>91</v>
      </c>
      <c r="D35" s="75">
        <v>10</v>
      </c>
      <c r="E35" s="25">
        <v>3375973</v>
      </c>
      <c r="F35" s="9">
        <v>0.11904761904761904</v>
      </c>
      <c r="G35" s="9">
        <v>7.9345843753434397E-2</v>
      </c>
    </row>
    <row r="36" spans="1:7">
      <c r="C36" t="s">
        <v>59</v>
      </c>
      <c r="D36" s="75">
        <v>4</v>
      </c>
      <c r="E36" s="25">
        <v>2101000</v>
      </c>
      <c r="F36" s="9">
        <v>4.7619047619047616E-2</v>
      </c>
      <c r="G36" s="9">
        <v>4.938002102681676E-2</v>
      </c>
    </row>
    <row r="37" spans="1:7">
      <c r="D37" s="75"/>
      <c r="E37" s="25"/>
      <c r="F37" s="9"/>
      <c r="G37" s="9"/>
    </row>
    <row r="38" spans="1:7">
      <c r="B38" t="s">
        <v>76</v>
      </c>
      <c r="D38" s="75">
        <v>1</v>
      </c>
      <c r="E38" s="25">
        <v>495000</v>
      </c>
      <c r="F38" s="9">
        <v>1.1904761904761904E-2</v>
      </c>
      <c r="G38" s="9">
        <v>1.1634036367574629E-2</v>
      </c>
    </row>
    <row r="39" spans="1:7">
      <c r="C39" t="s">
        <v>105</v>
      </c>
      <c r="D39" s="75">
        <v>1</v>
      </c>
      <c r="E39" s="25">
        <v>495000</v>
      </c>
      <c r="F39" s="9">
        <v>1.1904761904761904E-2</v>
      </c>
      <c r="G39" s="9">
        <v>1.1634036367574629E-2</v>
      </c>
    </row>
    <row r="40" spans="1:7">
      <c r="D40" s="75"/>
      <c r="E40" s="25"/>
      <c r="F40" s="9"/>
      <c r="G40" s="9"/>
    </row>
    <row r="41" spans="1:7">
      <c r="B41" t="s">
        <v>87</v>
      </c>
      <c r="D41" s="75">
        <v>2</v>
      </c>
      <c r="E41" s="25">
        <v>979000</v>
      </c>
      <c r="F41" s="9">
        <v>2.3809523809523808E-2</v>
      </c>
      <c r="G41" s="9">
        <v>2.3009538593647599E-2</v>
      </c>
    </row>
    <row r="42" spans="1:7">
      <c r="C42" t="s">
        <v>88</v>
      </c>
      <c r="D42" s="75">
        <v>2</v>
      </c>
      <c r="E42" s="25">
        <v>979000</v>
      </c>
      <c r="F42" s="9">
        <v>2.3809523809523808E-2</v>
      </c>
      <c r="G42" s="9">
        <v>2.3009538593647599E-2</v>
      </c>
    </row>
    <row r="43" spans="1:7">
      <c r="D43" s="75"/>
      <c r="E43" s="25"/>
      <c r="F43" s="9"/>
      <c r="G43" s="9"/>
    </row>
    <row r="44" spans="1:7">
      <c r="B44" t="s">
        <v>93</v>
      </c>
      <c r="D44" s="75">
        <v>1</v>
      </c>
      <c r="E44" s="25">
        <v>347000</v>
      </c>
      <c r="F44" s="9">
        <v>1.1904761904761904E-2</v>
      </c>
      <c r="G44" s="9">
        <v>8.15557700918868E-3</v>
      </c>
    </row>
    <row r="45" spans="1:7">
      <c r="C45" t="s">
        <v>104</v>
      </c>
      <c r="D45" s="75">
        <v>1</v>
      </c>
      <c r="E45" s="25">
        <v>347000</v>
      </c>
      <c r="F45" s="9">
        <v>1.1904761904761904E-2</v>
      </c>
      <c r="G45" s="9">
        <v>8.15557700918868E-3</v>
      </c>
    </row>
    <row r="46" spans="1:7">
      <c r="D46" s="75"/>
      <c r="E46" s="25"/>
      <c r="F46" s="9"/>
      <c r="G46" s="9"/>
    </row>
    <row r="47" spans="1:7">
      <c r="A47" t="s">
        <v>52</v>
      </c>
      <c r="D47" s="75">
        <v>4</v>
      </c>
      <c r="E47" s="25">
        <v>920000</v>
      </c>
      <c r="F47" s="9">
        <v>4.7619047619047616E-2</v>
      </c>
      <c r="G47" s="9">
        <v>2.1622855471047794E-2</v>
      </c>
    </row>
    <row r="48" spans="1:7">
      <c r="B48" t="s">
        <v>34</v>
      </c>
      <c r="D48" s="75">
        <v>4</v>
      </c>
      <c r="E48" s="25">
        <v>920000</v>
      </c>
      <c r="F48" s="9">
        <v>4.7619047619047616E-2</v>
      </c>
      <c r="G48" s="9">
        <v>2.1622855471047794E-2</v>
      </c>
    </row>
    <row r="49" spans="1:7">
      <c r="C49" t="s">
        <v>102</v>
      </c>
      <c r="D49" s="75">
        <v>2</v>
      </c>
      <c r="E49" s="25">
        <v>470000</v>
      </c>
      <c r="F49" s="9">
        <v>2.3809523809523808E-2</v>
      </c>
      <c r="G49" s="9">
        <v>1.1046458773252677E-2</v>
      </c>
    </row>
    <row r="50" spans="1:7">
      <c r="C50" t="s">
        <v>73</v>
      </c>
      <c r="D50" s="75">
        <v>2</v>
      </c>
      <c r="E50" s="25">
        <v>450000</v>
      </c>
      <c r="F50" s="9">
        <v>2.3809523809523808E-2</v>
      </c>
      <c r="G50" s="9">
        <v>1.0576396697795117E-2</v>
      </c>
    </row>
    <row r="51" spans="1:7">
      <c r="D51" s="75"/>
      <c r="E51" s="25"/>
      <c r="F51" s="9"/>
      <c r="G51" s="9"/>
    </row>
    <row r="52" spans="1:7">
      <c r="A52" t="s">
        <v>39</v>
      </c>
      <c r="D52" s="75">
        <v>33</v>
      </c>
      <c r="E52" s="25">
        <v>13884316</v>
      </c>
      <c r="F52" s="9">
        <v>0.39285714285714285</v>
      </c>
      <c r="G52" s="9">
        <v>0.32632451976343091</v>
      </c>
    </row>
    <row r="53" spans="1:7">
      <c r="B53" t="s">
        <v>57</v>
      </c>
      <c r="D53" s="75">
        <v>24</v>
      </c>
      <c r="E53" s="25">
        <v>9226316</v>
      </c>
      <c r="F53" s="9">
        <v>0.2857142857142857</v>
      </c>
      <c r="G53" s="9">
        <v>0.21684706238936502</v>
      </c>
    </row>
    <row r="54" spans="1:7">
      <c r="C54" t="s">
        <v>60</v>
      </c>
      <c r="D54" s="75">
        <v>10</v>
      </c>
      <c r="E54" s="25">
        <v>5084211</v>
      </c>
      <c r="F54" s="9">
        <v>0.11904761904761904</v>
      </c>
      <c r="G54" s="9">
        <v>0.11949473873620803</v>
      </c>
    </row>
    <row r="55" spans="1:7">
      <c r="C55" t="s">
        <v>61</v>
      </c>
      <c r="D55" s="75">
        <v>14</v>
      </c>
      <c r="E55" s="25">
        <v>4142105</v>
      </c>
      <c r="F55" s="9">
        <v>0.16666666666666666</v>
      </c>
      <c r="G55" s="9">
        <v>9.7352323653156991E-2</v>
      </c>
    </row>
    <row r="56" spans="1:7">
      <c r="D56" s="75"/>
      <c r="E56" s="25"/>
      <c r="F56" s="9"/>
      <c r="G56" s="9"/>
    </row>
    <row r="57" spans="1:7">
      <c r="B57" t="s">
        <v>76</v>
      </c>
      <c r="D57" s="75">
        <v>3</v>
      </c>
      <c r="E57" s="25">
        <v>2500000</v>
      </c>
      <c r="F57" s="9">
        <v>3.5714285714285712E-2</v>
      </c>
      <c r="G57" s="9">
        <v>5.8757759432195099E-2</v>
      </c>
    </row>
    <row r="58" spans="1:7">
      <c r="C58" t="s">
        <v>77</v>
      </c>
      <c r="D58" s="75">
        <v>2</v>
      </c>
      <c r="E58" s="25">
        <v>2160000</v>
      </c>
      <c r="F58" s="9">
        <v>2.3809523809523808E-2</v>
      </c>
      <c r="G58" s="9">
        <v>5.0766704149416565E-2</v>
      </c>
    </row>
    <row r="59" spans="1:7">
      <c r="C59" t="s">
        <v>89</v>
      </c>
      <c r="D59" s="75">
        <v>1</v>
      </c>
      <c r="E59" s="25">
        <v>340000</v>
      </c>
      <c r="F59" s="9">
        <v>1.1904761904761904E-2</v>
      </c>
      <c r="G59" s="9">
        <v>7.9910552827785336E-3</v>
      </c>
    </row>
    <row r="60" spans="1:7">
      <c r="D60" s="75"/>
      <c r="E60" s="25"/>
      <c r="F60" s="9"/>
      <c r="G60" s="9"/>
    </row>
    <row r="61" spans="1:7">
      <c r="B61" t="s">
        <v>74</v>
      </c>
      <c r="D61" s="75">
        <v>6</v>
      </c>
      <c r="E61" s="25">
        <v>2158000</v>
      </c>
      <c r="F61" s="9">
        <v>7.1428571428571425E-2</v>
      </c>
      <c r="G61" s="9">
        <v>5.0719697941870805E-2</v>
      </c>
    </row>
    <row r="62" spans="1:7">
      <c r="C62" t="s">
        <v>75</v>
      </c>
      <c r="D62" s="75">
        <v>2</v>
      </c>
      <c r="E62" s="25">
        <v>675000</v>
      </c>
      <c r="F62" s="9">
        <v>2.3809523809523808E-2</v>
      </c>
      <c r="G62" s="9">
        <v>1.5864595046692676E-2</v>
      </c>
    </row>
    <row r="63" spans="1:7">
      <c r="C63" t="s">
        <v>92</v>
      </c>
      <c r="D63" s="75">
        <v>4</v>
      </c>
      <c r="E63" s="25">
        <v>1483000</v>
      </c>
      <c r="F63" s="9">
        <v>4.7619047619047616E-2</v>
      </c>
      <c r="G63" s="9">
        <v>3.4855102895178132E-2</v>
      </c>
    </row>
    <row r="64" spans="1:7">
      <c r="D64" s="75"/>
      <c r="E64" s="25"/>
      <c r="F64" s="9"/>
      <c r="G64" s="9"/>
    </row>
    <row r="65" spans="1:7">
      <c r="A65" t="s">
        <v>69</v>
      </c>
      <c r="D65" s="75">
        <v>4</v>
      </c>
      <c r="E65" s="25">
        <v>3698500</v>
      </c>
      <c r="F65" s="9">
        <v>4.7619047619047616E-2</v>
      </c>
      <c r="G65" s="9">
        <v>8.6926229303989425E-2</v>
      </c>
    </row>
    <row r="66" spans="1:7">
      <c r="B66" t="s">
        <v>93</v>
      </c>
      <c r="D66" s="75">
        <v>2</v>
      </c>
      <c r="E66" s="25">
        <v>633500</v>
      </c>
      <c r="F66" s="9">
        <v>2.3809523809523808E-2</v>
      </c>
      <c r="G66" s="9">
        <v>1.4889216240118238E-2</v>
      </c>
    </row>
    <row r="67" spans="1:7">
      <c r="C67" t="s">
        <v>73</v>
      </c>
      <c r="D67" s="75">
        <v>2</v>
      </c>
      <c r="E67" s="25">
        <v>633500</v>
      </c>
      <c r="F67" s="9">
        <v>2.3809523809523808E-2</v>
      </c>
      <c r="G67" s="9">
        <v>1.4889216240118238E-2</v>
      </c>
    </row>
    <row r="68" spans="1:7">
      <c r="D68" s="75"/>
      <c r="E68" s="25"/>
      <c r="F68" s="9"/>
      <c r="G68" s="9"/>
    </row>
    <row r="69" spans="1:7">
      <c r="B69" t="s">
        <v>72</v>
      </c>
      <c r="D69" s="75">
        <v>2</v>
      </c>
      <c r="E69" s="25">
        <v>3065000</v>
      </c>
      <c r="F69" s="9">
        <v>2.3809523809523808E-2</v>
      </c>
      <c r="G69" s="9">
        <v>7.2037013063871183E-2</v>
      </c>
    </row>
    <row r="70" spans="1:7">
      <c r="C70" t="s">
        <v>73</v>
      </c>
      <c r="D70" s="75">
        <v>2</v>
      </c>
      <c r="E70" s="25">
        <v>3065000</v>
      </c>
      <c r="F70" s="9">
        <v>2.3809523809523808E-2</v>
      </c>
      <c r="G70" s="9">
        <v>7.2037013063871183E-2</v>
      </c>
    </row>
    <row r="71" spans="1:7">
      <c r="D71" s="75"/>
      <c r="E71" s="25"/>
      <c r="F71" s="9"/>
      <c r="G71" s="9"/>
    </row>
    <row r="72" spans="1:7">
      <c r="A72" t="s">
        <v>78</v>
      </c>
      <c r="D72" s="75">
        <v>4</v>
      </c>
      <c r="E72" s="25">
        <v>1950783</v>
      </c>
      <c r="F72" s="9">
        <v>4.7619047619047616E-2</v>
      </c>
      <c r="G72" s="9">
        <v>4.5849455287366336E-2</v>
      </c>
    </row>
    <row r="73" spans="1:7">
      <c r="B73" t="s">
        <v>34</v>
      </c>
      <c r="D73" s="75">
        <v>4</v>
      </c>
      <c r="E73" s="25">
        <v>1950783</v>
      </c>
      <c r="F73" s="9">
        <v>4.7619047619047616E-2</v>
      </c>
      <c r="G73" s="9">
        <v>4.5849455287366336E-2</v>
      </c>
    </row>
    <row r="74" spans="1:7">
      <c r="C74" t="s">
        <v>79</v>
      </c>
      <c r="D74" s="75">
        <v>4</v>
      </c>
      <c r="E74" s="25">
        <v>1950783</v>
      </c>
      <c r="F74" s="9">
        <v>4.7619047619047616E-2</v>
      </c>
      <c r="G74" s="9">
        <v>4.5849455287366336E-2</v>
      </c>
    </row>
    <row r="75" spans="1:7">
      <c r="D75" s="75"/>
      <c r="E75" s="25"/>
      <c r="F75" s="9"/>
      <c r="G75" s="9"/>
    </row>
    <row r="76" spans="1:7">
      <c r="A76" t="s">
        <v>31</v>
      </c>
      <c r="D76" s="75">
        <v>84</v>
      </c>
      <c r="E76" s="25">
        <v>42547572</v>
      </c>
      <c r="F76" s="9">
        <v>1</v>
      </c>
      <c r="G76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62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4" t="s">
        <v>1</v>
      </c>
      <c r="B1" t="s">
        <v>30</v>
      </c>
    </row>
    <row r="3" spans="1:6">
      <c r="C3" s="74" t="s">
        <v>49</v>
      </c>
    </row>
    <row r="4" spans="1:6">
      <c r="A4" s="74" t="s">
        <v>48</v>
      </c>
      <c r="B4" s="74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148</v>
      </c>
      <c r="C5" s="75">
        <v>1</v>
      </c>
      <c r="D5" s="25">
        <v>552000</v>
      </c>
      <c r="E5" s="9">
        <v>9.1743119266055051E-3</v>
      </c>
      <c r="F5" s="9">
        <v>1.2321960506062917E-2</v>
      </c>
    </row>
    <row r="6" spans="1:6">
      <c r="B6" t="s">
        <v>40</v>
      </c>
      <c r="C6" s="75">
        <v>1</v>
      </c>
      <c r="D6" s="25">
        <v>552000</v>
      </c>
      <c r="E6" s="9">
        <v>9.1743119266055051E-3</v>
      </c>
      <c r="F6" s="9">
        <v>1.2321960506062917E-2</v>
      </c>
    </row>
    <row r="7" spans="1:6">
      <c r="C7" s="75"/>
      <c r="D7" s="25"/>
      <c r="E7" s="9"/>
      <c r="F7" s="9"/>
    </row>
    <row r="8" spans="1:6">
      <c r="A8" t="s">
        <v>215</v>
      </c>
      <c r="C8" s="75">
        <v>2</v>
      </c>
      <c r="D8" s="25">
        <v>9960000</v>
      </c>
      <c r="E8" s="9">
        <v>1.834862385321101E-2</v>
      </c>
      <c r="F8" s="9">
        <v>0.22233102652243961</v>
      </c>
    </row>
    <row r="9" spans="1:6">
      <c r="B9" t="s">
        <v>69</v>
      </c>
      <c r="C9" s="75">
        <v>2</v>
      </c>
      <c r="D9" s="25">
        <v>9960000</v>
      </c>
      <c r="E9" s="9">
        <v>1.834862385321101E-2</v>
      </c>
      <c r="F9" s="9">
        <v>0.22233102652243961</v>
      </c>
    </row>
    <row r="10" spans="1:6">
      <c r="C10" s="75"/>
      <c r="D10" s="25"/>
      <c r="E10" s="9"/>
      <c r="F10" s="9"/>
    </row>
    <row r="11" spans="1:6">
      <c r="A11" t="s">
        <v>115</v>
      </c>
      <c r="C11" s="75">
        <v>2</v>
      </c>
      <c r="D11" s="25">
        <v>533000</v>
      </c>
      <c r="E11" s="9">
        <v>1.834862385321101E-2</v>
      </c>
      <c r="F11" s="9">
        <v>1.1897835053861477E-2</v>
      </c>
    </row>
    <row r="12" spans="1:6">
      <c r="B12" t="s">
        <v>41</v>
      </c>
      <c r="C12" s="75">
        <v>1</v>
      </c>
      <c r="D12" s="25">
        <v>202000</v>
      </c>
      <c r="E12" s="9">
        <v>9.1743119266055051E-3</v>
      </c>
      <c r="F12" s="9">
        <v>4.5091232286679521E-3</v>
      </c>
    </row>
    <row r="13" spans="1:6">
      <c r="B13" t="s">
        <v>40</v>
      </c>
      <c r="C13" s="75">
        <v>1</v>
      </c>
      <c r="D13" s="25">
        <v>331000</v>
      </c>
      <c r="E13" s="9">
        <v>9.1743119266055051E-3</v>
      </c>
      <c r="F13" s="9">
        <v>7.3887118251935247E-3</v>
      </c>
    </row>
    <row r="14" spans="1:6">
      <c r="C14" s="75"/>
      <c r="D14" s="25"/>
      <c r="E14" s="9"/>
      <c r="F14" s="9"/>
    </row>
    <row r="15" spans="1:6">
      <c r="A15" t="s">
        <v>132</v>
      </c>
      <c r="C15" s="75">
        <v>4</v>
      </c>
      <c r="D15" s="25">
        <v>1428000</v>
      </c>
      <c r="E15" s="9">
        <v>3.669724770642202E-2</v>
      </c>
      <c r="F15" s="9">
        <v>3.1876376091771463E-2</v>
      </c>
    </row>
    <row r="16" spans="1:6">
      <c r="B16" t="s">
        <v>40</v>
      </c>
      <c r="C16" s="75">
        <v>4</v>
      </c>
      <c r="D16" s="25">
        <v>1428000</v>
      </c>
      <c r="E16" s="9">
        <v>3.669724770642202E-2</v>
      </c>
      <c r="F16" s="9">
        <v>3.1876376091771463E-2</v>
      </c>
    </row>
    <row r="17" spans="1:6">
      <c r="C17" s="75"/>
      <c r="D17" s="25"/>
      <c r="E17" s="9"/>
      <c r="F17" s="9"/>
    </row>
    <row r="18" spans="1:6">
      <c r="A18" t="s">
        <v>152</v>
      </c>
      <c r="C18" s="75">
        <v>2</v>
      </c>
      <c r="D18" s="25">
        <v>579000</v>
      </c>
      <c r="E18" s="9">
        <v>1.834862385321101E-2</v>
      </c>
      <c r="F18" s="9">
        <v>1.2924665096033386E-2</v>
      </c>
    </row>
    <row r="19" spans="1:6">
      <c r="B19" t="s">
        <v>40</v>
      </c>
      <c r="C19" s="75">
        <v>2</v>
      </c>
      <c r="D19" s="25">
        <v>579000</v>
      </c>
      <c r="E19" s="9">
        <v>1.834862385321101E-2</v>
      </c>
      <c r="F19" s="9">
        <v>1.2924665096033386E-2</v>
      </c>
    </row>
    <row r="20" spans="1:6">
      <c r="C20" s="75"/>
      <c r="D20" s="25"/>
      <c r="E20" s="9"/>
      <c r="F20" s="9"/>
    </row>
    <row r="21" spans="1:6">
      <c r="A21" t="s">
        <v>168</v>
      </c>
      <c r="C21" s="75">
        <v>2</v>
      </c>
      <c r="D21" s="25">
        <v>127500</v>
      </c>
      <c r="E21" s="9">
        <v>1.834862385321101E-2</v>
      </c>
      <c r="F21" s="9">
        <v>2.8461050081938807E-3</v>
      </c>
    </row>
    <row r="22" spans="1:6">
      <c r="B22" t="s">
        <v>40</v>
      </c>
      <c r="C22" s="75">
        <v>2</v>
      </c>
      <c r="D22" s="25">
        <v>127500</v>
      </c>
      <c r="E22" s="9">
        <v>1.834862385321101E-2</v>
      </c>
      <c r="F22" s="9">
        <v>2.8461050081938807E-3</v>
      </c>
    </row>
    <row r="23" spans="1:6">
      <c r="C23" s="75"/>
      <c r="D23" s="25"/>
      <c r="E23" s="9"/>
      <c r="F23" s="9"/>
    </row>
    <row r="24" spans="1:6">
      <c r="A24" t="s">
        <v>145</v>
      </c>
      <c r="C24" s="75">
        <v>8</v>
      </c>
      <c r="D24" s="25">
        <v>1433500</v>
      </c>
      <c r="E24" s="9">
        <v>7.3394495412844041E-2</v>
      </c>
      <c r="F24" s="9">
        <v>3.1999149248987668E-2</v>
      </c>
    </row>
    <row r="25" spans="1:6">
      <c r="B25" t="s">
        <v>38</v>
      </c>
      <c r="C25" s="75">
        <v>1</v>
      </c>
      <c r="D25" s="25">
        <v>204500</v>
      </c>
      <c r="E25" s="9">
        <v>9.1743119266055051E-3</v>
      </c>
      <c r="F25" s="9">
        <v>4.5649292092207732E-3</v>
      </c>
    </row>
    <row r="26" spans="1:6">
      <c r="B26" t="s">
        <v>40</v>
      </c>
      <c r="C26" s="75">
        <v>7</v>
      </c>
      <c r="D26" s="25">
        <v>1229000</v>
      </c>
      <c r="E26" s="9">
        <v>6.4220183486238536E-2</v>
      </c>
      <c r="F26" s="9">
        <v>2.7434220039766897E-2</v>
      </c>
    </row>
    <row r="27" spans="1:6">
      <c r="C27" s="75"/>
      <c r="D27" s="25"/>
      <c r="E27" s="9"/>
      <c r="F27" s="9"/>
    </row>
    <row r="28" spans="1:6">
      <c r="A28" t="s">
        <v>238</v>
      </c>
      <c r="C28" s="75">
        <v>1</v>
      </c>
      <c r="D28" s="25">
        <v>300000</v>
      </c>
      <c r="E28" s="9">
        <v>9.1743119266055051E-3</v>
      </c>
      <c r="F28" s="9">
        <v>6.6967176663385421E-3</v>
      </c>
    </row>
    <row r="29" spans="1:6">
      <c r="B29" t="s">
        <v>40</v>
      </c>
      <c r="C29" s="75">
        <v>1</v>
      </c>
      <c r="D29" s="25">
        <v>300000</v>
      </c>
      <c r="E29" s="9">
        <v>9.1743119266055051E-3</v>
      </c>
      <c r="F29" s="9">
        <v>6.6967176663385421E-3</v>
      </c>
    </row>
    <row r="30" spans="1:6">
      <c r="C30" s="75"/>
      <c r="D30" s="25"/>
      <c r="E30" s="9"/>
      <c r="F30" s="9"/>
    </row>
    <row r="31" spans="1:6">
      <c r="A31" t="s">
        <v>170</v>
      </c>
      <c r="C31" s="75">
        <v>1</v>
      </c>
      <c r="D31" s="25">
        <v>279000</v>
      </c>
      <c r="E31" s="9">
        <v>9.1743119266055051E-3</v>
      </c>
      <c r="F31" s="9">
        <v>6.2279474296948441E-3</v>
      </c>
    </row>
    <row r="32" spans="1:6">
      <c r="B32" t="s">
        <v>38</v>
      </c>
      <c r="C32" s="75">
        <v>1</v>
      </c>
      <c r="D32" s="25">
        <v>279000</v>
      </c>
      <c r="E32" s="9">
        <v>9.1743119266055051E-3</v>
      </c>
      <c r="F32" s="9">
        <v>6.2279474296948441E-3</v>
      </c>
    </row>
    <row r="33" spans="1:6">
      <c r="C33" s="75"/>
      <c r="D33" s="25"/>
      <c r="E33" s="9"/>
      <c r="F33" s="9"/>
    </row>
    <row r="34" spans="1:6">
      <c r="A34" t="s">
        <v>159</v>
      </c>
      <c r="C34" s="75">
        <v>3</v>
      </c>
      <c r="D34" s="25">
        <v>644322</v>
      </c>
      <c r="E34" s="9">
        <v>2.7522935779816515E-2</v>
      </c>
      <c r="F34" s="9">
        <v>1.4382808400701941E-2</v>
      </c>
    </row>
    <row r="35" spans="1:6">
      <c r="B35" t="s">
        <v>38</v>
      </c>
      <c r="C35" s="75">
        <v>1</v>
      </c>
      <c r="D35" s="25">
        <v>214000</v>
      </c>
      <c r="E35" s="9">
        <v>9.1743119266055051E-3</v>
      </c>
      <c r="F35" s="9">
        <v>4.7769919353214934E-3</v>
      </c>
    </row>
    <row r="36" spans="1:6">
      <c r="B36" t="s">
        <v>39</v>
      </c>
      <c r="C36" s="75">
        <v>2</v>
      </c>
      <c r="D36" s="25">
        <v>430322</v>
      </c>
      <c r="E36" s="9">
        <v>1.834862385321101E-2</v>
      </c>
      <c r="F36" s="9">
        <v>9.6058164653804474E-3</v>
      </c>
    </row>
    <row r="37" spans="1:6">
      <c r="C37" s="75"/>
      <c r="D37" s="25"/>
      <c r="E37" s="9"/>
      <c r="F37" s="9"/>
    </row>
    <row r="38" spans="1:6">
      <c r="A38" t="s">
        <v>172</v>
      </c>
      <c r="C38" s="75">
        <v>4</v>
      </c>
      <c r="D38" s="25">
        <v>1060835</v>
      </c>
      <c r="E38" s="9">
        <v>3.669724770642202E-2</v>
      </c>
      <c r="F38" s="9">
        <v>2.3680374951900826E-2</v>
      </c>
    </row>
    <row r="39" spans="1:6">
      <c r="B39" t="s">
        <v>38</v>
      </c>
      <c r="C39" s="75">
        <v>1</v>
      </c>
      <c r="D39" s="25">
        <v>182000</v>
      </c>
      <c r="E39" s="9">
        <v>9.1743119266055051E-3</v>
      </c>
      <c r="F39" s="9">
        <v>4.062675384245382E-3</v>
      </c>
    </row>
    <row r="40" spans="1:6">
      <c r="B40" t="s">
        <v>40</v>
      </c>
      <c r="C40" s="75">
        <v>1</v>
      </c>
      <c r="D40" s="25">
        <v>280091</v>
      </c>
      <c r="E40" s="9">
        <v>9.1743119266055051E-3</v>
      </c>
      <c r="F40" s="9">
        <v>6.2523011596080959E-3</v>
      </c>
    </row>
    <row r="41" spans="1:6">
      <c r="B41" t="s">
        <v>39</v>
      </c>
      <c r="C41" s="75">
        <v>2</v>
      </c>
      <c r="D41" s="25">
        <v>598744</v>
      </c>
      <c r="E41" s="9">
        <v>1.834862385321101E-2</v>
      </c>
      <c r="F41" s="9">
        <v>1.3365398408047348E-2</v>
      </c>
    </row>
    <row r="42" spans="1:6">
      <c r="C42" s="75"/>
      <c r="D42" s="25"/>
      <c r="E42" s="9"/>
      <c r="F42" s="9"/>
    </row>
    <row r="43" spans="1:6">
      <c r="A43" t="s">
        <v>117</v>
      </c>
      <c r="C43" s="75">
        <v>5</v>
      </c>
      <c r="D43" s="25">
        <v>1109500</v>
      </c>
      <c r="E43" s="9">
        <v>4.5871559633027525E-2</v>
      </c>
      <c r="F43" s="9">
        <v>2.4766694169342043E-2</v>
      </c>
    </row>
    <row r="44" spans="1:6">
      <c r="B44" t="s">
        <v>40</v>
      </c>
      <c r="C44" s="75">
        <v>3</v>
      </c>
      <c r="D44" s="25">
        <v>674000</v>
      </c>
      <c r="E44" s="9">
        <v>2.7522935779816515E-2</v>
      </c>
      <c r="F44" s="9">
        <v>1.5045292357040592E-2</v>
      </c>
    </row>
    <row r="45" spans="1:6">
      <c r="B45" t="s">
        <v>39</v>
      </c>
      <c r="C45" s="75">
        <v>2</v>
      </c>
      <c r="D45" s="25">
        <v>435500</v>
      </c>
      <c r="E45" s="9">
        <v>1.834862385321101E-2</v>
      </c>
      <c r="F45" s="9">
        <v>9.7214018123014511E-3</v>
      </c>
    </row>
    <row r="46" spans="1:6">
      <c r="C46" s="75"/>
      <c r="D46" s="25"/>
      <c r="E46" s="9"/>
      <c r="F46" s="9"/>
    </row>
    <row r="47" spans="1:6">
      <c r="A47" t="s">
        <v>176</v>
      </c>
      <c r="C47" s="75">
        <v>2</v>
      </c>
      <c r="D47" s="25">
        <v>582500</v>
      </c>
      <c r="E47" s="9">
        <v>1.834862385321101E-2</v>
      </c>
      <c r="F47" s="9">
        <v>1.3002793468807337E-2</v>
      </c>
    </row>
    <row r="48" spans="1:6">
      <c r="B48" t="s">
        <v>40</v>
      </c>
      <c r="C48" s="75">
        <v>1</v>
      </c>
      <c r="D48" s="25">
        <v>336000</v>
      </c>
      <c r="E48" s="9">
        <v>9.1743119266055051E-3</v>
      </c>
      <c r="F48" s="9">
        <v>7.5003237862991678E-3</v>
      </c>
    </row>
    <row r="49" spans="1:6">
      <c r="B49" t="s">
        <v>39</v>
      </c>
      <c r="C49" s="75">
        <v>1</v>
      </c>
      <c r="D49" s="25">
        <v>246500</v>
      </c>
      <c r="E49" s="9">
        <v>9.1743119266055051E-3</v>
      </c>
      <c r="F49" s="9">
        <v>5.5024696825081692E-3</v>
      </c>
    </row>
    <row r="50" spans="1:6">
      <c r="C50" s="75"/>
      <c r="D50" s="25"/>
      <c r="E50" s="9"/>
      <c r="F50" s="9"/>
    </row>
    <row r="51" spans="1:6">
      <c r="A51" t="s">
        <v>162</v>
      </c>
      <c r="C51" s="75">
        <v>3</v>
      </c>
      <c r="D51" s="25">
        <v>469500</v>
      </c>
      <c r="E51" s="9">
        <v>2.7522935779816515E-2</v>
      </c>
      <c r="F51" s="9">
        <v>1.0480363147819818E-2</v>
      </c>
    </row>
    <row r="52" spans="1:6">
      <c r="B52" t="s">
        <v>41</v>
      </c>
      <c r="C52" s="75">
        <v>1</v>
      </c>
      <c r="D52" s="25">
        <v>113000</v>
      </c>
      <c r="E52" s="9">
        <v>9.1743119266055051E-3</v>
      </c>
      <c r="F52" s="9">
        <v>2.5224303209875178E-3</v>
      </c>
    </row>
    <row r="53" spans="1:6">
      <c r="B53" t="s">
        <v>69</v>
      </c>
      <c r="C53" s="75">
        <v>2</v>
      </c>
      <c r="D53" s="25">
        <v>356500</v>
      </c>
      <c r="E53" s="9">
        <v>1.834862385321101E-2</v>
      </c>
      <c r="F53" s="9">
        <v>7.9579328268323014E-3</v>
      </c>
    </row>
    <row r="54" spans="1:6">
      <c r="C54" s="75"/>
      <c r="D54" s="25"/>
      <c r="E54" s="9"/>
      <c r="F54" s="9"/>
    </row>
    <row r="55" spans="1:6">
      <c r="A55" t="s">
        <v>121</v>
      </c>
      <c r="C55" s="75">
        <v>4</v>
      </c>
      <c r="D55" s="25">
        <v>992178</v>
      </c>
      <c r="E55" s="9">
        <v>3.669724770642202E-2</v>
      </c>
      <c r="F55" s="9">
        <v>2.2147786469174809E-2</v>
      </c>
    </row>
    <row r="56" spans="1:6">
      <c r="B56" t="s">
        <v>38</v>
      </c>
      <c r="C56" s="75">
        <v>3</v>
      </c>
      <c r="D56" s="25">
        <v>810928</v>
      </c>
      <c r="E56" s="9">
        <v>2.7522935779816515E-2</v>
      </c>
      <c r="F56" s="9">
        <v>1.810185287909527E-2</v>
      </c>
    </row>
    <row r="57" spans="1:6">
      <c r="B57" t="s">
        <v>40</v>
      </c>
      <c r="C57" s="75">
        <v>1</v>
      </c>
      <c r="D57" s="25">
        <v>181250</v>
      </c>
      <c r="E57" s="9">
        <v>9.1743119266055051E-3</v>
      </c>
      <c r="F57" s="9">
        <v>4.0459335900795363E-3</v>
      </c>
    </row>
    <row r="58" spans="1:6">
      <c r="C58" s="75"/>
      <c r="D58" s="25"/>
      <c r="E58" s="9"/>
      <c r="F58" s="9"/>
    </row>
    <row r="59" spans="1:6">
      <c r="A59" t="s">
        <v>195</v>
      </c>
      <c r="C59" s="75">
        <v>1</v>
      </c>
      <c r="D59" s="25">
        <v>185000</v>
      </c>
      <c r="E59" s="9">
        <v>9.1743119266055051E-3</v>
      </c>
      <c r="F59" s="9">
        <v>4.1296425609087676E-3</v>
      </c>
    </row>
    <row r="60" spans="1:6">
      <c r="B60" t="s">
        <v>38</v>
      </c>
      <c r="C60" s="75">
        <v>1</v>
      </c>
      <c r="D60" s="25">
        <v>185000</v>
      </c>
      <c r="E60" s="9">
        <v>9.1743119266055051E-3</v>
      </c>
      <c r="F60" s="9">
        <v>4.1296425609087676E-3</v>
      </c>
    </row>
    <row r="61" spans="1:6">
      <c r="C61" s="75"/>
      <c r="D61" s="25"/>
      <c r="E61" s="9"/>
      <c r="F61" s="9"/>
    </row>
    <row r="62" spans="1:6">
      <c r="A62" t="s">
        <v>252</v>
      </c>
      <c r="C62" s="75">
        <v>1</v>
      </c>
      <c r="D62" s="25">
        <v>441900</v>
      </c>
      <c r="E62" s="9">
        <v>9.1743119266055051E-3</v>
      </c>
      <c r="F62" s="9">
        <v>9.8642651225166727E-3</v>
      </c>
    </row>
    <row r="63" spans="1:6">
      <c r="B63" t="s">
        <v>39</v>
      </c>
      <c r="C63" s="75">
        <v>1</v>
      </c>
      <c r="D63" s="25">
        <v>441900</v>
      </c>
      <c r="E63" s="9">
        <v>9.1743119266055051E-3</v>
      </c>
      <c r="F63" s="9">
        <v>9.8642651225166727E-3</v>
      </c>
    </row>
    <row r="64" spans="1:6">
      <c r="C64" s="75"/>
      <c r="D64" s="25"/>
      <c r="E64" s="9"/>
      <c r="F64" s="9"/>
    </row>
    <row r="65" spans="1:6">
      <c r="A65" t="s">
        <v>226</v>
      </c>
      <c r="C65" s="75">
        <v>1</v>
      </c>
      <c r="D65" s="25">
        <v>245000</v>
      </c>
      <c r="E65" s="9">
        <v>9.1743119266055051E-3</v>
      </c>
      <c r="F65" s="9">
        <v>5.468986094176476E-3</v>
      </c>
    </row>
    <row r="66" spans="1:6">
      <c r="B66" t="s">
        <v>39</v>
      </c>
      <c r="C66" s="75">
        <v>1</v>
      </c>
      <c r="D66" s="25">
        <v>245000</v>
      </c>
      <c r="E66" s="9">
        <v>9.1743119266055051E-3</v>
      </c>
      <c r="F66" s="9">
        <v>5.468986094176476E-3</v>
      </c>
    </row>
    <row r="67" spans="1:6">
      <c r="C67" s="75"/>
      <c r="D67" s="25"/>
      <c r="E67" s="9"/>
      <c r="F67" s="9"/>
    </row>
    <row r="68" spans="1:6">
      <c r="A68" t="s">
        <v>113</v>
      </c>
      <c r="C68" s="75">
        <v>7</v>
      </c>
      <c r="D68" s="25">
        <v>2015880</v>
      </c>
      <c r="E68" s="9">
        <v>6.4220183486238536E-2</v>
      </c>
      <c r="F68" s="9">
        <v>4.4999264030728472E-2</v>
      </c>
    </row>
    <row r="69" spans="1:6">
      <c r="B69" t="s">
        <v>38</v>
      </c>
      <c r="C69" s="75">
        <v>3</v>
      </c>
      <c r="D69" s="25">
        <v>497740</v>
      </c>
      <c r="E69" s="9">
        <v>2.7522935779816515E-2</v>
      </c>
      <c r="F69" s="9">
        <v>1.1110747504144487E-2</v>
      </c>
    </row>
    <row r="70" spans="1:6">
      <c r="B70" t="s">
        <v>40</v>
      </c>
      <c r="C70" s="75">
        <v>1</v>
      </c>
      <c r="D70" s="25">
        <v>363500</v>
      </c>
      <c r="E70" s="9">
        <v>9.1743119266055051E-3</v>
      </c>
      <c r="F70" s="9">
        <v>8.1141895723802013E-3</v>
      </c>
    </row>
    <row r="71" spans="1:6">
      <c r="B71" t="s">
        <v>52</v>
      </c>
      <c r="C71" s="75">
        <v>1</v>
      </c>
      <c r="D71" s="25">
        <v>440000</v>
      </c>
      <c r="E71" s="9">
        <v>9.1743119266055051E-3</v>
      </c>
      <c r="F71" s="9">
        <v>9.821852577296529E-3</v>
      </c>
    </row>
    <row r="72" spans="1:6">
      <c r="B72" t="s">
        <v>39</v>
      </c>
      <c r="C72" s="75">
        <v>1</v>
      </c>
      <c r="D72" s="25">
        <v>236250</v>
      </c>
      <c r="E72" s="9">
        <v>9.1743119266055051E-3</v>
      </c>
      <c r="F72" s="9">
        <v>5.2736651622416024E-3</v>
      </c>
    </row>
    <row r="73" spans="1:6">
      <c r="B73" t="s">
        <v>134</v>
      </c>
      <c r="C73" s="75">
        <v>1</v>
      </c>
      <c r="D73" s="25">
        <v>478390</v>
      </c>
      <c r="E73" s="9">
        <v>9.1743119266055051E-3</v>
      </c>
      <c r="F73" s="9">
        <v>1.0678809214665651E-2</v>
      </c>
    </row>
    <row r="74" spans="1:6">
      <c r="C74" s="75"/>
      <c r="D74" s="25"/>
      <c r="E74" s="9"/>
      <c r="F74" s="9"/>
    </row>
    <row r="75" spans="1:6">
      <c r="A75" t="s">
        <v>178</v>
      </c>
      <c r="C75" s="75">
        <v>2</v>
      </c>
      <c r="D75" s="25">
        <v>422650</v>
      </c>
      <c r="E75" s="9">
        <v>1.834862385321101E-2</v>
      </c>
      <c r="F75" s="9">
        <v>9.4345590722599501E-3</v>
      </c>
    </row>
    <row r="76" spans="1:6">
      <c r="B76" t="s">
        <v>41</v>
      </c>
      <c r="C76" s="75">
        <v>2</v>
      </c>
      <c r="D76" s="25">
        <v>422650</v>
      </c>
      <c r="E76" s="9">
        <v>1.834862385321101E-2</v>
      </c>
      <c r="F76" s="9">
        <v>9.4345590722599501E-3</v>
      </c>
    </row>
    <row r="77" spans="1:6">
      <c r="C77" s="75"/>
      <c r="D77" s="25"/>
      <c r="E77" s="9"/>
      <c r="F77" s="9"/>
    </row>
    <row r="78" spans="1:6">
      <c r="A78" t="s">
        <v>130</v>
      </c>
      <c r="C78" s="75">
        <v>21</v>
      </c>
      <c r="D78" s="25">
        <v>5560572</v>
      </c>
      <c r="E78" s="9">
        <v>0.19266055045871561</v>
      </c>
      <c r="F78" s="9">
        <v>0.12412526915782481</v>
      </c>
    </row>
    <row r="79" spans="1:6">
      <c r="B79" t="s">
        <v>41</v>
      </c>
      <c r="C79" s="75">
        <v>1</v>
      </c>
      <c r="D79" s="25">
        <v>157900</v>
      </c>
      <c r="E79" s="9">
        <v>9.1743119266055051E-3</v>
      </c>
      <c r="F79" s="9">
        <v>3.5247057317161863E-3</v>
      </c>
    </row>
    <row r="80" spans="1:6">
      <c r="B80" t="s">
        <v>38</v>
      </c>
      <c r="C80" s="75">
        <v>1</v>
      </c>
      <c r="D80" s="25">
        <v>110000</v>
      </c>
      <c r="E80" s="9">
        <v>9.1743119266055051E-3</v>
      </c>
      <c r="F80" s="9">
        <v>2.4554631443241322E-3</v>
      </c>
    </row>
    <row r="81" spans="1:6">
      <c r="B81" t="s">
        <v>40</v>
      </c>
      <c r="C81" s="75">
        <v>11</v>
      </c>
      <c r="D81" s="25">
        <v>3087245</v>
      </c>
      <c r="E81" s="9">
        <v>0.10091743119266056</v>
      </c>
      <c r="F81" s="9">
        <v>6.8914693772717778E-2</v>
      </c>
    </row>
    <row r="82" spans="1:6">
      <c r="B82" t="s">
        <v>39</v>
      </c>
      <c r="C82" s="75">
        <v>6</v>
      </c>
      <c r="D82" s="25">
        <v>1697527</v>
      </c>
      <c r="E82" s="9">
        <v>5.5045871559633031E-2</v>
      </c>
      <c r="F82" s="9">
        <v>3.7892863499955555E-2</v>
      </c>
    </row>
    <row r="83" spans="1:6">
      <c r="B83" t="s">
        <v>62</v>
      </c>
      <c r="C83" s="75">
        <v>1</v>
      </c>
      <c r="D83" s="25">
        <v>240000</v>
      </c>
      <c r="E83" s="9">
        <v>9.1743119266055051E-3</v>
      </c>
      <c r="F83" s="9">
        <v>5.3573741330708337E-3</v>
      </c>
    </row>
    <row r="84" spans="1:6">
      <c r="B84" t="s">
        <v>156</v>
      </c>
      <c r="C84" s="75">
        <v>1</v>
      </c>
      <c r="D84" s="25">
        <v>267900</v>
      </c>
      <c r="E84" s="9">
        <v>9.1743119266055051E-3</v>
      </c>
      <c r="F84" s="9">
        <v>5.9801688760403185E-3</v>
      </c>
    </row>
    <row r="85" spans="1:6">
      <c r="C85" s="75"/>
      <c r="D85" s="25"/>
      <c r="E85" s="9"/>
      <c r="F85" s="9"/>
    </row>
    <row r="86" spans="1:6">
      <c r="A86" t="s">
        <v>261</v>
      </c>
      <c r="C86" s="75">
        <v>1</v>
      </c>
      <c r="D86" s="25">
        <v>222000</v>
      </c>
      <c r="E86" s="9">
        <v>9.1743119266055051E-3</v>
      </c>
      <c r="F86" s="9">
        <v>4.9555710730905212E-3</v>
      </c>
    </row>
    <row r="87" spans="1:6">
      <c r="B87" t="s">
        <v>38</v>
      </c>
      <c r="C87" s="75">
        <v>1</v>
      </c>
      <c r="D87" s="25">
        <v>222000</v>
      </c>
      <c r="E87" s="9">
        <v>9.1743119266055051E-3</v>
      </c>
      <c r="F87" s="9">
        <v>4.9555710730905212E-3</v>
      </c>
    </row>
    <row r="88" spans="1:6">
      <c r="C88" s="75"/>
      <c r="D88" s="25"/>
      <c r="E88" s="9"/>
      <c r="F88" s="9"/>
    </row>
    <row r="89" spans="1:6">
      <c r="A89" t="s">
        <v>243</v>
      </c>
      <c r="C89" s="75">
        <v>1</v>
      </c>
      <c r="D89" s="25">
        <v>225000</v>
      </c>
      <c r="E89" s="9">
        <v>9.1743119266055051E-3</v>
      </c>
      <c r="F89" s="9">
        <v>5.0225382497539068E-3</v>
      </c>
    </row>
    <row r="90" spans="1:6">
      <c r="B90" t="s">
        <v>38</v>
      </c>
      <c r="C90" s="75">
        <v>1</v>
      </c>
      <c r="D90" s="25">
        <v>225000</v>
      </c>
      <c r="E90" s="9">
        <v>9.1743119266055051E-3</v>
      </c>
      <c r="F90" s="9">
        <v>5.0225382497539068E-3</v>
      </c>
    </row>
    <row r="91" spans="1:6">
      <c r="C91" s="75"/>
      <c r="D91" s="25"/>
      <c r="E91" s="9"/>
      <c r="F91" s="9"/>
    </row>
    <row r="92" spans="1:6">
      <c r="A92" t="s">
        <v>188</v>
      </c>
      <c r="C92" s="75">
        <v>3</v>
      </c>
      <c r="D92" s="25">
        <v>715819</v>
      </c>
      <c r="E92" s="9">
        <v>2.7522935779816515E-2</v>
      </c>
      <c r="F92" s="9">
        <v>1.5978792477335965E-2</v>
      </c>
    </row>
    <row r="93" spans="1:6">
      <c r="B93" t="s">
        <v>38</v>
      </c>
      <c r="C93" s="75">
        <v>2</v>
      </c>
      <c r="D93" s="25">
        <v>483819</v>
      </c>
      <c r="E93" s="9">
        <v>1.834862385321101E-2</v>
      </c>
      <c r="F93" s="9">
        <v>1.0799997482034158E-2</v>
      </c>
    </row>
    <row r="94" spans="1:6">
      <c r="B94" t="s">
        <v>40</v>
      </c>
      <c r="C94" s="75">
        <v>1</v>
      </c>
      <c r="D94" s="25">
        <v>232000</v>
      </c>
      <c r="E94" s="9">
        <v>9.1743119266055051E-3</v>
      </c>
      <c r="F94" s="9">
        <v>5.1787949953018058E-3</v>
      </c>
    </row>
    <row r="95" spans="1:6">
      <c r="C95" s="75"/>
      <c r="D95" s="25"/>
      <c r="E95" s="9"/>
      <c r="F95" s="9"/>
    </row>
    <row r="96" spans="1:6">
      <c r="A96" t="s">
        <v>143</v>
      </c>
      <c r="C96" s="75">
        <v>1</v>
      </c>
      <c r="D96" s="25">
        <v>570000</v>
      </c>
      <c r="E96" s="9">
        <v>9.1743119266055051E-3</v>
      </c>
      <c r="F96" s="9">
        <v>1.272376356604323E-2</v>
      </c>
    </row>
    <row r="97" spans="1:6">
      <c r="B97" t="s">
        <v>38</v>
      </c>
      <c r="C97" s="75">
        <v>1</v>
      </c>
      <c r="D97" s="25">
        <v>570000</v>
      </c>
      <c r="E97" s="9">
        <v>9.1743119266055051E-3</v>
      </c>
      <c r="F97" s="9">
        <v>1.272376356604323E-2</v>
      </c>
    </row>
    <row r="98" spans="1:6">
      <c r="C98" s="75"/>
      <c r="D98" s="25"/>
      <c r="E98" s="9"/>
      <c r="F98" s="9"/>
    </row>
    <row r="99" spans="1:6">
      <c r="A99" t="s">
        <v>221</v>
      </c>
      <c r="C99" s="75">
        <v>1</v>
      </c>
      <c r="D99" s="25">
        <v>507000</v>
      </c>
      <c r="E99" s="9">
        <v>9.1743119266055051E-3</v>
      </c>
      <c r="F99" s="9">
        <v>1.1317452856112136E-2</v>
      </c>
    </row>
    <row r="100" spans="1:6">
      <c r="B100" t="s">
        <v>38</v>
      </c>
      <c r="C100" s="75">
        <v>1</v>
      </c>
      <c r="D100" s="25">
        <v>507000</v>
      </c>
      <c r="E100" s="9">
        <v>9.1743119266055051E-3</v>
      </c>
      <c r="F100" s="9">
        <v>1.1317452856112136E-2</v>
      </c>
    </row>
    <row r="101" spans="1:6">
      <c r="C101" s="75"/>
      <c r="D101" s="25"/>
      <c r="E101" s="9"/>
      <c r="F101" s="9"/>
    </row>
    <row r="102" spans="1:6">
      <c r="A102" t="s">
        <v>128</v>
      </c>
      <c r="C102" s="75">
        <v>1</v>
      </c>
      <c r="D102" s="25">
        <v>293510</v>
      </c>
      <c r="E102" s="9">
        <v>9.1743119266055051E-3</v>
      </c>
      <c r="F102" s="9">
        <v>6.5518453408234187E-3</v>
      </c>
    </row>
    <row r="103" spans="1:6">
      <c r="B103" t="s">
        <v>69</v>
      </c>
      <c r="C103" s="75">
        <v>1</v>
      </c>
      <c r="D103" s="25">
        <v>293510</v>
      </c>
      <c r="E103" s="9">
        <v>9.1743119266055051E-3</v>
      </c>
      <c r="F103" s="9">
        <v>6.5518453408234187E-3</v>
      </c>
    </row>
    <row r="104" spans="1:6">
      <c r="C104" s="75"/>
      <c r="D104" s="25"/>
      <c r="E104" s="9"/>
      <c r="F104" s="9"/>
    </row>
    <row r="105" spans="1:6">
      <c r="A105" t="s">
        <v>228</v>
      </c>
      <c r="C105" s="75">
        <v>1</v>
      </c>
      <c r="D105" s="25">
        <v>457500</v>
      </c>
      <c r="E105" s="9">
        <v>9.1743119266055051E-3</v>
      </c>
      <c r="F105" s="9">
        <v>1.0212494441166278E-2</v>
      </c>
    </row>
    <row r="106" spans="1:6">
      <c r="B106" t="s">
        <v>69</v>
      </c>
      <c r="C106" s="75">
        <v>1</v>
      </c>
      <c r="D106" s="25">
        <v>457500</v>
      </c>
      <c r="E106" s="9">
        <v>9.1743119266055051E-3</v>
      </c>
      <c r="F106" s="9">
        <v>1.0212494441166278E-2</v>
      </c>
    </row>
    <row r="107" spans="1:6">
      <c r="C107" s="75"/>
      <c r="D107" s="25"/>
      <c r="E107" s="9"/>
      <c r="F107" s="9"/>
    </row>
    <row r="108" spans="1:6">
      <c r="A108" t="s">
        <v>150</v>
      </c>
      <c r="C108" s="75">
        <v>2</v>
      </c>
      <c r="D108" s="25">
        <v>433000</v>
      </c>
      <c r="E108" s="9">
        <v>1.834862385321101E-2</v>
      </c>
      <c r="F108" s="9">
        <v>9.6655958317486291E-3</v>
      </c>
    </row>
    <row r="109" spans="1:6">
      <c r="B109" t="s">
        <v>39</v>
      </c>
      <c r="C109" s="75">
        <v>1</v>
      </c>
      <c r="D109" s="25">
        <v>215000</v>
      </c>
      <c r="E109" s="9">
        <v>9.1743119266055051E-3</v>
      </c>
      <c r="F109" s="9">
        <v>4.7993143275426222E-3</v>
      </c>
    </row>
    <row r="110" spans="1:6">
      <c r="B110" t="s">
        <v>69</v>
      </c>
      <c r="C110" s="75">
        <v>1</v>
      </c>
      <c r="D110" s="25">
        <v>218000</v>
      </c>
      <c r="E110" s="9">
        <v>9.1743119266055051E-3</v>
      </c>
      <c r="F110" s="9">
        <v>4.8662815042060078E-3</v>
      </c>
    </row>
    <row r="111" spans="1:6">
      <c r="C111" s="75"/>
      <c r="D111" s="25"/>
      <c r="E111" s="9"/>
      <c r="F111" s="9"/>
    </row>
    <row r="112" spans="1:6">
      <c r="A112" t="s">
        <v>139</v>
      </c>
      <c r="C112" s="75">
        <v>1</v>
      </c>
      <c r="D112" s="25">
        <v>50000</v>
      </c>
      <c r="E112" s="9">
        <v>9.1743119266055051E-3</v>
      </c>
      <c r="F112" s="9">
        <v>1.1161196110564238E-3</v>
      </c>
    </row>
    <row r="113" spans="1:6">
      <c r="B113" t="s">
        <v>40</v>
      </c>
      <c r="C113" s="75">
        <v>1</v>
      </c>
      <c r="D113" s="25">
        <v>50000</v>
      </c>
      <c r="E113" s="9">
        <v>9.1743119266055051E-3</v>
      </c>
      <c r="F113" s="9">
        <v>1.1161196110564238E-3</v>
      </c>
    </row>
    <row r="114" spans="1:6">
      <c r="C114" s="75"/>
      <c r="D114" s="25"/>
      <c r="E114" s="9"/>
      <c r="F114" s="9"/>
    </row>
    <row r="115" spans="1:6">
      <c r="A115" t="s">
        <v>125</v>
      </c>
      <c r="C115" s="75">
        <v>2</v>
      </c>
      <c r="D115" s="25">
        <v>489373</v>
      </c>
      <c r="E115" s="9">
        <v>1.834862385321101E-2</v>
      </c>
      <c r="F115" s="9">
        <v>1.0923976048430305E-2</v>
      </c>
    </row>
    <row r="116" spans="1:6">
      <c r="B116" t="s">
        <v>40</v>
      </c>
      <c r="C116" s="75">
        <v>2</v>
      </c>
      <c r="D116" s="25">
        <v>489373</v>
      </c>
      <c r="E116" s="9">
        <v>1.834862385321101E-2</v>
      </c>
      <c r="F116" s="9">
        <v>1.0923976048430305E-2</v>
      </c>
    </row>
    <row r="117" spans="1:6">
      <c r="C117" s="75"/>
      <c r="D117" s="25"/>
      <c r="E117" s="9"/>
      <c r="F117" s="9"/>
    </row>
    <row r="118" spans="1:6">
      <c r="A118" t="s">
        <v>183</v>
      </c>
      <c r="C118" s="75">
        <v>1</v>
      </c>
      <c r="D118" s="25">
        <v>313500</v>
      </c>
      <c r="E118" s="9">
        <v>9.1743119266055051E-3</v>
      </c>
      <c r="F118" s="9">
        <v>6.9980699613237766E-3</v>
      </c>
    </row>
    <row r="119" spans="1:6">
      <c r="B119" t="s">
        <v>40</v>
      </c>
      <c r="C119" s="75">
        <v>1</v>
      </c>
      <c r="D119" s="25">
        <v>313500</v>
      </c>
      <c r="E119" s="9">
        <v>9.1743119266055051E-3</v>
      </c>
      <c r="F119" s="9">
        <v>6.9980699613237766E-3</v>
      </c>
    </row>
    <row r="120" spans="1:6">
      <c r="C120" s="75"/>
      <c r="D120" s="25"/>
      <c r="E120" s="9"/>
      <c r="F120" s="9"/>
    </row>
    <row r="121" spans="1:6">
      <c r="A121" t="s">
        <v>119</v>
      </c>
      <c r="C121" s="75">
        <v>4</v>
      </c>
      <c r="D121" s="25">
        <v>1265227</v>
      </c>
      <c r="E121" s="9">
        <v>3.669724770642202E-2</v>
      </c>
      <c r="F121" s="9">
        <v>2.8242893342761716E-2</v>
      </c>
    </row>
    <row r="122" spans="1:6">
      <c r="B122" t="s">
        <v>40</v>
      </c>
      <c r="C122" s="75">
        <v>2</v>
      </c>
      <c r="D122" s="25">
        <v>592000</v>
      </c>
      <c r="E122" s="9">
        <v>1.834862385321101E-2</v>
      </c>
      <c r="F122" s="9">
        <v>1.3214856194908057E-2</v>
      </c>
    </row>
    <row r="123" spans="1:6">
      <c r="B123" t="s">
        <v>39</v>
      </c>
      <c r="C123" s="75">
        <v>2</v>
      </c>
      <c r="D123" s="25">
        <v>673227</v>
      </c>
      <c r="E123" s="9">
        <v>1.834862385321101E-2</v>
      </c>
      <c r="F123" s="9">
        <v>1.5028037147853659E-2</v>
      </c>
    </row>
    <row r="124" spans="1:6">
      <c r="C124" s="75"/>
      <c r="D124" s="25"/>
      <c r="E124" s="9"/>
      <c r="F124" s="9"/>
    </row>
    <row r="125" spans="1:6">
      <c r="A125" t="s">
        <v>164</v>
      </c>
      <c r="C125" s="75">
        <v>1</v>
      </c>
      <c r="D125" s="25">
        <v>701250</v>
      </c>
      <c r="E125" s="9">
        <v>9.1743119266055051E-3</v>
      </c>
      <c r="F125" s="9">
        <v>1.5653577545066341E-2</v>
      </c>
    </row>
    <row r="126" spans="1:6">
      <c r="B126" t="s">
        <v>40</v>
      </c>
      <c r="C126" s="75">
        <v>1</v>
      </c>
      <c r="D126" s="25">
        <v>701250</v>
      </c>
      <c r="E126" s="9">
        <v>9.1743119266055051E-3</v>
      </c>
      <c r="F126" s="9">
        <v>1.5653577545066341E-2</v>
      </c>
    </row>
    <row r="127" spans="1:6">
      <c r="C127" s="75"/>
      <c r="D127" s="25"/>
      <c r="E127" s="9"/>
      <c r="F127" s="9"/>
    </row>
    <row r="128" spans="1:6">
      <c r="A128" t="s">
        <v>204</v>
      </c>
      <c r="C128" s="75">
        <v>1</v>
      </c>
      <c r="D128" s="25">
        <v>533200</v>
      </c>
      <c r="E128" s="9">
        <v>9.1743119266055051E-3</v>
      </c>
      <c r="F128" s="9">
        <v>1.1902299532305703E-2</v>
      </c>
    </row>
    <row r="129" spans="1:6">
      <c r="B129" t="s">
        <v>40</v>
      </c>
      <c r="C129" s="75">
        <v>1</v>
      </c>
      <c r="D129" s="25">
        <v>533200</v>
      </c>
      <c r="E129" s="9">
        <v>9.1743119266055051E-3</v>
      </c>
      <c r="F129" s="9">
        <v>1.1902299532305703E-2</v>
      </c>
    </row>
    <row r="130" spans="1:6">
      <c r="C130" s="75"/>
      <c r="D130" s="25"/>
      <c r="E130" s="9"/>
      <c r="F130" s="9"/>
    </row>
    <row r="131" spans="1:6">
      <c r="A131" t="s">
        <v>263</v>
      </c>
      <c r="C131" s="75">
        <v>1</v>
      </c>
      <c r="D131" s="25">
        <v>3280000</v>
      </c>
      <c r="E131" s="9">
        <v>9.1743119266055051E-3</v>
      </c>
      <c r="F131" s="9">
        <v>7.3217446485301402E-2</v>
      </c>
    </row>
    <row r="132" spans="1:6">
      <c r="B132" t="s">
        <v>40</v>
      </c>
      <c r="C132" s="75">
        <v>1</v>
      </c>
      <c r="D132" s="25">
        <v>3280000</v>
      </c>
      <c r="E132" s="9">
        <v>9.1743119266055051E-3</v>
      </c>
      <c r="F132" s="9">
        <v>7.3217446485301402E-2</v>
      </c>
    </row>
    <row r="133" spans="1:6">
      <c r="C133" s="75"/>
      <c r="D133" s="25"/>
      <c r="E133" s="9"/>
      <c r="F133" s="9"/>
    </row>
    <row r="134" spans="1:6">
      <c r="A134" t="s">
        <v>187</v>
      </c>
      <c r="C134" s="75">
        <v>2</v>
      </c>
      <c r="D134" s="25">
        <v>275500</v>
      </c>
      <c r="E134" s="9">
        <v>1.834862385321101E-2</v>
      </c>
      <c r="F134" s="9">
        <v>6.149819056920895E-3</v>
      </c>
    </row>
    <row r="135" spans="1:6">
      <c r="B135" t="s">
        <v>40</v>
      </c>
      <c r="C135" s="75">
        <v>1</v>
      </c>
      <c r="D135" s="25">
        <v>162000</v>
      </c>
      <c r="E135" s="9">
        <v>9.1743119266055051E-3</v>
      </c>
      <c r="F135" s="9">
        <v>3.6162275398228128E-3</v>
      </c>
    </row>
    <row r="136" spans="1:6">
      <c r="B136" t="s">
        <v>39</v>
      </c>
      <c r="C136" s="75">
        <v>1</v>
      </c>
      <c r="D136" s="25">
        <v>113500</v>
      </c>
      <c r="E136" s="9">
        <v>9.1743119266055051E-3</v>
      </c>
      <c r="F136" s="9">
        <v>2.5335915170980818E-3</v>
      </c>
    </row>
    <row r="137" spans="1:6">
      <c r="C137" s="75"/>
      <c r="D137" s="25"/>
      <c r="E137" s="9"/>
      <c r="F137" s="9"/>
    </row>
    <row r="138" spans="1:6">
      <c r="A138" t="s">
        <v>180</v>
      </c>
      <c r="C138" s="75">
        <v>1</v>
      </c>
      <c r="D138" s="25">
        <v>354600</v>
      </c>
      <c r="E138" s="9">
        <v>9.1743119266055051E-3</v>
      </c>
      <c r="F138" s="9">
        <v>7.9155202816121577E-3</v>
      </c>
    </row>
    <row r="139" spans="1:6">
      <c r="B139" t="s">
        <v>40</v>
      </c>
      <c r="C139" s="75">
        <v>1</v>
      </c>
      <c r="D139" s="25">
        <v>354600</v>
      </c>
      <c r="E139" s="9">
        <v>9.1743119266055051E-3</v>
      </c>
      <c r="F139" s="9">
        <v>7.9155202816121577E-3</v>
      </c>
    </row>
    <row r="140" spans="1:6">
      <c r="C140" s="75"/>
      <c r="D140" s="25"/>
      <c r="E140" s="9"/>
      <c r="F140" s="9"/>
    </row>
    <row r="141" spans="1:6">
      <c r="A141" t="s">
        <v>241</v>
      </c>
      <c r="C141" s="75">
        <v>1</v>
      </c>
      <c r="D141" s="25">
        <v>276500</v>
      </c>
      <c r="E141" s="9">
        <v>9.1743119266055051E-3</v>
      </c>
      <c r="F141" s="9">
        <v>6.172141449142023E-3</v>
      </c>
    </row>
    <row r="142" spans="1:6">
      <c r="B142" t="s">
        <v>40</v>
      </c>
      <c r="C142" s="75">
        <v>1</v>
      </c>
      <c r="D142" s="25">
        <v>276500</v>
      </c>
      <c r="E142" s="9">
        <v>9.1743119266055051E-3</v>
      </c>
      <c r="F142" s="9">
        <v>6.172141449142023E-3</v>
      </c>
    </row>
    <row r="143" spans="1:6">
      <c r="C143" s="75"/>
      <c r="D143" s="25"/>
      <c r="E143" s="9"/>
      <c r="F143" s="9"/>
    </row>
    <row r="144" spans="1:6">
      <c r="A144" t="s">
        <v>185</v>
      </c>
      <c r="C144" s="75">
        <v>1</v>
      </c>
      <c r="D144" s="25">
        <v>382150</v>
      </c>
      <c r="E144" s="9">
        <v>9.1743119266055051E-3</v>
      </c>
      <c r="F144" s="9">
        <v>8.5305021873042473E-3</v>
      </c>
    </row>
    <row r="145" spans="1:6">
      <c r="B145" t="s">
        <v>156</v>
      </c>
      <c r="C145" s="75">
        <v>1</v>
      </c>
      <c r="D145" s="25">
        <v>382150</v>
      </c>
      <c r="E145" s="9">
        <v>9.1743119266055051E-3</v>
      </c>
      <c r="F145" s="9">
        <v>8.5305021873042473E-3</v>
      </c>
    </row>
    <row r="146" spans="1:6">
      <c r="C146" s="75"/>
      <c r="D146" s="25"/>
      <c r="E146" s="9"/>
      <c r="F146" s="9"/>
    </row>
    <row r="147" spans="1:6">
      <c r="A147" t="s">
        <v>110</v>
      </c>
      <c r="C147" s="75">
        <v>1</v>
      </c>
      <c r="D147" s="25">
        <v>91100</v>
      </c>
      <c r="E147" s="9">
        <v>9.1743119266055051E-3</v>
      </c>
      <c r="F147" s="9">
        <v>2.0335699313448041E-3</v>
      </c>
    </row>
    <row r="148" spans="1:6">
      <c r="B148" t="s">
        <v>39</v>
      </c>
      <c r="C148" s="75">
        <v>1</v>
      </c>
      <c r="D148" s="25">
        <v>91100</v>
      </c>
      <c r="E148" s="9">
        <v>9.1743119266055051E-3</v>
      </c>
      <c r="F148" s="9">
        <v>2.0335699313448041E-3</v>
      </c>
    </row>
    <row r="149" spans="1:6">
      <c r="C149" s="75"/>
      <c r="D149" s="25"/>
      <c r="E149" s="9"/>
      <c r="F149" s="9"/>
    </row>
    <row r="150" spans="1:6">
      <c r="A150" t="s">
        <v>232</v>
      </c>
      <c r="C150" s="75">
        <v>1</v>
      </c>
      <c r="D150" s="25">
        <v>200000</v>
      </c>
      <c r="E150" s="9">
        <v>9.1743119266055051E-3</v>
      </c>
      <c r="F150" s="9">
        <v>4.4644784442256953E-3</v>
      </c>
    </row>
    <row r="151" spans="1:6">
      <c r="B151" t="s">
        <v>39</v>
      </c>
      <c r="C151" s="75">
        <v>1</v>
      </c>
      <c r="D151" s="25">
        <v>200000</v>
      </c>
      <c r="E151" s="9">
        <v>9.1743119266055051E-3</v>
      </c>
      <c r="F151" s="9">
        <v>4.4644784442256953E-3</v>
      </c>
    </row>
    <row r="152" spans="1:6">
      <c r="C152" s="75"/>
      <c r="D152" s="25"/>
      <c r="E152" s="9"/>
      <c r="F152" s="9"/>
    </row>
    <row r="153" spans="1:6">
      <c r="A153" t="s">
        <v>214</v>
      </c>
      <c r="C153" s="75">
        <v>1</v>
      </c>
      <c r="D153" s="25">
        <v>455000</v>
      </c>
      <c r="E153" s="9">
        <v>9.1743119266055051E-3</v>
      </c>
      <c r="F153" s="9">
        <v>1.0156688460613456E-2</v>
      </c>
    </row>
    <row r="154" spans="1:6">
      <c r="B154" t="s">
        <v>39</v>
      </c>
      <c r="C154" s="75">
        <v>1</v>
      </c>
      <c r="D154" s="25">
        <v>455000</v>
      </c>
      <c r="E154" s="9">
        <v>9.1743119266055051E-3</v>
      </c>
      <c r="F154" s="9">
        <v>1.0156688460613456E-2</v>
      </c>
    </row>
    <row r="155" spans="1:6">
      <c r="C155" s="75"/>
      <c r="D155" s="25"/>
      <c r="E155" s="9"/>
      <c r="F155" s="9"/>
    </row>
    <row r="156" spans="1:6">
      <c r="A156" t="s">
        <v>202</v>
      </c>
      <c r="C156" s="75">
        <v>1</v>
      </c>
      <c r="D156" s="25">
        <v>285000</v>
      </c>
      <c r="E156" s="9">
        <v>9.1743119266055051E-3</v>
      </c>
      <c r="F156" s="9">
        <v>6.3618817830216152E-3</v>
      </c>
    </row>
    <row r="157" spans="1:6">
      <c r="B157" t="s">
        <v>39</v>
      </c>
      <c r="C157" s="75">
        <v>1</v>
      </c>
      <c r="D157" s="25">
        <v>285000</v>
      </c>
      <c r="E157" s="9">
        <v>9.1743119266055051E-3</v>
      </c>
      <c r="F157" s="9">
        <v>6.3618817830216152E-3</v>
      </c>
    </row>
    <row r="158" spans="1:6">
      <c r="C158" s="75"/>
      <c r="D158" s="25"/>
      <c r="E158" s="9"/>
      <c r="F158" s="9"/>
    </row>
    <row r="159" spans="1:6">
      <c r="A159" t="s">
        <v>123</v>
      </c>
      <c r="C159" s="75">
        <v>1</v>
      </c>
      <c r="D159" s="25">
        <v>3500000</v>
      </c>
      <c r="E159" s="9">
        <v>9.1743119266055051E-3</v>
      </c>
      <c r="F159" s="9">
        <v>7.8128372773949656E-2</v>
      </c>
    </row>
    <row r="160" spans="1:6">
      <c r="B160" t="s">
        <v>39</v>
      </c>
      <c r="C160" s="75">
        <v>1</v>
      </c>
      <c r="D160" s="25">
        <v>3500000</v>
      </c>
      <c r="E160" s="9">
        <v>9.1743119266055051E-3</v>
      </c>
      <c r="F160" s="9">
        <v>7.8128372773949656E-2</v>
      </c>
    </row>
    <row r="161" spans="1:6">
      <c r="C161" s="75"/>
      <c r="D161" s="25"/>
      <c r="E161" s="9"/>
      <c r="F161" s="9"/>
    </row>
    <row r="162" spans="1:6">
      <c r="A162" t="s">
        <v>31</v>
      </c>
      <c r="C162" s="75">
        <v>109</v>
      </c>
      <c r="D162" s="25">
        <v>44798066</v>
      </c>
      <c r="E162" s="9">
        <v>1</v>
      </c>
      <c r="F162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85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4" t="s">
        <v>0</v>
      </c>
      <c r="B1" s="84" t="s">
        <v>42</v>
      </c>
      <c r="C1" s="84" t="s">
        <v>26</v>
      </c>
      <c r="D1" s="84" t="s">
        <v>33</v>
      </c>
      <c r="E1" s="84" t="s">
        <v>29</v>
      </c>
      <c r="F1" s="84" t="s">
        <v>35</v>
      </c>
      <c r="G1" s="84" t="s">
        <v>43</v>
      </c>
      <c r="H1" s="84" t="s">
        <v>44</v>
      </c>
      <c r="I1" s="84" t="s">
        <v>45</v>
      </c>
      <c r="J1" s="84" t="s">
        <v>36</v>
      </c>
      <c r="K1" s="89" t="s">
        <v>51</v>
      </c>
      <c r="L1">
        <v>85</v>
      </c>
    </row>
    <row r="2" spans="1:12" ht="15">
      <c r="A2" s="103" t="s">
        <v>94</v>
      </c>
      <c r="B2" s="103" t="s">
        <v>265</v>
      </c>
      <c r="C2" s="103" t="s">
        <v>95</v>
      </c>
      <c r="D2" s="103" t="s">
        <v>96</v>
      </c>
      <c r="E2" s="103" t="s">
        <v>67</v>
      </c>
      <c r="F2" s="104">
        <v>515295</v>
      </c>
      <c r="G2" s="105">
        <v>433500</v>
      </c>
      <c r="H2" s="103" t="s">
        <v>68</v>
      </c>
      <c r="I2" s="103" t="s">
        <v>80</v>
      </c>
      <c r="J2" s="106">
        <v>44210</v>
      </c>
    </row>
    <row r="3" spans="1:12" ht="15">
      <c r="A3" s="103" t="s">
        <v>94</v>
      </c>
      <c r="B3" s="103" t="s">
        <v>265</v>
      </c>
      <c r="C3" s="103" t="s">
        <v>95</v>
      </c>
      <c r="D3" s="103" t="s">
        <v>96</v>
      </c>
      <c r="E3" s="103" t="s">
        <v>67</v>
      </c>
      <c r="F3" s="104">
        <v>515288</v>
      </c>
      <c r="G3" s="105">
        <v>512000</v>
      </c>
      <c r="H3" s="103" t="s">
        <v>68</v>
      </c>
      <c r="I3" s="103" t="s">
        <v>80</v>
      </c>
      <c r="J3" s="106">
        <v>44210</v>
      </c>
    </row>
    <row r="4" spans="1:12" ht="15">
      <c r="A4" s="103" t="s">
        <v>78</v>
      </c>
      <c r="B4" s="103" t="s">
        <v>266</v>
      </c>
      <c r="C4" s="103" t="s">
        <v>34</v>
      </c>
      <c r="D4" s="103" t="s">
        <v>79</v>
      </c>
      <c r="E4" s="103" t="s">
        <v>67</v>
      </c>
      <c r="F4" s="104">
        <v>515436</v>
      </c>
      <c r="G4" s="105">
        <v>465650</v>
      </c>
      <c r="H4" s="103" t="s">
        <v>80</v>
      </c>
      <c r="I4" s="103" t="s">
        <v>80</v>
      </c>
      <c r="J4" s="106">
        <v>44215</v>
      </c>
    </row>
    <row r="5" spans="1:12" ht="15">
      <c r="A5" s="103" t="s">
        <v>78</v>
      </c>
      <c r="B5" s="103" t="s">
        <v>266</v>
      </c>
      <c r="C5" s="103" t="s">
        <v>34</v>
      </c>
      <c r="D5" s="103" t="s">
        <v>79</v>
      </c>
      <c r="E5" s="103" t="s">
        <v>67</v>
      </c>
      <c r="F5" s="104">
        <v>515250</v>
      </c>
      <c r="G5" s="105">
        <v>469322</v>
      </c>
      <c r="H5" s="103" t="s">
        <v>80</v>
      </c>
      <c r="I5" s="103" t="s">
        <v>80</v>
      </c>
      <c r="J5" s="106">
        <v>44209</v>
      </c>
    </row>
    <row r="6" spans="1:12" ht="15">
      <c r="A6" s="103" t="s">
        <v>78</v>
      </c>
      <c r="B6" s="103" t="s">
        <v>266</v>
      </c>
      <c r="C6" s="103" t="s">
        <v>34</v>
      </c>
      <c r="D6" s="103" t="s">
        <v>79</v>
      </c>
      <c r="E6" s="103" t="s">
        <v>67</v>
      </c>
      <c r="F6" s="104">
        <v>515173</v>
      </c>
      <c r="G6" s="105">
        <v>546999</v>
      </c>
      <c r="H6" s="103" t="s">
        <v>80</v>
      </c>
      <c r="I6" s="103" t="s">
        <v>80</v>
      </c>
      <c r="J6" s="106">
        <v>44208</v>
      </c>
    </row>
    <row r="7" spans="1:12" ht="15">
      <c r="A7" s="103" t="s">
        <v>78</v>
      </c>
      <c r="B7" s="103" t="s">
        <v>266</v>
      </c>
      <c r="C7" s="103" t="s">
        <v>34</v>
      </c>
      <c r="D7" s="103" t="s">
        <v>79</v>
      </c>
      <c r="E7" s="103" t="s">
        <v>67</v>
      </c>
      <c r="F7" s="104">
        <v>514945</v>
      </c>
      <c r="G7" s="105">
        <v>468812</v>
      </c>
      <c r="H7" s="103" t="s">
        <v>80</v>
      </c>
      <c r="I7" s="103" t="s">
        <v>80</v>
      </c>
      <c r="J7" s="106">
        <v>44202</v>
      </c>
    </row>
    <row r="8" spans="1:12" ht="15">
      <c r="A8" s="103" t="s">
        <v>41</v>
      </c>
      <c r="B8" s="103" t="s">
        <v>267</v>
      </c>
      <c r="C8" s="103" t="s">
        <v>27</v>
      </c>
      <c r="D8" s="103" t="s">
        <v>107</v>
      </c>
      <c r="E8" s="103" t="s">
        <v>67</v>
      </c>
      <c r="F8" s="104">
        <v>515930</v>
      </c>
      <c r="G8" s="105">
        <v>433000</v>
      </c>
      <c r="H8" s="103" t="s">
        <v>68</v>
      </c>
      <c r="I8" s="103" t="s">
        <v>80</v>
      </c>
      <c r="J8" s="106">
        <v>44225</v>
      </c>
    </row>
    <row r="9" spans="1:12" ht="15">
      <c r="A9" s="103" t="s">
        <v>41</v>
      </c>
      <c r="B9" s="103" t="s">
        <v>267</v>
      </c>
      <c r="C9" s="103" t="s">
        <v>27</v>
      </c>
      <c r="D9" s="103" t="s">
        <v>106</v>
      </c>
      <c r="E9" s="103" t="s">
        <v>103</v>
      </c>
      <c r="F9" s="104">
        <v>515724</v>
      </c>
      <c r="G9" s="105">
        <v>285000</v>
      </c>
      <c r="H9" s="103" t="s">
        <v>68</v>
      </c>
      <c r="I9" s="103" t="s">
        <v>80</v>
      </c>
      <c r="J9" s="106">
        <v>44223</v>
      </c>
    </row>
    <row r="10" spans="1:12" ht="15">
      <c r="A10" s="103" t="s">
        <v>41</v>
      </c>
      <c r="B10" s="103" t="s">
        <v>267</v>
      </c>
      <c r="C10" s="103" t="s">
        <v>83</v>
      </c>
      <c r="D10" s="103" t="s">
        <v>84</v>
      </c>
      <c r="E10" s="103" t="s">
        <v>82</v>
      </c>
      <c r="F10" s="104">
        <v>514979</v>
      </c>
      <c r="G10" s="105">
        <v>3800000</v>
      </c>
      <c r="H10" s="103" t="s">
        <v>68</v>
      </c>
      <c r="I10" s="103" t="s">
        <v>80</v>
      </c>
      <c r="J10" s="106">
        <v>44203</v>
      </c>
    </row>
    <row r="11" spans="1:12" ht="15">
      <c r="A11" s="103" t="s">
        <v>41</v>
      </c>
      <c r="B11" s="103" t="s">
        <v>267</v>
      </c>
      <c r="C11" s="103" t="s">
        <v>27</v>
      </c>
      <c r="D11" s="103" t="s">
        <v>106</v>
      </c>
      <c r="E11" s="103" t="s">
        <v>67</v>
      </c>
      <c r="F11" s="104">
        <v>515937</v>
      </c>
      <c r="G11" s="105">
        <v>1250000</v>
      </c>
      <c r="H11" s="103" t="s">
        <v>68</v>
      </c>
      <c r="I11" s="103" t="s">
        <v>80</v>
      </c>
      <c r="J11" s="106">
        <v>44225</v>
      </c>
    </row>
    <row r="12" spans="1:12" ht="15">
      <c r="A12" s="103" t="s">
        <v>41</v>
      </c>
      <c r="B12" s="103" t="s">
        <v>267</v>
      </c>
      <c r="C12" s="103" t="s">
        <v>55</v>
      </c>
      <c r="D12" s="103" t="s">
        <v>56</v>
      </c>
      <c r="E12" s="103" t="s">
        <v>67</v>
      </c>
      <c r="F12" s="104">
        <v>515034</v>
      </c>
      <c r="G12" s="105">
        <v>526000</v>
      </c>
      <c r="H12" s="103" t="s">
        <v>68</v>
      </c>
      <c r="I12" s="103" t="s">
        <v>80</v>
      </c>
      <c r="J12" s="106">
        <v>44204</v>
      </c>
    </row>
    <row r="13" spans="1:12" ht="15">
      <c r="A13" s="103" t="s">
        <v>38</v>
      </c>
      <c r="B13" s="103" t="s">
        <v>268</v>
      </c>
      <c r="C13" s="103" t="s">
        <v>57</v>
      </c>
      <c r="D13" s="103" t="s">
        <v>81</v>
      </c>
      <c r="E13" s="103" t="s">
        <v>98</v>
      </c>
      <c r="F13" s="104">
        <v>515315</v>
      </c>
      <c r="G13" s="105">
        <v>170000</v>
      </c>
      <c r="H13" s="103" t="s">
        <v>68</v>
      </c>
      <c r="I13" s="103" t="s">
        <v>80</v>
      </c>
      <c r="J13" s="106">
        <v>44211</v>
      </c>
    </row>
    <row r="14" spans="1:12" ht="15">
      <c r="A14" s="103" t="s">
        <v>38</v>
      </c>
      <c r="B14" s="103" t="s">
        <v>268</v>
      </c>
      <c r="C14" s="103" t="s">
        <v>57</v>
      </c>
      <c r="D14" s="103" t="s">
        <v>81</v>
      </c>
      <c r="E14" s="103" t="s">
        <v>67</v>
      </c>
      <c r="F14" s="104">
        <v>515194</v>
      </c>
      <c r="G14" s="105">
        <v>495000</v>
      </c>
      <c r="H14" s="103" t="s">
        <v>68</v>
      </c>
      <c r="I14" s="103" t="s">
        <v>80</v>
      </c>
      <c r="J14" s="106">
        <v>44208</v>
      </c>
    </row>
    <row r="15" spans="1:12" ht="15">
      <c r="A15" s="103" t="s">
        <v>38</v>
      </c>
      <c r="B15" s="103" t="s">
        <v>268</v>
      </c>
      <c r="C15" s="103" t="s">
        <v>28</v>
      </c>
      <c r="D15" s="103" t="s">
        <v>97</v>
      </c>
      <c r="E15" s="103" t="s">
        <v>85</v>
      </c>
      <c r="F15" s="104">
        <v>515309</v>
      </c>
      <c r="G15" s="105">
        <v>199000</v>
      </c>
      <c r="H15" s="103" t="s">
        <v>68</v>
      </c>
      <c r="I15" s="103" t="s">
        <v>80</v>
      </c>
      <c r="J15" s="106">
        <v>44211</v>
      </c>
    </row>
    <row r="16" spans="1:12" ht="15">
      <c r="A16" s="103" t="s">
        <v>38</v>
      </c>
      <c r="B16" s="103" t="s">
        <v>268</v>
      </c>
      <c r="C16" s="103" t="s">
        <v>57</v>
      </c>
      <c r="D16" s="103" t="s">
        <v>81</v>
      </c>
      <c r="E16" s="103" t="s">
        <v>67</v>
      </c>
      <c r="F16" s="104">
        <v>514951</v>
      </c>
      <c r="G16" s="105">
        <v>485000</v>
      </c>
      <c r="H16" s="103" t="s">
        <v>68</v>
      </c>
      <c r="I16" s="103" t="s">
        <v>80</v>
      </c>
      <c r="J16" s="106">
        <v>44202</v>
      </c>
    </row>
    <row r="17" spans="1:10" ht="15">
      <c r="A17" s="103" t="s">
        <v>38</v>
      </c>
      <c r="B17" s="103" t="s">
        <v>268</v>
      </c>
      <c r="C17" s="103" t="s">
        <v>57</v>
      </c>
      <c r="D17" s="103" t="s">
        <v>58</v>
      </c>
      <c r="E17" s="103" t="s">
        <v>67</v>
      </c>
      <c r="F17" s="104">
        <v>515011</v>
      </c>
      <c r="G17" s="105">
        <v>718000</v>
      </c>
      <c r="H17" s="103" t="s">
        <v>68</v>
      </c>
      <c r="I17" s="103" t="s">
        <v>80</v>
      </c>
      <c r="J17" s="106">
        <v>44204</v>
      </c>
    </row>
    <row r="18" spans="1:10" ht="15">
      <c r="A18" s="103" t="s">
        <v>38</v>
      </c>
      <c r="B18" s="103" t="s">
        <v>268</v>
      </c>
      <c r="C18" s="103" t="s">
        <v>57</v>
      </c>
      <c r="D18" s="103" t="s">
        <v>58</v>
      </c>
      <c r="E18" s="103" t="s">
        <v>67</v>
      </c>
      <c r="F18" s="104">
        <v>515025</v>
      </c>
      <c r="G18" s="105">
        <v>720000</v>
      </c>
      <c r="H18" s="103" t="s">
        <v>68</v>
      </c>
      <c r="I18" s="103" t="s">
        <v>80</v>
      </c>
      <c r="J18" s="106">
        <v>44204</v>
      </c>
    </row>
    <row r="19" spans="1:10" ht="15">
      <c r="A19" s="103" t="s">
        <v>38</v>
      </c>
      <c r="B19" s="103" t="s">
        <v>268</v>
      </c>
      <c r="C19" s="103" t="s">
        <v>57</v>
      </c>
      <c r="D19" s="103" t="s">
        <v>81</v>
      </c>
      <c r="E19" s="103" t="s">
        <v>67</v>
      </c>
      <c r="F19" s="104">
        <v>515254</v>
      </c>
      <c r="G19" s="105">
        <v>460000</v>
      </c>
      <c r="H19" s="103" t="s">
        <v>68</v>
      </c>
      <c r="I19" s="103" t="s">
        <v>80</v>
      </c>
      <c r="J19" s="106">
        <v>44209</v>
      </c>
    </row>
    <row r="20" spans="1:10" ht="15">
      <c r="A20" s="103" t="s">
        <v>38</v>
      </c>
      <c r="B20" s="103" t="s">
        <v>268</v>
      </c>
      <c r="C20" s="103" t="s">
        <v>57</v>
      </c>
      <c r="D20" s="103" t="s">
        <v>58</v>
      </c>
      <c r="E20" s="103" t="s">
        <v>85</v>
      </c>
      <c r="F20" s="104">
        <v>515013</v>
      </c>
      <c r="G20" s="105">
        <v>293000</v>
      </c>
      <c r="H20" s="103" t="s">
        <v>68</v>
      </c>
      <c r="I20" s="103" t="s">
        <v>80</v>
      </c>
      <c r="J20" s="106">
        <v>44204</v>
      </c>
    </row>
    <row r="21" spans="1:10" ht="15">
      <c r="A21" s="103" t="s">
        <v>38</v>
      </c>
      <c r="B21" s="103" t="s">
        <v>268</v>
      </c>
      <c r="C21" s="103" t="s">
        <v>28</v>
      </c>
      <c r="D21" s="103" t="s">
        <v>97</v>
      </c>
      <c r="E21" s="103" t="s">
        <v>67</v>
      </c>
      <c r="F21" s="104">
        <v>515550</v>
      </c>
      <c r="G21" s="105">
        <v>1000000</v>
      </c>
      <c r="H21" s="103" t="s">
        <v>68</v>
      </c>
      <c r="I21" s="103" t="s">
        <v>80</v>
      </c>
      <c r="J21" s="106">
        <v>44217</v>
      </c>
    </row>
    <row r="22" spans="1:10" ht="15">
      <c r="A22" s="103" t="s">
        <v>38</v>
      </c>
      <c r="B22" s="103" t="s">
        <v>268</v>
      </c>
      <c r="C22" s="103" t="s">
        <v>57</v>
      </c>
      <c r="D22" s="103" t="s">
        <v>99</v>
      </c>
      <c r="E22" s="103" t="s">
        <v>67</v>
      </c>
      <c r="F22" s="104">
        <v>515513</v>
      </c>
      <c r="G22" s="105">
        <v>1400000</v>
      </c>
      <c r="H22" s="103" t="s">
        <v>68</v>
      </c>
      <c r="I22" s="103" t="s">
        <v>80</v>
      </c>
      <c r="J22" s="106">
        <v>44216</v>
      </c>
    </row>
    <row r="23" spans="1:10" ht="15">
      <c r="A23" s="103" t="s">
        <v>38</v>
      </c>
      <c r="B23" s="103" t="s">
        <v>268</v>
      </c>
      <c r="C23" s="103" t="s">
        <v>57</v>
      </c>
      <c r="D23" s="103" t="s">
        <v>99</v>
      </c>
      <c r="E23" s="103" t="s">
        <v>67</v>
      </c>
      <c r="F23" s="104">
        <v>515508</v>
      </c>
      <c r="G23" s="105">
        <v>367500</v>
      </c>
      <c r="H23" s="103" t="s">
        <v>68</v>
      </c>
      <c r="I23" s="103" t="s">
        <v>80</v>
      </c>
      <c r="J23" s="106">
        <v>44216</v>
      </c>
    </row>
    <row r="24" spans="1:10" ht="15">
      <c r="A24" s="103" t="s">
        <v>38</v>
      </c>
      <c r="B24" s="103" t="s">
        <v>268</v>
      </c>
      <c r="C24" s="103" t="s">
        <v>57</v>
      </c>
      <c r="D24" s="103" t="s">
        <v>58</v>
      </c>
      <c r="E24" s="103" t="s">
        <v>103</v>
      </c>
      <c r="F24" s="104">
        <v>515466</v>
      </c>
      <c r="G24" s="105">
        <v>450000</v>
      </c>
      <c r="H24" s="103" t="s">
        <v>68</v>
      </c>
      <c r="I24" s="103" t="s">
        <v>80</v>
      </c>
      <c r="J24" s="106">
        <v>44216</v>
      </c>
    </row>
    <row r="25" spans="1:10" ht="15">
      <c r="A25" s="103" t="s">
        <v>38</v>
      </c>
      <c r="B25" s="103" t="s">
        <v>268</v>
      </c>
      <c r="C25" s="103" t="s">
        <v>46</v>
      </c>
      <c r="D25" s="103" t="s">
        <v>47</v>
      </c>
      <c r="E25" s="103" t="s">
        <v>67</v>
      </c>
      <c r="F25" s="104">
        <v>515687</v>
      </c>
      <c r="G25" s="105">
        <v>339000</v>
      </c>
      <c r="H25" s="103" t="s">
        <v>68</v>
      </c>
      <c r="I25" s="103" t="s">
        <v>80</v>
      </c>
      <c r="J25" s="106">
        <v>44222</v>
      </c>
    </row>
    <row r="26" spans="1:10" ht="15">
      <c r="A26" s="103" t="s">
        <v>38</v>
      </c>
      <c r="B26" s="103" t="s">
        <v>268</v>
      </c>
      <c r="C26" s="103" t="s">
        <v>57</v>
      </c>
      <c r="D26" s="103" t="s">
        <v>99</v>
      </c>
      <c r="E26" s="103" t="s">
        <v>82</v>
      </c>
      <c r="F26" s="104">
        <v>515342</v>
      </c>
      <c r="G26" s="105">
        <v>460000</v>
      </c>
      <c r="H26" s="103" t="s">
        <v>68</v>
      </c>
      <c r="I26" s="103" t="s">
        <v>80</v>
      </c>
      <c r="J26" s="106">
        <v>44211</v>
      </c>
    </row>
    <row r="27" spans="1:10" ht="15">
      <c r="A27" s="103" t="s">
        <v>69</v>
      </c>
      <c r="B27" s="103" t="s">
        <v>269</v>
      </c>
      <c r="C27" s="103" t="s">
        <v>72</v>
      </c>
      <c r="D27" s="103" t="s">
        <v>73</v>
      </c>
      <c r="E27" s="103" t="s">
        <v>67</v>
      </c>
      <c r="F27" s="104">
        <v>515524</v>
      </c>
      <c r="G27" s="105">
        <v>295000</v>
      </c>
      <c r="H27" s="103" t="s">
        <v>68</v>
      </c>
      <c r="I27" s="103" t="s">
        <v>80</v>
      </c>
      <c r="J27" s="106">
        <v>44217</v>
      </c>
    </row>
    <row r="28" spans="1:10" ht="15">
      <c r="A28" s="103" t="s">
        <v>69</v>
      </c>
      <c r="B28" s="103" t="s">
        <v>269</v>
      </c>
      <c r="C28" s="103" t="s">
        <v>93</v>
      </c>
      <c r="D28" s="103" t="s">
        <v>73</v>
      </c>
      <c r="E28" s="103" t="s">
        <v>67</v>
      </c>
      <c r="F28" s="104">
        <v>515275</v>
      </c>
      <c r="G28" s="105">
        <v>378500</v>
      </c>
      <c r="H28" s="103" t="s">
        <v>68</v>
      </c>
      <c r="I28" s="103" t="s">
        <v>80</v>
      </c>
      <c r="J28" s="106">
        <v>44210</v>
      </c>
    </row>
    <row r="29" spans="1:10" ht="15">
      <c r="A29" s="103" t="s">
        <v>69</v>
      </c>
      <c r="B29" s="103" t="s">
        <v>269</v>
      </c>
      <c r="C29" s="103" t="s">
        <v>93</v>
      </c>
      <c r="D29" s="103" t="s">
        <v>73</v>
      </c>
      <c r="E29" s="103" t="s">
        <v>90</v>
      </c>
      <c r="F29" s="104">
        <v>515971</v>
      </c>
      <c r="G29" s="105">
        <v>255000</v>
      </c>
      <c r="H29" s="103" t="s">
        <v>68</v>
      </c>
      <c r="I29" s="103" t="s">
        <v>80</v>
      </c>
      <c r="J29" s="106">
        <v>44225</v>
      </c>
    </row>
    <row r="30" spans="1:10" ht="15">
      <c r="A30" s="103" t="s">
        <v>69</v>
      </c>
      <c r="B30" s="103" t="s">
        <v>269</v>
      </c>
      <c r="C30" s="103" t="s">
        <v>72</v>
      </c>
      <c r="D30" s="103" t="s">
        <v>73</v>
      </c>
      <c r="E30" s="103" t="s">
        <v>71</v>
      </c>
      <c r="F30" s="104">
        <v>514918</v>
      </c>
      <c r="G30" s="105">
        <v>2770000</v>
      </c>
      <c r="H30" s="103" t="s">
        <v>68</v>
      </c>
      <c r="I30" s="103" t="s">
        <v>80</v>
      </c>
      <c r="J30" s="106">
        <v>44201</v>
      </c>
    </row>
    <row r="31" spans="1:10" ht="15">
      <c r="A31" s="103" t="s">
        <v>40</v>
      </c>
      <c r="B31" s="103" t="s">
        <v>270</v>
      </c>
      <c r="C31" s="103" t="s">
        <v>57</v>
      </c>
      <c r="D31" s="103" t="s">
        <v>91</v>
      </c>
      <c r="E31" s="103" t="s">
        <v>67</v>
      </c>
      <c r="F31" s="104">
        <v>515396</v>
      </c>
      <c r="G31" s="105">
        <v>290000</v>
      </c>
      <c r="H31" s="103" t="s">
        <v>68</v>
      </c>
      <c r="I31" s="103" t="s">
        <v>80</v>
      </c>
      <c r="J31" s="106">
        <v>44215</v>
      </c>
    </row>
    <row r="32" spans="1:10" ht="15">
      <c r="A32" s="103" t="s">
        <v>40</v>
      </c>
      <c r="B32" s="103" t="s">
        <v>270</v>
      </c>
      <c r="C32" s="103" t="s">
        <v>87</v>
      </c>
      <c r="D32" s="103" t="s">
        <v>88</v>
      </c>
      <c r="E32" s="103" t="s">
        <v>67</v>
      </c>
      <c r="F32" s="104">
        <v>515279</v>
      </c>
      <c r="G32" s="105">
        <v>480000</v>
      </c>
      <c r="H32" s="103" t="s">
        <v>68</v>
      </c>
      <c r="I32" s="103" t="s">
        <v>80</v>
      </c>
      <c r="J32" s="106">
        <v>44210</v>
      </c>
    </row>
    <row r="33" spans="1:10" ht="15">
      <c r="A33" s="103" t="s">
        <v>40</v>
      </c>
      <c r="B33" s="103" t="s">
        <v>270</v>
      </c>
      <c r="C33" s="103" t="s">
        <v>57</v>
      </c>
      <c r="D33" s="103" t="s">
        <v>91</v>
      </c>
      <c r="E33" s="103" t="s">
        <v>85</v>
      </c>
      <c r="F33" s="104">
        <v>515267</v>
      </c>
      <c r="G33" s="105">
        <v>285000</v>
      </c>
      <c r="H33" s="103" t="s">
        <v>68</v>
      </c>
      <c r="I33" s="103" t="s">
        <v>80</v>
      </c>
      <c r="J33" s="106">
        <v>44210</v>
      </c>
    </row>
    <row r="34" spans="1:10" ht="15">
      <c r="A34" s="103" t="s">
        <v>40</v>
      </c>
      <c r="B34" s="103" t="s">
        <v>270</v>
      </c>
      <c r="C34" s="103" t="s">
        <v>57</v>
      </c>
      <c r="D34" s="103" t="s">
        <v>91</v>
      </c>
      <c r="E34" s="103" t="s">
        <v>67</v>
      </c>
      <c r="F34" s="104">
        <v>515239</v>
      </c>
      <c r="G34" s="105">
        <v>340000</v>
      </c>
      <c r="H34" s="103" t="s">
        <v>68</v>
      </c>
      <c r="I34" s="103" t="s">
        <v>80</v>
      </c>
      <c r="J34" s="106">
        <v>44209</v>
      </c>
    </row>
    <row r="35" spans="1:10" ht="15">
      <c r="A35" s="103" t="s">
        <v>40</v>
      </c>
      <c r="B35" s="103" t="s">
        <v>270</v>
      </c>
      <c r="C35" s="103" t="s">
        <v>87</v>
      </c>
      <c r="D35" s="103" t="s">
        <v>88</v>
      </c>
      <c r="E35" s="103" t="s">
        <v>67</v>
      </c>
      <c r="F35" s="104">
        <v>515036</v>
      </c>
      <c r="G35" s="105">
        <v>499000</v>
      </c>
      <c r="H35" s="103" t="s">
        <v>68</v>
      </c>
      <c r="I35" s="103" t="s">
        <v>80</v>
      </c>
      <c r="J35" s="106">
        <v>44204</v>
      </c>
    </row>
    <row r="36" spans="1:10" ht="15">
      <c r="A36" s="103" t="s">
        <v>40</v>
      </c>
      <c r="B36" s="103" t="s">
        <v>270</v>
      </c>
      <c r="C36" s="103" t="s">
        <v>57</v>
      </c>
      <c r="D36" s="103" t="s">
        <v>59</v>
      </c>
      <c r="E36" s="103" t="s">
        <v>67</v>
      </c>
      <c r="F36" s="104">
        <v>514907</v>
      </c>
      <c r="G36" s="105">
        <v>536000</v>
      </c>
      <c r="H36" s="103" t="s">
        <v>68</v>
      </c>
      <c r="I36" s="103" t="s">
        <v>80</v>
      </c>
      <c r="J36" s="106">
        <v>44201</v>
      </c>
    </row>
    <row r="37" spans="1:10" ht="15">
      <c r="A37" s="103" t="s">
        <v>40</v>
      </c>
      <c r="B37" s="103" t="s">
        <v>270</v>
      </c>
      <c r="C37" s="103" t="s">
        <v>57</v>
      </c>
      <c r="D37" s="103" t="s">
        <v>59</v>
      </c>
      <c r="E37" s="103" t="s">
        <v>67</v>
      </c>
      <c r="F37" s="104">
        <v>514905</v>
      </c>
      <c r="G37" s="105">
        <v>1100000</v>
      </c>
      <c r="H37" s="103" t="s">
        <v>68</v>
      </c>
      <c r="I37" s="103" t="s">
        <v>80</v>
      </c>
      <c r="J37" s="106">
        <v>44201</v>
      </c>
    </row>
    <row r="38" spans="1:10" ht="15">
      <c r="A38" s="103" t="s">
        <v>40</v>
      </c>
      <c r="B38" s="103" t="s">
        <v>270</v>
      </c>
      <c r="C38" s="103" t="s">
        <v>57</v>
      </c>
      <c r="D38" s="103" t="s">
        <v>91</v>
      </c>
      <c r="E38" s="103" t="s">
        <v>67</v>
      </c>
      <c r="F38" s="104">
        <v>515244</v>
      </c>
      <c r="G38" s="105">
        <v>221930</v>
      </c>
      <c r="H38" s="103" t="s">
        <v>68</v>
      </c>
      <c r="I38" s="103" t="s">
        <v>80</v>
      </c>
      <c r="J38" s="106">
        <v>44209</v>
      </c>
    </row>
    <row r="39" spans="1:10" ht="15">
      <c r="A39" s="103" t="s">
        <v>40</v>
      </c>
      <c r="B39" s="103" t="s">
        <v>270</v>
      </c>
      <c r="C39" s="103" t="s">
        <v>57</v>
      </c>
      <c r="D39" s="103" t="s">
        <v>91</v>
      </c>
      <c r="E39" s="103" t="s">
        <v>67</v>
      </c>
      <c r="F39" s="104">
        <v>515506</v>
      </c>
      <c r="G39" s="105">
        <v>440643</v>
      </c>
      <c r="H39" s="103" t="s">
        <v>68</v>
      </c>
      <c r="I39" s="103" t="s">
        <v>80</v>
      </c>
      <c r="J39" s="106">
        <v>44216</v>
      </c>
    </row>
    <row r="40" spans="1:10" ht="15">
      <c r="A40" s="103" t="s">
        <v>40</v>
      </c>
      <c r="B40" s="103" t="s">
        <v>270</v>
      </c>
      <c r="C40" s="103" t="s">
        <v>57</v>
      </c>
      <c r="D40" s="103" t="s">
        <v>91</v>
      </c>
      <c r="E40" s="103" t="s">
        <v>67</v>
      </c>
      <c r="F40" s="104">
        <v>515340</v>
      </c>
      <c r="G40" s="105">
        <v>378500</v>
      </c>
      <c r="H40" s="103" t="s">
        <v>68</v>
      </c>
      <c r="I40" s="103" t="s">
        <v>80</v>
      </c>
      <c r="J40" s="106">
        <v>44211</v>
      </c>
    </row>
    <row r="41" spans="1:10" ht="15">
      <c r="A41" s="103" t="s">
        <v>40</v>
      </c>
      <c r="B41" s="103" t="s">
        <v>270</v>
      </c>
      <c r="C41" s="103" t="s">
        <v>57</v>
      </c>
      <c r="D41" s="103" t="s">
        <v>91</v>
      </c>
      <c r="E41" s="103" t="s">
        <v>67</v>
      </c>
      <c r="F41" s="104">
        <v>515353</v>
      </c>
      <c r="G41" s="105">
        <v>330000</v>
      </c>
      <c r="H41" s="103" t="s">
        <v>68</v>
      </c>
      <c r="I41" s="103" t="s">
        <v>80</v>
      </c>
      <c r="J41" s="106">
        <v>44211</v>
      </c>
    </row>
    <row r="42" spans="1:10" ht="15">
      <c r="A42" s="103" t="s">
        <v>40</v>
      </c>
      <c r="B42" s="103" t="s">
        <v>270</v>
      </c>
      <c r="C42" s="103" t="s">
        <v>76</v>
      </c>
      <c r="D42" s="103" t="s">
        <v>105</v>
      </c>
      <c r="E42" s="103" t="s">
        <v>67</v>
      </c>
      <c r="F42" s="104">
        <v>515553</v>
      </c>
      <c r="G42" s="105">
        <v>495000</v>
      </c>
      <c r="H42" s="103" t="s">
        <v>68</v>
      </c>
      <c r="I42" s="103" t="s">
        <v>80</v>
      </c>
      <c r="J42" s="106">
        <v>44217</v>
      </c>
    </row>
    <row r="43" spans="1:10" ht="15">
      <c r="A43" s="103" t="s">
        <v>40</v>
      </c>
      <c r="B43" s="103" t="s">
        <v>270</v>
      </c>
      <c r="C43" s="103" t="s">
        <v>57</v>
      </c>
      <c r="D43" s="103" t="s">
        <v>59</v>
      </c>
      <c r="E43" s="103" t="s">
        <v>82</v>
      </c>
      <c r="F43" s="104">
        <v>515515</v>
      </c>
      <c r="G43" s="105">
        <v>50000</v>
      </c>
      <c r="H43" s="103" t="s">
        <v>68</v>
      </c>
      <c r="I43" s="103" t="s">
        <v>80</v>
      </c>
      <c r="J43" s="106">
        <v>44216</v>
      </c>
    </row>
    <row r="44" spans="1:10" ht="15">
      <c r="A44" s="103" t="s">
        <v>40</v>
      </c>
      <c r="B44" s="103" t="s">
        <v>270</v>
      </c>
      <c r="C44" s="103" t="s">
        <v>57</v>
      </c>
      <c r="D44" s="103" t="s">
        <v>59</v>
      </c>
      <c r="E44" s="103" t="s">
        <v>67</v>
      </c>
      <c r="F44" s="104">
        <v>515846</v>
      </c>
      <c r="G44" s="105">
        <v>415000</v>
      </c>
      <c r="H44" s="103" t="s">
        <v>68</v>
      </c>
      <c r="I44" s="103" t="s">
        <v>80</v>
      </c>
      <c r="J44" s="106">
        <v>44224</v>
      </c>
    </row>
    <row r="45" spans="1:10" ht="15">
      <c r="A45" s="103" t="s">
        <v>40</v>
      </c>
      <c r="B45" s="103" t="s">
        <v>270</v>
      </c>
      <c r="C45" s="103" t="s">
        <v>93</v>
      </c>
      <c r="D45" s="103" t="s">
        <v>104</v>
      </c>
      <c r="E45" s="103" t="s">
        <v>90</v>
      </c>
      <c r="F45" s="104">
        <v>515468</v>
      </c>
      <c r="G45" s="105">
        <v>347000</v>
      </c>
      <c r="H45" s="103" t="s">
        <v>68</v>
      </c>
      <c r="I45" s="103" t="s">
        <v>80</v>
      </c>
      <c r="J45" s="106">
        <v>44216</v>
      </c>
    </row>
    <row r="46" spans="1:10" ht="15">
      <c r="A46" s="103" t="s">
        <v>40</v>
      </c>
      <c r="B46" s="103" t="s">
        <v>270</v>
      </c>
      <c r="C46" s="103" t="s">
        <v>57</v>
      </c>
      <c r="D46" s="103" t="s">
        <v>91</v>
      </c>
      <c r="E46" s="103" t="s">
        <v>67</v>
      </c>
      <c r="F46" s="104">
        <v>515433</v>
      </c>
      <c r="G46" s="105">
        <v>335000</v>
      </c>
      <c r="H46" s="103" t="s">
        <v>68</v>
      </c>
      <c r="I46" s="103" t="s">
        <v>80</v>
      </c>
      <c r="J46" s="106">
        <v>44215</v>
      </c>
    </row>
    <row r="47" spans="1:10" ht="15">
      <c r="A47" s="103" t="s">
        <v>40</v>
      </c>
      <c r="B47" s="103" t="s">
        <v>270</v>
      </c>
      <c r="C47" s="103" t="s">
        <v>57</v>
      </c>
      <c r="D47" s="103" t="s">
        <v>91</v>
      </c>
      <c r="E47" s="103" t="s">
        <v>67</v>
      </c>
      <c r="F47" s="104">
        <v>515959</v>
      </c>
      <c r="G47" s="105">
        <v>385000</v>
      </c>
      <c r="H47" s="103" t="s">
        <v>68</v>
      </c>
      <c r="I47" s="103" t="s">
        <v>80</v>
      </c>
      <c r="J47" s="106">
        <v>44225</v>
      </c>
    </row>
    <row r="48" spans="1:10" ht="15">
      <c r="A48" s="103" t="s">
        <v>40</v>
      </c>
      <c r="B48" s="103" t="s">
        <v>270</v>
      </c>
      <c r="C48" s="103" t="s">
        <v>57</v>
      </c>
      <c r="D48" s="103" t="s">
        <v>91</v>
      </c>
      <c r="E48" s="103" t="s">
        <v>67</v>
      </c>
      <c r="F48" s="104">
        <v>515705</v>
      </c>
      <c r="G48" s="105">
        <v>369900</v>
      </c>
      <c r="H48" s="103" t="s">
        <v>68</v>
      </c>
      <c r="I48" s="103" t="s">
        <v>80</v>
      </c>
      <c r="J48" s="106">
        <v>44222</v>
      </c>
    </row>
    <row r="49" spans="1:10" ht="15">
      <c r="A49" s="103" t="s">
        <v>52</v>
      </c>
      <c r="B49" s="103" t="s">
        <v>271</v>
      </c>
      <c r="C49" s="103" t="s">
        <v>34</v>
      </c>
      <c r="D49" s="103" t="s">
        <v>102</v>
      </c>
      <c r="E49" s="103" t="s">
        <v>67</v>
      </c>
      <c r="F49" s="104">
        <v>515441</v>
      </c>
      <c r="G49" s="105">
        <v>275000</v>
      </c>
      <c r="H49" s="103" t="s">
        <v>68</v>
      </c>
      <c r="I49" s="103" t="s">
        <v>80</v>
      </c>
      <c r="J49" s="106">
        <v>44215</v>
      </c>
    </row>
    <row r="50" spans="1:10" ht="15">
      <c r="A50" s="103" t="s">
        <v>52</v>
      </c>
      <c r="B50" s="103" t="s">
        <v>271</v>
      </c>
      <c r="C50" s="103" t="s">
        <v>34</v>
      </c>
      <c r="D50" s="103" t="s">
        <v>73</v>
      </c>
      <c r="E50" s="103" t="s">
        <v>67</v>
      </c>
      <c r="F50" s="104">
        <v>515358</v>
      </c>
      <c r="G50" s="105">
        <v>200000</v>
      </c>
      <c r="H50" s="103" t="s">
        <v>68</v>
      </c>
      <c r="I50" s="103" t="s">
        <v>80</v>
      </c>
      <c r="J50" s="106">
        <v>44211</v>
      </c>
    </row>
    <row r="51" spans="1:10" ht="15">
      <c r="A51" s="103" t="s">
        <v>52</v>
      </c>
      <c r="B51" s="103" t="s">
        <v>271</v>
      </c>
      <c r="C51" s="103" t="s">
        <v>34</v>
      </c>
      <c r="D51" s="103" t="s">
        <v>102</v>
      </c>
      <c r="E51" s="103" t="s">
        <v>67</v>
      </c>
      <c r="F51" s="104">
        <v>515599</v>
      </c>
      <c r="G51" s="105">
        <v>195000</v>
      </c>
      <c r="H51" s="103" t="s">
        <v>68</v>
      </c>
      <c r="I51" s="103" t="s">
        <v>80</v>
      </c>
      <c r="J51" s="106">
        <v>44218</v>
      </c>
    </row>
    <row r="52" spans="1:10" ht="15">
      <c r="A52" s="103" t="s">
        <v>52</v>
      </c>
      <c r="B52" s="103" t="s">
        <v>271</v>
      </c>
      <c r="C52" s="103" t="s">
        <v>34</v>
      </c>
      <c r="D52" s="103" t="s">
        <v>73</v>
      </c>
      <c r="E52" s="103" t="s">
        <v>67</v>
      </c>
      <c r="F52" s="104">
        <v>515940</v>
      </c>
      <c r="G52" s="105">
        <v>250000</v>
      </c>
      <c r="H52" s="103" t="s">
        <v>68</v>
      </c>
      <c r="I52" s="103" t="s">
        <v>80</v>
      </c>
      <c r="J52" s="106">
        <v>44225</v>
      </c>
    </row>
    <row r="53" spans="1:10" ht="15">
      <c r="A53" s="103" t="s">
        <v>39</v>
      </c>
      <c r="B53" s="103" t="s">
        <v>272</v>
      </c>
      <c r="C53" s="103" t="s">
        <v>57</v>
      </c>
      <c r="D53" s="103" t="s">
        <v>61</v>
      </c>
      <c r="E53" s="103" t="s">
        <v>67</v>
      </c>
      <c r="F53" s="104">
        <v>515075</v>
      </c>
      <c r="G53" s="105">
        <v>217000</v>
      </c>
      <c r="H53" s="103" t="s">
        <v>68</v>
      </c>
      <c r="I53" s="103" t="s">
        <v>80</v>
      </c>
      <c r="J53" s="106">
        <v>44207</v>
      </c>
    </row>
    <row r="54" spans="1:10" ht="15">
      <c r="A54" s="103" t="s">
        <v>39</v>
      </c>
      <c r="B54" s="103" t="s">
        <v>272</v>
      </c>
      <c r="C54" s="103" t="s">
        <v>74</v>
      </c>
      <c r="D54" s="103" t="s">
        <v>92</v>
      </c>
      <c r="E54" s="103" t="s">
        <v>67</v>
      </c>
      <c r="F54" s="104">
        <v>515310</v>
      </c>
      <c r="G54" s="105">
        <v>499000</v>
      </c>
      <c r="H54" s="103" t="s">
        <v>68</v>
      </c>
      <c r="I54" s="103" t="s">
        <v>80</v>
      </c>
      <c r="J54" s="106">
        <v>44211</v>
      </c>
    </row>
    <row r="55" spans="1:10" ht="15">
      <c r="A55" s="103" t="s">
        <v>39</v>
      </c>
      <c r="B55" s="103" t="s">
        <v>272</v>
      </c>
      <c r="C55" s="103" t="s">
        <v>57</v>
      </c>
      <c r="D55" s="103" t="s">
        <v>60</v>
      </c>
      <c r="E55" s="103" t="s">
        <v>90</v>
      </c>
      <c r="F55" s="104">
        <v>515694</v>
      </c>
      <c r="G55" s="105">
        <v>360000</v>
      </c>
      <c r="H55" s="103" t="s">
        <v>68</v>
      </c>
      <c r="I55" s="103" t="s">
        <v>80</v>
      </c>
      <c r="J55" s="106">
        <v>44222</v>
      </c>
    </row>
    <row r="56" spans="1:10" ht="15">
      <c r="A56" s="103" t="s">
        <v>39</v>
      </c>
      <c r="B56" s="103" t="s">
        <v>272</v>
      </c>
      <c r="C56" s="103" t="s">
        <v>57</v>
      </c>
      <c r="D56" s="103" t="s">
        <v>61</v>
      </c>
      <c r="E56" s="103" t="s">
        <v>67</v>
      </c>
      <c r="F56" s="104">
        <v>515443</v>
      </c>
      <c r="G56" s="105">
        <v>489500</v>
      </c>
      <c r="H56" s="103" t="s">
        <v>68</v>
      </c>
      <c r="I56" s="103" t="s">
        <v>80</v>
      </c>
      <c r="J56" s="106">
        <v>44215</v>
      </c>
    </row>
    <row r="57" spans="1:10" ht="15">
      <c r="A57" s="103" t="s">
        <v>39</v>
      </c>
      <c r="B57" s="103" t="s">
        <v>272</v>
      </c>
      <c r="C57" s="103" t="s">
        <v>76</v>
      </c>
      <c r="D57" s="103" t="s">
        <v>89</v>
      </c>
      <c r="E57" s="103" t="s">
        <v>67</v>
      </c>
      <c r="F57" s="104">
        <v>515181</v>
      </c>
      <c r="G57" s="105">
        <v>340000</v>
      </c>
      <c r="H57" s="103" t="s">
        <v>68</v>
      </c>
      <c r="I57" s="103" t="s">
        <v>80</v>
      </c>
      <c r="J57" s="106">
        <v>44208</v>
      </c>
    </row>
    <row r="58" spans="1:10" ht="15">
      <c r="A58" s="103" t="s">
        <v>39</v>
      </c>
      <c r="B58" s="103" t="s">
        <v>272</v>
      </c>
      <c r="C58" s="103" t="s">
        <v>76</v>
      </c>
      <c r="D58" s="103" t="s">
        <v>77</v>
      </c>
      <c r="E58" s="103" t="s">
        <v>67</v>
      </c>
      <c r="F58" s="104">
        <v>515272</v>
      </c>
      <c r="G58" s="105">
        <v>1500000</v>
      </c>
      <c r="H58" s="103" t="s">
        <v>68</v>
      </c>
      <c r="I58" s="103" t="s">
        <v>80</v>
      </c>
      <c r="J58" s="106">
        <v>44210</v>
      </c>
    </row>
    <row r="59" spans="1:10" ht="15">
      <c r="A59" s="103" t="s">
        <v>39</v>
      </c>
      <c r="B59" s="103" t="s">
        <v>272</v>
      </c>
      <c r="C59" s="103" t="s">
        <v>57</v>
      </c>
      <c r="D59" s="103" t="s">
        <v>61</v>
      </c>
      <c r="E59" s="103" t="s">
        <v>90</v>
      </c>
      <c r="F59" s="104">
        <v>515609</v>
      </c>
      <c r="G59" s="105">
        <v>100000</v>
      </c>
      <c r="H59" s="103" t="s">
        <v>68</v>
      </c>
      <c r="I59" s="103" t="s">
        <v>80</v>
      </c>
      <c r="J59" s="106">
        <v>44218</v>
      </c>
    </row>
    <row r="60" spans="1:10" ht="15">
      <c r="A60" s="103" t="s">
        <v>39</v>
      </c>
      <c r="B60" s="103" t="s">
        <v>272</v>
      </c>
      <c r="C60" s="103" t="s">
        <v>57</v>
      </c>
      <c r="D60" s="103" t="s">
        <v>61</v>
      </c>
      <c r="E60" s="103" t="s">
        <v>67</v>
      </c>
      <c r="F60" s="104">
        <v>515634</v>
      </c>
      <c r="G60" s="105">
        <v>336500</v>
      </c>
      <c r="H60" s="103" t="s">
        <v>68</v>
      </c>
      <c r="I60" s="103" t="s">
        <v>80</v>
      </c>
      <c r="J60" s="106">
        <v>44221</v>
      </c>
    </row>
    <row r="61" spans="1:10" ht="15">
      <c r="A61" s="103" t="s">
        <v>39</v>
      </c>
      <c r="B61" s="103" t="s">
        <v>272</v>
      </c>
      <c r="C61" s="103" t="s">
        <v>57</v>
      </c>
      <c r="D61" s="103" t="s">
        <v>61</v>
      </c>
      <c r="E61" s="103" t="s">
        <v>67</v>
      </c>
      <c r="F61" s="104">
        <v>515653</v>
      </c>
      <c r="G61" s="105">
        <v>280000</v>
      </c>
      <c r="H61" s="103" t="s">
        <v>68</v>
      </c>
      <c r="I61" s="103" t="s">
        <v>80</v>
      </c>
      <c r="J61" s="106">
        <v>44221</v>
      </c>
    </row>
    <row r="62" spans="1:10" ht="15">
      <c r="A62" s="103" t="s">
        <v>39</v>
      </c>
      <c r="B62" s="103" t="s">
        <v>272</v>
      </c>
      <c r="C62" s="103" t="s">
        <v>74</v>
      </c>
      <c r="D62" s="103" t="s">
        <v>92</v>
      </c>
      <c r="E62" s="103" t="s">
        <v>67</v>
      </c>
      <c r="F62" s="104">
        <v>515338</v>
      </c>
      <c r="G62" s="105">
        <v>219000</v>
      </c>
      <c r="H62" s="103" t="s">
        <v>68</v>
      </c>
      <c r="I62" s="103" t="s">
        <v>80</v>
      </c>
      <c r="J62" s="106">
        <v>44211</v>
      </c>
    </row>
    <row r="63" spans="1:10" ht="15">
      <c r="A63" s="103" t="s">
        <v>39</v>
      </c>
      <c r="B63" s="103" t="s">
        <v>272</v>
      </c>
      <c r="C63" s="103" t="s">
        <v>57</v>
      </c>
      <c r="D63" s="103" t="s">
        <v>60</v>
      </c>
      <c r="E63" s="103" t="s">
        <v>67</v>
      </c>
      <c r="F63" s="104">
        <v>515178</v>
      </c>
      <c r="G63" s="105">
        <v>429000</v>
      </c>
      <c r="H63" s="103" t="s">
        <v>68</v>
      </c>
      <c r="I63" s="103" t="s">
        <v>80</v>
      </c>
      <c r="J63" s="106">
        <v>44208</v>
      </c>
    </row>
    <row r="64" spans="1:10" ht="15">
      <c r="A64" s="103" t="s">
        <v>39</v>
      </c>
      <c r="B64" s="103" t="s">
        <v>272</v>
      </c>
      <c r="C64" s="103" t="s">
        <v>74</v>
      </c>
      <c r="D64" s="103" t="s">
        <v>92</v>
      </c>
      <c r="E64" s="103" t="s">
        <v>67</v>
      </c>
      <c r="F64" s="104">
        <v>515264</v>
      </c>
      <c r="G64" s="105">
        <v>365000</v>
      </c>
      <c r="H64" s="103" t="s">
        <v>68</v>
      </c>
      <c r="I64" s="103" t="s">
        <v>80</v>
      </c>
      <c r="J64" s="106">
        <v>44210</v>
      </c>
    </row>
    <row r="65" spans="1:10" ht="15">
      <c r="A65" s="103" t="s">
        <v>39</v>
      </c>
      <c r="B65" s="103" t="s">
        <v>272</v>
      </c>
      <c r="C65" s="103" t="s">
        <v>57</v>
      </c>
      <c r="D65" s="103" t="s">
        <v>60</v>
      </c>
      <c r="E65" s="103" t="s">
        <v>67</v>
      </c>
      <c r="F65" s="104">
        <v>515120</v>
      </c>
      <c r="G65" s="105">
        <v>240000</v>
      </c>
      <c r="H65" s="103" t="s">
        <v>68</v>
      </c>
      <c r="I65" s="103" t="s">
        <v>80</v>
      </c>
      <c r="J65" s="106">
        <v>44207</v>
      </c>
    </row>
    <row r="66" spans="1:10" ht="15">
      <c r="A66" s="103" t="s">
        <v>39</v>
      </c>
      <c r="B66" s="103" t="s">
        <v>272</v>
      </c>
      <c r="C66" s="103" t="s">
        <v>57</v>
      </c>
      <c r="D66" s="103" t="s">
        <v>60</v>
      </c>
      <c r="E66" s="103" t="s">
        <v>67</v>
      </c>
      <c r="F66" s="104">
        <v>515291</v>
      </c>
      <c r="G66" s="105">
        <v>1100000</v>
      </c>
      <c r="H66" s="103" t="s">
        <v>68</v>
      </c>
      <c r="I66" s="103" t="s">
        <v>80</v>
      </c>
      <c r="J66" s="106">
        <v>44210</v>
      </c>
    </row>
    <row r="67" spans="1:10" ht="15">
      <c r="A67" s="103" t="s">
        <v>39</v>
      </c>
      <c r="B67" s="103" t="s">
        <v>272</v>
      </c>
      <c r="C67" s="103" t="s">
        <v>57</v>
      </c>
      <c r="D67" s="103" t="s">
        <v>60</v>
      </c>
      <c r="E67" s="103" t="s">
        <v>90</v>
      </c>
      <c r="F67" s="104">
        <v>515183</v>
      </c>
      <c r="G67" s="105">
        <v>296000</v>
      </c>
      <c r="H67" s="103" t="s">
        <v>68</v>
      </c>
      <c r="I67" s="103" t="s">
        <v>80</v>
      </c>
      <c r="J67" s="106">
        <v>44208</v>
      </c>
    </row>
    <row r="68" spans="1:10" ht="15">
      <c r="A68" s="103" t="s">
        <v>39</v>
      </c>
      <c r="B68" s="103" t="s">
        <v>272</v>
      </c>
      <c r="C68" s="103" t="s">
        <v>57</v>
      </c>
      <c r="D68" s="103" t="s">
        <v>60</v>
      </c>
      <c r="E68" s="103" t="s">
        <v>82</v>
      </c>
      <c r="F68" s="104">
        <v>515951</v>
      </c>
      <c r="G68" s="105">
        <v>705000</v>
      </c>
      <c r="H68" s="103" t="s">
        <v>68</v>
      </c>
      <c r="I68" s="103" t="s">
        <v>80</v>
      </c>
      <c r="J68" s="106">
        <v>44225</v>
      </c>
    </row>
    <row r="69" spans="1:10" ht="15">
      <c r="A69" s="103" t="s">
        <v>39</v>
      </c>
      <c r="B69" s="103" t="s">
        <v>272</v>
      </c>
      <c r="C69" s="103" t="s">
        <v>57</v>
      </c>
      <c r="D69" s="103" t="s">
        <v>60</v>
      </c>
      <c r="E69" s="103" t="s">
        <v>67</v>
      </c>
      <c r="F69" s="104">
        <v>515728</v>
      </c>
      <c r="G69" s="105">
        <v>418000</v>
      </c>
      <c r="H69" s="103" t="s">
        <v>68</v>
      </c>
      <c r="I69" s="103" t="s">
        <v>80</v>
      </c>
      <c r="J69" s="106">
        <v>44223</v>
      </c>
    </row>
    <row r="70" spans="1:10" ht="15">
      <c r="A70" s="103" t="s">
        <v>39</v>
      </c>
      <c r="B70" s="103" t="s">
        <v>272</v>
      </c>
      <c r="C70" s="103" t="s">
        <v>57</v>
      </c>
      <c r="D70" s="103" t="s">
        <v>61</v>
      </c>
      <c r="E70" s="103" t="s">
        <v>67</v>
      </c>
      <c r="F70" s="104">
        <v>514859</v>
      </c>
      <c r="G70" s="105">
        <v>284500</v>
      </c>
      <c r="H70" s="103" t="s">
        <v>68</v>
      </c>
      <c r="I70" s="103" t="s">
        <v>80</v>
      </c>
      <c r="J70" s="106">
        <v>44200</v>
      </c>
    </row>
    <row r="71" spans="1:10" ht="15">
      <c r="A71" s="103" t="s">
        <v>39</v>
      </c>
      <c r="B71" s="103" t="s">
        <v>272</v>
      </c>
      <c r="C71" s="103" t="s">
        <v>57</v>
      </c>
      <c r="D71" s="103" t="s">
        <v>61</v>
      </c>
      <c r="E71" s="103" t="s">
        <v>90</v>
      </c>
      <c r="F71" s="104">
        <v>515735</v>
      </c>
      <c r="G71" s="105">
        <v>334600</v>
      </c>
      <c r="H71" s="103" t="s">
        <v>68</v>
      </c>
      <c r="I71" s="103" t="s">
        <v>80</v>
      </c>
      <c r="J71" s="106">
        <v>44223</v>
      </c>
    </row>
    <row r="72" spans="1:10" ht="15">
      <c r="A72" s="103" t="s">
        <v>39</v>
      </c>
      <c r="B72" s="103" t="s">
        <v>272</v>
      </c>
      <c r="C72" s="103" t="s">
        <v>57</v>
      </c>
      <c r="D72" s="103" t="s">
        <v>61</v>
      </c>
      <c r="E72" s="103" t="s">
        <v>90</v>
      </c>
      <c r="F72" s="104">
        <v>515963</v>
      </c>
      <c r="G72" s="105">
        <v>224000</v>
      </c>
      <c r="H72" s="103" t="s">
        <v>68</v>
      </c>
      <c r="I72" s="103" t="s">
        <v>80</v>
      </c>
      <c r="J72" s="106">
        <v>44225</v>
      </c>
    </row>
    <row r="73" spans="1:10" ht="15">
      <c r="A73" s="103" t="s">
        <v>39</v>
      </c>
      <c r="B73" s="103" t="s">
        <v>272</v>
      </c>
      <c r="C73" s="103" t="s">
        <v>74</v>
      </c>
      <c r="D73" s="103" t="s">
        <v>75</v>
      </c>
      <c r="E73" s="103" t="s">
        <v>67</v>
      </c>
      <c r="F73" s="104">
        <v>515766</v>
      </c>
      <c r="G73" s="105">
        <v>400000</v>
      </c>
      <c r="H73" s="103" t="s">
        <v>68</v>
      </c>
      <c r="I73" s="103" t="s">
        <v>80</v>
      </c>
      <c r="J73" s="106">
        <v>44223</v>
      </c>
    </row>
    <row r="74" spans="1:10" ht="15">
      <c r="A74" s="103" t="s">
        <v>39</v>
      </c>
      <c r="B74" s="103" t="s">
        <v>272</v>
      </c>
      <c r="C74" s="103" t="s">
        <v>57</v>
      </c>
      <c r="D74" s="103" t="s">
        <v>60</v>
      </c>
      <c r="E74" s="103" t="s">
        <v>67</v>
      </c>
      <c r="F74" s="104">
        <v>515867</v>
      </c>
      <c r="G74" s="105">
        <v>580000</v>
      </c>
      <c r="H74" s="103" t="s">
        <v>68</v>
      </c>
      <c r="I74" s="103" t="s">
        <v>80</v>
      </c>
      <c r="J74" s="106">
        <v>44224</v>
      </c>
    </row>
    <row r="75" spans="1:10" ht="15">
      <c r="A75" s="103" t="s">
        <v>39</v>
      </c>
      <c r="B75" s="103" t="s">
        <v>272</v>
      </c>
      <c r="C75" s="103" t="s">
        <v>57</v>
      </c>
      <c r="D75" s="103" t="s">
        <v>60</v>
      </c>
      <c r="E75" s="103" t="s">
        <v>98</v>
      </c>
      <c r="F75" s="104">
        <v>515976</v>
      </c>
      <c r="G75" s="105">
        <v>322000</v>
      </c>
      <c r="H75" s="103" t="s">
        <v>80</v>
      </c>
      <c r="I75" s="103" t="s">
        <v>80</v>
      </c>
      <c r="J75" s="106">
        <v>44225</v>
      </c>
    </row>
    <row r="76" spans="1:10" ht="15">
      <c r="A76" s="103" t="s">
        <v>39</v>
      </c>
      <c r="B76" s="103" t="s">
        <v>272</v>
      </c>
      <c r="C76" s="103" t="s">
        <v>74</v>
      </c>
      <c r="D76" s="103" t="s">
        <v>75</v>
      </c>
      <c r="E76" s="103" t="s">
        <v>67</v>
      </c>
      <c r="F76" s="104">
        <v>514941</v>
      </c>
      <c r="G76" s="105">
        <v>275000</v>
      </c>
      <c r="H76" s="103" t="s">
        <v>68</v>
      </c>
      <c r="I76" s="103" t="s">
        <v>80</v>
      </c>
      <c r="J76" s="106">
        <v>44202</v>
      </c>
    </row>
    <row r="77" spans="1:10" ht="15">
      <c r="A77" s="103" t="s">
        <v>39</v>
      </c>
      <c r="B77" s="103" t="s">
        <v>272</v>
      </c>
      <c r="C77" s="103" t="s">
        <v>57</v>
      </c>
      <c r="D77" s="103" t="s">
        <v>61</v>
      </c>
      <c r="E77" s="103" t="s">
        <v>67</v>
      </c>
      <c r="F77" s="104">
        <v>514844</v>
      </c>
      <c r="G77" s="105">
        <v>315000</v>
      </c>
      <c r="H77" s="103" t="s">
        <v>68</v>
      </c>
      <c r="I77" s="103" t="s">
        <v>80</v>
      </c>
      <c r="J77" s="106">
        <v>44200</v>
      </c>
    </row>
    <row r="78" spans="1:10" ht="15">
      <c r="A78" s="103" t="s">
        <v>39</v>
      </c>
      <c r="B78" s="103" t="s">
        <v>272</v>
      </c>
      <c r="C78" s="103" t="s">
        <v>57</v>
      </c>
      <c r="D78" s="103" t="s">
        <v>61</v>
      </c>
      <c r="E78" s="103" t="s">
        <v>67</v>
      </c>
      <c r="F78" s="104">
        <v>515049</v>
      </c>
      <c r="G78" s="105">
        <v>581505</v>
      </c>
      <c r="H78" s="103" t="s">
        <v>68</v>
      </c>
      <c r="I78" s="103" t="s">
        <v>80</v>
      </c>
      <c r="J78" s="106">
        <v>44204</v>
      </c>
    </row>
    <row r="79" spans="1:10" ht="15">
      <c r="A79" s="103" t="s">
        <v>39</v>
      </c>
      <c r="B79" s="103" t="s">
        <v>272</v>
      </c>
      <c r="C79" s="103" t="s">
        <v>57</v>
      </c>
      <c r="D79" s="103" t="s">
        <v>61</v>
      </c>
      <c r="E79" s="103" t="s">
        <v>67</v>
      </c>
      <c r="F79" s="104">
        <v>514940</v>
      </c>
      <c r="G79" s="105">
        <v>142000</v>
      </c>
      <c r="H79" s="103" t="s">
        <v>68</v>
      </c>
      <c r="I79" s="103" t="s">
        <v>80</v>
      </c>
      <c r="J79" s="106">
        <v>44202</v>
      </c>
    </row>
    <row r="80" spans="1:10" ht="15">
      <c r="A80" s="103" t="s">
        <v>39</v>
      </c>
      <c r="B80" s="103" t="s">
        <v>272</v>
      </c>
      <c r="C80" s="103" t="s">
        <v>57</v>
      </c>
      <c r="D80" s="103" t="s">
        <v>61</v>
      </c>
      <c r="E80" s="103" t="s">
        <v>67</v>
      </c>
      <c r="F80" s="104">
        <v>515661</v>
      </c>
      <c r="G80" s="105">
        <v>231000</v>
      </c>
      <c r="H80" s="103" t="s">
        <v>68</v>
      </c>
      <c r="I80" s="103" t="s">
        <v>80</v>
      </c>
      <c r="J80" s="106">
        <v>44221</v>
      </c>
    </row>
    <row r="81" spans="1:10" ht="15">
      <c r="A81" s="103" t="s">
        <v>39</v>
      </c>
      <c r="B81" s="103" t="s">
        <v>272</v>
      </c>
      <c r="C81" s="103" t="s">
        <v>76</v>
      </c>
      <c r="D81" s="103" t="s">
        <v>77</v>
      </c>
      <c r="E81" s="103" t="s">
        <v>67</v>
      </c>
      <c r="F81" s="104">
        <v>514943</v>
      </c>
      <c r="G81" s="105">
        <v>660000</v>
      </c>
      <c r="H81" s="103" t="s">
        <v>68</v>
      </c>
      <c r="I81" s="103" t="s">
        <v>80</v>
      </c>
      <c r="J81" s="106">
        <v>44202</v>
      </c>
    </row>
    <row r="82" spans="1:10" ht="15">
      <c r="A82" s="103" t="s">
        <v>39</v>
      </c>
      <c r="B82" s="103" t="s">
        <v>272</v>
      </c>
      <c r="C82" s="103" t="s">
        <v>74</v>
      </c>
      <c r="D82" s="103" t="s">
        <v>92</v>
      </c>
      <c r="E82" s="103" t="s">
        <v>67</v>
      </c>
      <c r="F82" s="104">
        <v>515859</v>
      </c>
      <c r="G82" s="105">
        <v>400000</v>
      </c>
      <c r="H82" s="103" t="s">
        <v>68</v>
      </c>
      <c r="I82" s="103" t="s">
        <v>80</v>
      </c>
      <c r="J82" s="106">
        <v>44224</v>
      </c>
    </row>
    <row r="83" spans="1:10" ht="15">
      <c r="A83" s="103" t="s">
        <v>39</v>
      </c>
      <c r="B83" s="103" t="s">
        <v>272</v>
      </c>
      <c r="C83" s="103" t="s">
        <v>57</v>
      </c>
      <c r="D83" s="103" t="s">
        <v>60</v>
      </c>
      <c r="E83" s="103" t="s">
        <v>67</v>
      </c>
      <c r="F83" s="104">
        <v>515357</v>
      </c>
      <c r="G83" s="105">
        <v>634211</v>
      </c>
      <c r="H83" s="103" t="s">
        <v>80</v>
      </c>
      <c r="I83" s="103" t="s">
        <v>80</v>
      </c>
      <c r="J83" s="106">
        <v>44211</v>
      </c>
    </row>
    <row r="84" spans="1:10" ht="15">
      <c r="A84" s="103" t="s">
        <v>39</v>
      </c>
      <c r="B84" s="103" t="s">
        <v>272</v>
      </c>
      <c r="C84" s="103" t="s">
        <v>57</v>
      </c>
      <c r="D84" s="103" t="s">
        <v>61</v>
      </c>
      <c r="E84" s="103" t="s">
        <v>67</v>
      </c>
      <c r="F84" s="104">
        <v>515430</v>
      </c>
      <c r="G84" s="105">
        <v>270000</v>
      </c>
      <c r="H84" s="103" t="s">
        <v>68</v>
      </c>
      <c r="I84" s="103" t="s">
        <v>80</v>
      </c>
      <c r="J84" s="106">
        <v>44215</v>
      </c>
    </row>
    <row r="85" spans="1:10" ht="15">
      <c r="A85" s="103" t="s">
        <v>39</v>
      </c>
      <c r="B85" s="103" t="s">
        <v>272</v>
      </c>
      <c r="C85" s="103" t="s">
        <v>57</v>
      </c>
      <c r="D85" s="103" t="s">
        <v>61</v>
      </c>
      <c r="E85" s="103" t="s">
        <v>67</v>
      </c>
      <c r="F85" s="104">
        <v>514953</v>
      </c>
      <c r="G85" s="105">
        <v>336500</v>
      </c>
      <c r="H85" s="103" t="s">
        <v>68</v>
      </c>
      <c r="I85" s="103" t="s">
        <v>80</v>
      </c>
      <c r="J85" s="106">
        <v>44202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11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5" t="s">
        <v>0</v>
      </c>
      <c r="B1" s="85" t="s">
        <v>42</v>
      </c>
      <c r="C1" s="85" t="s">
        <v>1</v>
      </c>
      <c r="D1" s="85" t="s">
        <v>37</v>
      </c>
      <c r="E1" s="85" t="s">
        <v>35</v>
      </c>
      <c r="F1" s="85" t="s">
        <v>43</v>
      </c>
      <c r="G1" s="85" t="s">
        <v>36</v>
      </c>
      <c r="H1" s="85" t="s">
        <v>48</v>
      </c>
      <c r="L1">
        <v>110</v>
      </c>
    </row>
    <row r="2" spans="1:12" ht="30">
      <c r="A2" s="107" t="s">
        <v>134</v>
      </c>
      <c r="B2" s="107" t="s">
        <v>273</v>
      </c>
      <c r="C2" s="107" t="s">
        <v>112</v>
      </c>
      <c r="D2" s="107" t="s">
        <v>135</v>
      </c>
      <c r="E2" s="108">
        <v>514947</v>
      </c>
      <c r="F2" s="109">
        <v>478390</v>
      </c>
      <c r="G2" s="110">
        <v>44202</v>
      </c>
      <c r="H2" s="107" t="s">
        <v>113</v>
      </c>
    </row>
    <row r="3" spans="1:12" ht="15">
      <c r="A3" s="107" t="s">
        <v>41</v>
      </c>
      <c r="B3" s="107" t="s">
        <v>267</v>
      </c>
      <c r="C3" s="107" t="s">
        <v>109</v>
      </c>
      <c r="D3" s="107" t="s">
        <v>161</v>
      </c>
      <c r="E3" s="108">
        <v>515161</v>
      </c>
      <c r="F3" s="109">
        <v>113000</v>
      </c>
      <c r="G3" s="110">
        <v>44208</v>
      </c>
      <c r="H3" s="107" t="s">
        <v>162</v>
      </c>
    </row>
    <row r="4" spans="1:12" ht="15">
      <c r="A4" s="107" t="s">
        <v>41</v>
      </c>
      <c r="B4" s="107" t="s">
        <v>267</v>
      </c>
      <c r="C4" s="107" t="s">
        <v>109</v>
      </c>
      <c r="D4" s="107" t="s">
        <v>114</v>
      </c>
      <c r="E4" s="108">
        <v>514874</v>
      </c>
      <c r="F4" s="109">
        <v>202000</v>
      </c>
      <c r="G4" s="110">
        <v>44200</v>
      </c>
      <c r="H4" s="107" t="s">
        <v>115</v>
      </c>
    </row>
    <row r="5" spans="1:12" ht="30">
      <c r="A5" s="107" t="s">
        <v>41</v>
      </c>
      <c r="B5" s="107" t="s">
        <v>267</v>
      </c>
      <c r="C5" s="107" t="s">
        <v>109</v>
      </c>
      <c r="D5" s="107" t="s">
        <v>181</v>
      </c>
      <c r="E5" s="108">
        <v>515327</v>
      </c>
      <c r="F5" s="109">
        <v>238750</v>
      </c>
      <c r="G5" s="110">
        <v>44211</v>
      </c>
      <c r="H5" s="107" t="s">
        <v>178</v>
      </c>
    </row>
    <row r="6" spans="1:12" ht="15">
      <c r="A6" s="107" t="s">
        <v>41</v>
      </c>
      <c r="B6" s="107" t="s">
        <v>267</v>
      </c>
      <c r="C6" s="107" t="s">
        <v>109</v>
      </c>
      <c r="D6" s="107" t="s">
        <v>141</v>
      </c>
      <c r="E6" s="108">
        <v>515022</v>
      </c>
      <c r="F6" s="109">
        <v>157900</v>
      </c>
      <c r="G6" s="110">
        <v>44204</v>
      </c>
      <c r="H6" s="107" t="s">
        <v>130</v>
      </c>
    </row>
    <row r="7" spans="1:12" ht="30">
      <c r="A7" s="107" t="s">
        <v>41</v>
      </c>
      <c r="B7" s="107" t="s">
        <v>267</v>
      </c>
      <c r="C7" s="107" t="s">
        <v>109</v>
      </c>
      <c r="D7" s="107" t="s">
        <v>177</v>
      </c>
      <c r="E7" s="108">
        <v>515308</v>
      </c>
      <c r="F7" s="109">
        <v>183900</v>
      </c>
      <c r="G7" s="110">
        <v>44211</v>
      </c>
      <c r="H7" s="107" t="s">
        <v>178</v>
      </c>
    </row>
    <row r="8" spans="1:12" ht="15">
      <c r="A8" s="107" t="s">
        <v>38</v>
      </c>
      <c r="B8" s="107" t="s">
        <v>268</v>
      </c>
      <c r="C8" s="107" t="s">
        <v>112</v>
      </c>
      <c r="D8" s="107" t="s">
        <v>111</v>
      </c>
      <c r="E8" s="108">
        <v>514840</v>
      </c>
      <c r="F8" s="109">
        <v>148740</v>
      </c>
      <c r="G8" s="110">
        <v>44200</v>
      </c>
      <c r="H8" s="107" t="s">
        <v>113</v>
      </c>
    </row>
    <row r="9" spans="1:12" ht="15">
      <c r="A9" s="107" t="s">
        <v>38</v>
      </c>
      <c r="B9" s="107" t="s">
        <v>268</v>
      </c>
      <c r="C9" s="107" t="s">
        <v>109</v>
      </c>
      <c r="D9" s="107" t="s">
        <v>217</v>
      </c>
      <c r="E9" s="108">
        <v>515656</v>
      </c>
      <c r="F9" s="109">
        <v>212000</v>
      </c>
      <c r="G9" s="110">
        <v>44221</v>
      </c>
      <c r="H9" s="107" t="s">
        <v>113</v>
      </c>
    </row>
    <row r="10" spans="1:12" ht="15">
      <c r="A10" s="107" t="s">
        <v>38</v>
      </c>
      <c r="B10" s="107" t="s">
        <v>268</v>
      </c>
      <c r="C10" s="107" t="s">
        <v>109</v>
      </c>
      <c r="D10" s="107" t="s">
        <v>230</v>
      </c>
      <c r="E10" s="108">
        <v>515714</v>
      </c>
      <c r="F10" s="109">
        <v>110000</v>
      </c>
      <c r="G10" s="110">
        <v>44223</v>
      </c>
      <c r="H10" s="107" t="s">
        <v>130</v>
      </c>
    </row>
    <row r="11" spans="1:12" ht="15">
      <c r="A11" s="107" t="s">
        <v>38</v>
      </c>
      <c r="B11" s="107" t="s">
        <v>268</v>
      </c>
      <c r="C11" s="107" t="s">
        <v>109</v>
      </c>
      <c r="D11" s="107" t="s">
        <v>211</v>
      </c>
      <c r="E11" s="108">
        <v>515642</v>
      </c>
      <c r="F11" s="109">
        <v>204500</v>
      </c>
      <c r="G11" s="110">
        <v>44221</v>
      </c>
      <c r="H11" s="107" t="s">
        <v>145</v>
      </c>
    </row>
    <row r="12" spans="1:12" ht="15">
      <c r="A12" s="107" t="s">
        <v>38</v>
      </c>
      <c r="B12" s="107" t="s">
        <v>268</v>
      </c>
      <c r="C12" s="107" t="s">
        <v>109</v>
      </c>
      <c r="D12" s="107" t="s">
        <v>207</v>
      </c>
      <c r="E12" s="108">
        <v>515616</v>
      </c>
      <c r="F12" s="109">
        <v>436000</v>
      </c>
      <c r="G12" s="110">
        <v>44221</v>
      </c>
      <c r="H12" s="107" t="s">
        <v>121</v>
      </c>
    </row>
    <row r="13" spans="1:12" ht="15">
      <c r="A13" s="107" t="s">
        <v>38</v>
      </c>
      <c r="B13" s="107" t="s">
        <v>268</v>
      </c>
      <c r="C13" s="107" t="s">
        <v>112</v>
      </c>
      <c r="D13" s="107" t="s">
        <v>190</v>
      </c>
      <c r="E13" s="108">
        <v>515463</v>
      </c>
      <c r="F13" s="109">
        <v>214000</v>
      </c>
      <c r="G13" s="110">
        <v>44216</v>
      </c>
      <c r="H13" s="107" t="s">
        <v>159</v>
      </c>
    </row>
    <row r="14" spans="1:12" ht="15">
      <c r="A14" s="107" t="s">
        <v>38</v>
      </c>
      <c r="B14" s="107" t="s">
        <v>268</v>
      </c>
      <c r="C14" s="107" t="s">
        <v>109</v>
      </c>
      <c r="D14" s="107" t="s">
        <v>194</v>
      </c>
      <c r="E14" s="108">
        <v>515487</v>
      </c>
      <c r="F14" s="109">
        <v>185000</v>
      </c>
      <c r="G14" s="110">
        <v>44216</v>
      </c>
      <c r="H14" s="107" t="s">
        <v>195</v>
      </c>
    </row>
    <row r="15" spans="1:12" ht="15">
      <c r="A15" s="107" t="s">
        <v>38</v>
      </c>
      <c r="B15" s="107" t="s">
        <v>268</v>
      </c>
      <c r="C15" s="107" t="s">
        <v>109</v>
      </c>
      <c r="D15" s="107" t="s">
        <v>260</v>
      </c>
      <c r="E15" s="108">
        <v>515954</v>
      </c>
      <c r="F15" s="109">
        <v>222000</v>
      </c>
      <c r="G15" s="110">
        <v>44225</v>
      </c>
      <c r="H15" s="107" t="s">
        <v>261</v>
      </c>
    </row>
    <row r="16" spans="1:12" ht="15">
      <c r="A16" s="107" t="s">
        <v>38</v>
      </c>
      <c r="B16" s="107" t="s">
        <v>268</v>
      </c>
      <c r="C16" s="107" t="s">
        <v>109</v>
      </c>
      <c r="D16" s="107" t="s">
        <v>242</v>
      </c>
      <c r="E16" s="108">
        <v>515897</v>
      </c>
      <c r="F16" s="109">
        <v>225000</v>
      </c>
      <c r="G16" s="110">
        <v>44225</v>
      </c>
      <c r="H16" s="107" t="s">
        <v>243</v>
      </c>
    </row>
    <row r="17" spans="1:8" ht="15">
      <c r="A17" s="107" t="s">
        <v>38</v>
      </c>
      <c r="B17" s="107" t="s">
        <v>268</v>
      </c>
      <c r="C17" s="107" t="s">
        <v>109</v>
      </c>
      <c r="D17" s="107" t="s">
        <v>193</v>
      </c>
      <c r="E17" s="108">
        <v>515485</v>
      </c>
      <c r="F17" s="109">
        <v>237000</v>
      </c>
      <c r="G17" s="110">
        <v>44216</v>
      </c>
      <c r="H17" s="107" t="s">
        <v>188</v>
      </c>
    </row>
    <row r="18" spans="1:8" ht="15">
      <c r="A18" s="107" t="s">
        <v>38</v>
      </c>
      <c r="B18" s="107" t="s">
        <v>268</v>
      </c>
      <c r="C18" s="107" t="s">
        <v>109</v>
      </c>
      <c r="D18" s="107" t="s">
        <v>244</v>
      </c>
      <c r="E18" s="108">
        <v>515899</v>
      </c>
      <c r="F18" s="109">
        <v>186928</v>
      </c>
      <c r="G18" s="110">
        <v>44225</v>
      </c>
      <c r="H18" s="107" t="s">
        <v>121</v>
      </c>
    </row>
    <row r="19" spans="1:8" ht="15">
      <c r="A19" s="107" t="s">
        <v>38</v>
      </c>
      <c r="B19" s="107" t="s">
        <v>268</v>
      </c>
      <c r="C19" s="107" t="s">
        <v>109</v>
      </c>
      <c r="D19" s="107" t="s">
        <v>239</v>
      </c>
      <c r="E19" s="108">
        <v>515865</v>
      </c>
      <c r="F19" s="109">
        <v>246819</v>
      </c>
      <c r="G19" s="110">
        <v>44224</v>
      </c>
      <c r="H19" s="107" t="s">
        <v>188</v>
      </c>
    </row>
    <row r="20" spans="1:8" ht="15">
      <c r="A20" s="107" t="s">
        <v>38</v>
      </c>
      <c r="B20" s="107" t="s">
        <v>268</v>
      </c>
      <c r="C20" s="107" t="s">
        <v>142</v>
      </c>
      <c r="D20" s="107" t="s">
        <v>86</v>
      </c>
      <c r="E20" s="108">
        <v>515027</v>
      </c>
      <c r="F20" s="109">
        <v>570000</v>
      </c>
      <c r="G20" s="110">
        <v>44204</v>
      </c>
      <c r="H20" s="107" t="s">
        <v>143</v>
      </c>
    </row>
    <row r="21" spans="1:8" ht="15">
      <c r="A21" s="107" t="s">
        <v>38</v>
      </c>
      <c r="B21" s="107" t="s">
        <v>268</v>
      </c>
      <c r="C21" s="107" t="s">
        <v>147</v>
      </c>
      <c r="D21" s="107" t="s">
        <v>220</v>
      </c>
      <c r="E21" s="108">
        <v>515664</v>
      </c>
      <c r="F21" s="109">
        <v>507000</v>
      </c>
      <c r="G21" s="110">
        <v>44221</v>
      </c>
      <c r="H21" s="107" t="s">
        <v>221</v>
      </c>
    </row>
    <row r="22" spans="1:8" ht="15">
      <c r="A22" s="107" t="s">
        <v>38</v>
      </c>
      <c r="B22" s="107" t="s">
        <v>268</v>
      </c>
      <c r="C22" s="107" t="s">
        <v>109</v>
      </c>
      <c r="D22" s="107" t="s">
        <v>222</v>
      </c>
      <c r="E22" s="108">
        <v>515669</v>
      </c>
      <c r="F22" s="109">
        <v>188000</v>
      </c>
      <c r="G22" s="110">
        <v>44222</v>
      </c>
      <c r="H22" s="107" t="s">
        <v>121</v>
      </c>
    </row>
    <row r="23" spans="1:8" ht="15">
      <c r="A23" s="107" t="s">
        <v>38</v>
      </c>
      <c r="B23" s="107" t="s">
        <v>268</v>
      </c>
      <c r="C23" s="107" t="s">
        <v>109</v>
      </c>
      <c r="D23" s="107" t="s">
        <v>169</v>
      </c>
      <c r="E23" s="108">
        <v>515195</v>
      </c>
      <c r="F23" s="109">
        <v>279000</v>
      </c>
      <c r="G23" s="110">
        <v>44208</v>
      </c>
      <c r="H23" s="107" t="s">
        <v>170</v>
      </c>
    </row>
    <row r="24" spans="1:8" ht="15">
      <c r="A24" s="107" t="s">
        <v>38</v>
      </c>
      <c r="B24" s="107" t="s">
        <v>268</v>
      </c>
      <c r="C24" s="107" t="s">
        <v>109</v>
      </c>
      <c r="D24" s="107" t="s">
        <v>137</v>
      </c>
      <c r="E24" s="108">
        <v>515012</v>
      </c>
      <c r="F24" s="109">
        <v>137000</v>
      </c>
      <c r="G24" s="110">
        <v>44204</v>
      </c>
      <c r="H24" s="107" t="s">
        <v>113</v>
      </c>
    </row>
    <row r="25" spans="1:8" ht="15">
      <c r="A25" s="107" t="s">
        <v>38</v>
      </c>
      <c r="B25" s="107" t="s">
        <v>268</v>
      </c>
      <c r="C25" s="107" t="s">
        <v>109</v>
      </c>
      <c r="D25" s="107" t="s">
        <v>171</v>
      </c>
      <c r="E25" s="108">
        <v>515197</v>
      </c>
      <c r="F25" s="109">
        <v>182000</v>
      </c>
      <c r="G25" s="110">
        <v>44208</v>
      </c>
      <c r="H25" s="107" t="s">
        <v>172</v>
      </c>
    </row>
    <row r="26" spans="1:8" ht="15">
      <c r="A26" s="107" t="s">
        <v>62</v>
      </c>
      <c r="B26" s="107" t="s">
        <v>274</v>
      </c>
      <c r="C26" s="107" t="s">
        <v>109</v>
      </c>
      <c r="D26" s="107" t="s">
        <v>198</v>
      </c>
      <c r="E26" s="108">
        <v>515560</v>
      </c>
      <c r="F26" s="109">
        <v>240000</v>
      </c>
      <c r="G26" s="110">
        <v>44217</v>
      </c>
      <c r="H26" s="107" t="s">
        <v>130</v>
      </c>
    </row>
    <row r="27" spans="1:8" ht="15">
      <c r="A27" s="107" t="s">
        <v>69</v>
      </c>
      <c r="B27" s="107" t="s">
        <v>269</v>
      </c>
      <c r="C27" s="107" t="s">
        <v>109</v>
      </c>
      <c r="D27" s="107" t="s">
        <v>127</v>
      </c>
      <c r="E27" s="108">
        <v>514921</v>
      </c>
      <c r="F27" s="109">
        <v>293510</v>
      </c>
      <c r="G27" s="110">
        <v>44202</v>
      </c>
      <c r="H27" s="107" t="s">
        <v>128</v>
      </c>
    </row>
    <row r="28" spans="1:8" ht="15">
      <c r="A28" s="107" t="s">
        <v>69</v>
      </c>
      <c r="B28" s="107" t="s">
        <v>269</v>
      </c>
      <c r="C28" s="107" t="s">
        <v>82</v>
      </c>
      <c r="D28" s="107" t="s">
        <v>70</v>
      </c>
      <c r="E28" s="108">
        <v>515651</v>
      </c>
      <c r="F28" s="109">
        <v>1960000</v>
      </c>
      <c r="G28" s="110">
        <v>44221</v>
      </c>
      <c r="H28" s="107" t="s">
        <v>215</v>
      </c>
    </row>
    <row r="29" spans="1:8" ht="15">
      <c r="A29" s="107" t="s">
        <v>69</v>
      </c>
      <c r="B29" s="107" t="s">
        <v>269</v>
      </c>
      <c r="C29" s="107" t="s">
        <v>147</v>
      </c>
      <c r="D29" s="107" t="s">
        <v>227</v>
      </c>
      <c r="E29" s="108">
        <v>515692</v>
      </c>
      <c r="F29" s="109">
        <v>457500</v>
      </c>
      <c r="G29" s="110">
        <v>44222</v>
      </c>
      <c r="H29" s="107" t="s">
        <v>228</v>
      </c>
    </row>
    <row r="30" spans="1:8" ht="15">
      <c r="A30" s="107" t="s">
        <v>69</v>
      </c>
      <c r="B30" s="107" t="s">
        <v>269</v>
      </c>
      <c r="C30" s="107" t="s">
        <v>109</v>
      </c>
      <c r="D30" s="107" t="s">
        <v>259</v>
      </c>
      <c r="E30" s="108">
        <v>515941</v>
      </c>
      <c r="F30" s="109">
        <v>66500</v>
      </c>
      <c r="G30" s="110">
        <v>44225</v>
      </c>
      <c r="H30" s="107" t="s">
        <v>162</v>
      </c>
    </row>
    <row r="31" spans="1:8" ht="15">
      <c r="A31" s="107" t="s">
        <v>69</v>
      </c>
      <c r="B31" s="107" t="s">
        <v>269</v>
      </c>
      <c r="C31" s="107" t="s">
        <v>109</v>
      </c>
      <c r="D31" s="107" t="s">
        <v>264</v>
      </c>
      <c r="E31" s="108">
        <v>515962</v>
      </c>
      <c r="F31" s="109">
        <v>290000</v>
      </c>
      <c r="G31" s="110">
        <v>44225</v>
      </c>
      <c r="H31" s="107" t="s">
        <v>162</v>
      </c>
    </row>
    <row r="32" spans="1:8" ht="15">
      <c r="A32" s="107" t="s">
        <v>69</v>
      </c>
      <c r="B32" s="107" t="s">
        <v>269</v>
      </c>
      <c r="C32" s="107" t="s">
        <v>82</v>
      </c>
      <c r="D32" s="107" t="s">
        <v>216</v>
      </c>
      <c r="E32" s="108">
        <v>515652</v>
      </c>
      <c r="F32" s="109">
        <v>8000000</v>
      </c>
      <c r="G32" s="110">
        <v>44221</v>
      </c>
      <c r="H32" s="107" t="s">
        <v>215</v>
      </c>
    </row>
    <row r="33" spans="1:8" ht="15">
      <c r="A33" s="107" t="s">
        <v>69</v>
      </c>
      <c r="B33" s="107" t="s">
        <v>269</v>
      </c>
      <c r="C33" s="107" t="s">
        <v>109</v>
      </c>
      <c r="D33" s="107" t="s">
        <v>165</v>
      </c>
      <c r="E33" s="108">
        <v>515168</v>
      </c>
      <c r="F33" s="109">
        <v>218000</v>
      </c>
      <c r="G33" s="110">
        <v>44208</v>
      </c>
      <c r="H33" s="107" t="s">
        <v>150</v>
      </c>
    </row>
    <row r="34" spans="1:8" ht="15">
      <c r="A34" s="107" t="s">
        <v>40</v>
      </c>
      <c r="B34" s="107" t="s">
        <v>270</v>
      </c>
      <c r="C34" s="107" t="s">
        <v>109</v>
      </c>
      <c r="D34" s="107" t="s">
        <v>182</v>
      </c>
      <c r="E34" s="108">
        <v>515337</v>
      </c>
      <c r="F34" s="109">
        <v>226500</v>
      </c>
      <c r="G34" s="110">
        <v>44211</v>
      </c>
      <c r="H34" s="107" t="s">
        <v>145</v>
      </c>
    </row>
    <row r="35" spans="1:8" ht="15">
      <c r="A35" s="107" t="s">
        <v>40</v>
      </c>
      <c r="B35" s="107" t="s">
        <v>270</v>
      </c>
      <c r="C35" s="107" t="s">
        <v>109</v>
      </c>
      <c r="D35" s="107" t="s">
        <v>151</v>
      </c>
      <c r="E35" s="108">
        <v>515067</v>
      </c>
      <c r="F35" s="109">
        <v>288000</v>
      </c>
      <c r="G35" s="110">
        <v>44207</v>
      </c>
      <c r="H35" s="107" t="s">
        <v>152</v>
      </c>
    </row>
    <row r="36" spans="1:8" ht="15">
      <c r="A36" s="107" t="s">
        <v>40</v>
      </c>
      <c r="B36" s="107" t="s">
        <v>270</v>
      </c>
      <c r="C36" s="107" t="s">
        <v>109</v>
      </c>
      <c r="D36" s="107" t="s">
        <v>144</v>
      </c>
      <c r="E36" s="108">
        <v>515029</v>
      </c>
      <c r="F36" s="109">
        <v>203500</v>
      </c>
      <c r="G36" s="110">
        <v>44204</v>
      </c>
      <c r="H36" s="107" t="s">
        <v>145</v>
      </c>
    </row>
    <row r="37" spans="1:8" ht="15">
      <c r="A37" s="107" t="s">
        <v>40</v>
      </c>
      <c r="B37" s="107" t="s">
        <v>270</v>
      </c>
      <c r="C37" s="107" t="s">
        <v>109</v>
      </c>
      <c r="D37" s="107" t="s">
        <v>140</v>
      </c>
      <c r="E37" s="108">
        <v>515020</v>
      </c>
      <c r="F37" s="109">
        <v>209000</v>
      </c>
      <c r="G37" s="110">
        <v>44204</v>
      </c>
      <c r="H37" s="107" t="s">
        <v>130</v>
      </c>
    </row>
    <row r="38" spans="1:8" ht="15">
      <c r="A38" s="107" t="s">
        <v>40</v>
      </c>
      <c r="B38" s="107" t="s">
        <v>270</v>
      </c>
      <c r="C38" s="107" t="s">
        <v>109</v>
      </c>
      <c r="D38" s="107" t="s">
        <v>173</v>
      </c>
      <c r="E38" s="108">
        <v>515219</v>
      </c>
      <c r="F38" s="109">
        <v>266000</v>
      </c>
      <c r="G38" s="110">
        <v>44209</v>
      </c>
      <c r="H38" s="107" t="s">
        <v>117</v>
      </c>
    </row>
    <row r="39" spans="1:8" ht="15">
      <c r="A39" s="107" t="s">
        <v>40</v>
      </c>
      <c r="B39" s="107" t="s">
        <v>270</v>
      </c>
      <c r="C39" s="107" t="s">
        <v>109</v>
      </c>
      <c r="D39" s="107" t="s">
        <v>138</v>
      </c>
      <c r="E39" s="108">
        <v>515015</v>
      </c>
      <c r="F39" s="109">
        <v>50000</v>
      </c>
      <c r="G39" s="110">
        <v>44204</v>
      </c>
      <c r="H39" s="107" t="s">
        <v>139</v>
      </c>
    </row>
    <row r="40" spans="1:8" ht="15">
      <c r="A40" s="107" t="s">
        <v>40</v>
      </c>
      <c r="B40" s="107" t="s">
        <v>270</v>
      </c>
      <c r="C40" s="107" t="s">
        <v>109</v>
      </c>
      <c r="D40" s="107" t="s">
        <v>136</v>
      </c>
      <c r="E40" s="108">
        <v>514974</v>
      </c>
      <c r="F40" s="109">
        <v>335000</v>
      </c>
      <c r="G40" s="110">
        <v>44203</v>
      </c>
      <c r="H40" s="107" t="s">
        <v>130</v>
      </c>
    </row>
    <row r="41" spans="1:8" ht="30">
      <c r="A41" s="107" t="s">
        <v>40</v>
      </c>
      <c r="B41" s="107" t="s">
        <v>270</v>
      </c>
      <c r="C41" s="107" t="s">
        <v>109</v>
      </c>
      <c r="D41" s="107" t="s">
        <v>131</v>
      </c>
      <c r="E41" s="108">
        <v>514934</v>
      </c>
      <c r="F41" s="109">
        <v>105000</v>
      </c>
      <c r="G41" s="110">
        <v>44202</v>
      </c>
      <c r="H41" s="107" t="s">
        <v>132</v>
      </c>
    </row>
    <row r="42" spans="1:8" ht="15">
      <c r="A42" s="107" t="s">
        <v>40</v>
      </c>
      <c r="B42" s="107" t="s">
        <v>270</v>
      </c>
      <c r="C42" s="107" t="s">
        <v>109</v>
      </c>
      <c r="D42" s="107" t="s">
        <v>175</v>
      </c>
      <c r="E42" s="108">
        <v>515233</v>
      </c>
      <c r="F42" s="109">
        <v>336000</v>
      </c>
      <c r="G42" s="110">
        <v>44209</v>
      </c>
      <c r="H42" s="107" t="s">
        <v>176</v>
      </c>
    </row>
    <row r="43" spans="1:8" ht="15">
      <c r="A43" s="107" t="s">
        <v>40</v>
      </c>
      <c r="B43" s="107" t="s">
        <v>270</v>
      </c>
      <c r="C43" s="107" t="s">
        <v>109</v>
      </c>
      <c r="D43" s="107" t="s">
        <v>129</v>
      </c>
      <c r="E43" s="108">
        <v>514927</v>
      </c>
      <c r="F43" s="109">
        <v>165500</v>
      </c>
      <c r="G43" s="110">
        <v>44202</v>
      </c>
      <c r="H43" s="107" t="s">
        <v>130</v>
      </c>
    </row>
    <row r="44" spans="1:8" ht="15">
      <c r="A44" s="107" t="s">
        <v>40</v>
      </c>
      <c r="B44" s="107" t="s">
        <v>270</v>
      </c>
      <c r="C44" s="107" t="s">
        <v>109</v>
      </c>
      <c r="D44" s="107" t="s">
        <v>126</v>
      </c>
      <c r="E44" s="108">
        <v>514917</v>
      </c>
      <c r="F44" s="109">
        <v>254168</v>
      </c>
      <c r="G44" s="110">
        <v>44201</v>
      </c>
      <c r="H44" s="107" t="s">
        <v>125</v>
      </c>
    </row>
    <row r="45" spans="1:8" ht="15">
      <c r="A45" s="107" t="s">
        <v>40</v>
      </c>
      <c r="B45" s="107" t="s">
        <v>270</v>
      </c>
      <c r="C45" s="107" t="s">
        <v>112</v>
      </c>
      <c r="D45" s="107" t="s">
        <v>124</v>
      </c>
      <c r="E45" s="108">
        <v>514916</v>
      </c>
      <c r="F45" s="109">
        <v>235205</v>
      </c>
      <c r="G45" s="110">
        <v>44201</v>
      </c>
      <c r="H45" s="107" t="s">
        <v>125</v>
      </c>
    </row>
    <row r="46" spans="1:8" ht="30">
      <c r="A46" s="107" t="s">
        <v>40</v>
      </c>
      <c r="B46" s="107" t="s">
        <v>270</v>
      </c>
      <c r="C46" s="107" t="s">
        <v>109</v>
      </c>
      <c r="D46" s="107" t="s">
        <v>100</v>
      </c>
      <c r="E46" s="108">
        <v>515355</v>
      </c>
      <c r="F46" s="109">
        <v>313500</v>
      </c>
      <c r="G46" s="110">
        <v>44211</v>
      </c>
      <c r="H46" s="107" t="s">
        <v>183</v>
      </c>
    </row>
    <row r="47" spans="1:8" ht="15">
      <c r="A47" s="107" t="s">
        <v>40</v>
      </c>
      <c r="B47" s="107" t="s">
        <v>270</v>
      </c>
      <c r="C47" s="107" t="s">
        <v>109</v>
      </c>
      <c r="D47" s="107" t="s">
        <v>101</v>
      </c>
      <c r="E47" s="108">
        <v>515398</v>
      </c>
      <c r="F47" s="109">
        <v>232000</v>
      </c>
      <c r="G47" s="110">
        <v>44215</v>
      </c>
      <c r="H47" s="107" t="s">
        <v>188</v>
      </c>
    </row>
    <row r="48" spans="1:8" ht="15">
      <c r="A48" s="107" t="s">
        <v>40</v>
      </c>
      <c r="B48" s="107" t="s">
        <v>270</v>
      </c>
      <c r="C48" s="107" t="s">
        <v>109</v>
      </c>
      <c r="D48" s="107" t="s">
        <v>189</v>
      </c>
      <c r="E48" s="108">
        <v>515404</v>
      </c>
      <c r="F48" s="109">
        <v>232500</v>
      </c>
      <c r="G48" s="110">
        <v>44215</v>
      </c>
      <c r="H48" s="107" t="s">
        <v>130</v>
      </c>
    </row>
    <row r="49" spans="1:8" ht="15">
      <c r="A49" s="107" t="s">
        <v>40</v>
      </c>
      <c r="B49" s="107" t="s">
        <v>270</v>
      </c>
      <c r="C49" s="107" t="s">
        <v>109</v>
      </c>
      <c r="D49" s="107" t="s">
        <v>120</v>
      </c>
      <c r="E49" s="108">
        <v>514890</v>
      </c>
      <c r="F49" s="109">
        <v>181250</v>
      </c>
      <c r="G49" s="110">
        <v>44201</v>
      </c>
      <c r="H49" s="107" t="s">
        <v>121</v>
      </c>
    </row>
    <row r="50" spans="1:8" ht="15">
      <c r="A50" s="107" t="s">
        <v>40</v>
      </c>
      <c r="B50" s="107" t="s">
        <v>270</v>
      </c>
      <c r="C50" s="107" t="s">
        <v>147</v>
      </c>
      <c r="D50" s="107" t="s">
        <v>191</v>
      </c>
      <c r="E50" s="108">
        <v>515472</v>
      </c>
      <c r="F50" s="109">
        <v>262702</v>
      </c>
      <c r="G50" s="110">
        <v>44216</v>
      </c>
      <c r="H50" s="107" t="s">
        <v>130</v>
      </c>
    </row>
    <row r="51" spans="1:8" ht="15">
      <c r="A51" s="107" t="s">
        <v>40</v>
      </c>
      <c r="B51" s="107" t="s">
        <v>270</v>
      </c>
      <c r="C51" s="107" t="s">
        <v>109</v>
      </c>
      <c r="D51" s="107" t="s">
        <v>192</v>
      </c>
      <c r="E51" s="108">
        <v>515483</v>
      </c>
      <c r="F51" s="109">
        <v>130000</v>
      </c>
      <c r="G51" s="110">
        <v>44216</v>
      </c>
      <c r="H51" s="107" t="s">
        <v>145</v>
      </c>
    </row>
    <row r="52" spans="1:8" ht="15">
      <c r="A52" s="107" t="s">
        <v>40</v>
      </c>
      <c r="B52" s="107" t="s">
        <v>270</v>
      </c>
      <c r="C52" s="107" t="s">
        <v>109</v>
      </c>
      <c r="D52" s="107" t="s">
        <v>118</v>
      </c>
      <c r="E52" s="108">
        <v>514888</v>
      </c>
      <c r="F52" s="109">
        <v>314000</v>
      </c>
      <c r="G52" s="110">
        <v>44201</v>
      </c>
      <c r="H52" s="107" t="s">
        <v>119</v>
      </c>
    </row>
    <row r="53" spans="1:8" ht="15">
      <c r="A53" s="107" t="s">
        <v>40</v>
      </c>
      <c r="B53" s="107" t="s">
        <v>270</v>
      </c>
      <c r="C53" s="107" t="s">
        <v>167</v>
      </c>
      <c r="D53" s="107" t="s">
        <v>166</v>
      </c>
      <c r="E53" s="108">
        <v>515191</v>
      </c>
      <c r="F53" s="109">
        <v>70000</v>
      </c>
      <c r="G53" s="110">
        <v>44208</v>
      </c>
      <c r="H53" s="107" t="s">
        <v>168</v>
      </c>
    </row>
    <row r="54" spans="1:8" ht="30">
      <c r="A54" s="107" t="s">
        <v>40</v>
      </c>
      <c r="B54" s="107" t="s">
        <v>270</v>
      </c>
      <c r="C54" s="107" t="s">
        <v>109</v>
      </c>
      <c r="D54" s="107" t="s">
        <v>163</v>
      </c>
      <c r="E54" s="108">
        <v>515166</v>
      </c>
      <c r="F54" s="109">
        <v>701250</v>
      </c>
      <c r="G54" s="110">
        <v>44208</v>
      </c>
      <c r="H54" s="107" t="s">
        <v>164</v>
      </c>
    </row>
    <row r="55" spans="1:8" ht="15">
      <c r="A55" s="107" t="s">
        <v>40</v>
      </c>
      <c r="B55" s="107" t="s">
        <v>270</v>
      </c>
      <c r="C55" s="107" t="s">
        <v>109</v>
      </c>
      <c r="D55" s="107" t="s">
        <v>212</v>
      </c>
      <c r="E55" s="108">
        <v>515646</v>
      </c>
      <c r="F55" s="109">
        <v>138000</v>
      </c>
      <c r="G55" s="110">
        <v>44221</v>
      </c>
      <c r="H55" s="107" t="s">
        <v>145</v>
      </c>
    </row>
    <row r="56" spans="1:8" ht="30">
      <c r="A56" s="107" t="s">
        <v>40</v>
      </c>
      <c r="B56" s="107" t="s">
        <v>270</v>
      </c>
      <c r="C56" s="107" t="s">
        <v>147</v>
      </c>
      <c r="D56" s="107" t="s">
        <v>146</v>
      </c>
      <c r="E56" s="108">
        <v>515040</v>
      </c>
      <c r="F56" s="109">
        <v>552000</v>
      </c>
      <c r="G56" s="110">
        <v>44204</v>
      </c>
      <c r="H56" s="107" t="s">
        <v>148</v>
      </c>
    </row>
    <row r="57" spans="1:8" ht="15">
      <c r="A57" s="107" t="s">
        <v>40</v>
      </c>
      <c r="B57" s="107" t="s">
        <v>270</v>
      </c>
      <c r="C57" s="107" t="s">
        <v>109</v>
      </c>
      <c r="D57" s="107" t="s">
        <v>153</v>
      </c>
      <c r="E57" s="108">
        <v>515070</v>
      </c>
      <c r="F57" s="109">
        <v>299000</v>
      </c>
      <c r="G57" s="110">
        <v>44207</v>
      </c>
      <c r="H57" s="107" t="s">
        <v>145</v>
      </c>
    </row>
    <row r="58" spans="1:8" ht="30">
      <c r="A58" s="107" t="s">
        <v>40</v>
      </c>
      <c r="B58" s="107" t="s">
        <v>270</v>
      </c>
      <c r="C58" s="107" t="s">
        <v>109</v>
      </c>
      <c r="D58" s="107" t="s">
        <v>205</v>
      </c>
      <c r="E58" s="108">
        <v>515590</v>
      </c>
      <c r="F58" s="109">
        <v>246000</v>
      </c>
      <c r="G58" s="110">
        <v>44218</v>
      </c>
      <c r="H58" s="107" t="s">
        <v>132</v>
      </c>
    </row>
    <row r="59" spans="1:8" ht="15">
      <c r="A59" s="107" t="s">
        <v>40</v>
      </c>
      <c r="B59" s="107" t="s">
        <v>270</v>
      </c>
      <c r="C59" s="107" t="s">
        <v>109</v>
      </c>
      <c r="D59" s="107" t="s">
        <v>203</v>
      </c>
      <c r="E59" s="108">
        <v>515588</v>
      </c>
      <c r="F59" s="109">
        <v>533200</v>
      </c>
      <c r="G59" s="110">
        <v>44218</v>
      </c>
      <c r="H59" s="107" t="s">
        <v>204</v>
      </c>
    </row>
    <row r="60" spans="1:8" ht="15">
      <c r="A60" s="107" t="s">
        <v>40</v>
      </c>
      <c r="B60" s="107" t="s">
        <v>270</v>
      </c>
      <c r="C60" s="107" t="s">
        <v>82</v>
      </c>
      <c r="D60" s="107" t="s">
        <v>262</v>
      </c>
      <c r="E60" s="108">
        <v>515957</v>
      </c>
      <c r="F60" s="109">
        <v>3280000</v>
      </c>
      <c r="G60" s="110">
        <v>44225</v>
      </c>
      <c r="H60" s="107" t="s">
        <v>263</v>
      </c>
    </row>
    <row r="61" spans="1:8" ht="15">
      <c r="A61" s="107" t="s">
        <v>40</v>
      </c>
      <c r="B61" s="107" t="s">
        <v>270</v>
      </c>
      <c r="C61" s="107" t="s">
        <v>109</v>
      </c>
      <c r="D61" s="107" t="s">
        <v>257</v>
      </c>
      <c r="E61" s="108">
        <v>515929</v>
      </c>
      <c r="F61" s="109">
        <v>150000</v>
      </c>
      <c r="G61" s="110">
        <v>44225</v>
      </c>
      <c r="H61" s="107" t="s">
        <v>145</v>
      </c>
    </row>
    <row r="62" spans="1:8" ht="15">
      <c r="A62" s="107" t="s">
        <v>40</v>
      </c>
      <c r="B62" s="107" t="s">
        <v>270</v>
      </c>
      <c r="C62" s="107" t="s">
        <v>167</v>
      </c>
      <c r="D62" s="107" t="s">
        <v>256</v>
      </c>
      <c r="E62" s="108">
        <v>515924</v>
      </c>
      <c r="F62" s="109">
        <v>57500</v>
      </c>
      <c r="G62" s="110">
        <v>44225</v>
      </c>
      <c r="H62" s="107" t="s">
        <v>168</v>
      </c>
    </row>
    <row r="63" spans="1:8" ht="15">
      <c r="A63" s="107" t="s">
        <v>40</v>
      </c>
      <c r="B63" s="107" t="s">
        <v>270</v>
      </c>
      <c r="C63" s="107" t="s">
        <v>109</v>
      </c>
      <c r="D63" s="107" t="s">
        <v>223</v>
      </c>
      <c r="E63" s="108">
        <v>515670</v>
      </c>
      <c r="F63" s="109">
        <v>303500</v>
      </c>
      <c r="G63" s="110">
        <v>44222</v>
      </c>
      <c r="H63" s="107" t="s">
        <v>130</v>
      </c>
    </row>
    <row r="64" spans="1:8" ht="15">
      <c r="A64" s="107" t="s">
        <v>40</v>
      </c>
      <c r="B64" s="107" t="s">
        <v>270</v>
      </c>
      <c r="C64" s="107" t="s">
        <v>109</v>
      </c>
      <c r="D64" s="107" t="s">
        <v>199</v>
      </c>
      <c r="E64" s="108">
        <v>515563</v>
      </c>
      <c r="F64" s="109">
        <v>395500</v>
      </c>
      <c r="G64" s="110">
        <v>44217</v>
      </c>
      <c r="H64" s="107" t="s">
        <v>130</v>
      </c>
    </row>
    <row r="65" spans="1:8" ht="15">
      <c r="A65" s="107" t="s">
        <v>40</v>
      </c>
      <c r="B65" s="107" t="s">
        <v>270</v>
      </c>
      <c r="C65" s="107" t="s">
        <v>109</v>
      </c>
      <c r="D65" s="107" t="s">
        <v>196</v>
      </c>
      <c r="E65" s="108">
        <v>515489</v>
      </c>
      <c r="F65" s="109">
        <v>162000</v>
      </c>
      <c r="G65" s="110">
        <v>44216</v>
      </c>
      <c r="H65" s="107" t="s">
        <v>187</v>
      </c>
    </row>
    <row r="66" spans="1:8" ht="30">
      <c r="A66" s="107" t="s">
        <v>40</v>
      </c>
      <c r="B66" s="107" t="s">
        <v>270</v>
      </c>
      <c r="C66" s="107" t="s">
        <v>109</v>
      </c>
      <c r="D66" s="107" t="s">
        <v>206</v>
      </c>
      <c r="E66" s="108">
        <v>515600</v>
      </c>
      <c r="F66" s="109">
        <v>587000</v>
      </c>
      <c r="G66" s="110">
        <v>44218</v>
      </c>
      <c r="H66" s="107" t="s">
        <v>132</v>
      </c>
    </row>
    <row r="67" spans="1:8" ht="15">
      <c r="A67" s="107" t="s">
        <v>40</v>
      </c>
      <c r="B67" s="107" t="s">
        <v>270</v>
      </c>
      <c r="C67" s="107" t="s">
        <v>147</v>
      </c>
      <c r="D67" s="107" t="s">
        <v>219</v>
      </c>
      <c r="E67" s="108">
        <v>515659</v>
      </c>
      <c r="F67" s="109">
        <v>219143</v>
      </c>
      <c r="G67" s="110">
        <v>44221</v>
      </c>
      <c r="H67" s="107" t="s">
        <v>130</v>
      </c>
    </row>
    <row r="68" spans="1:8" ht="15">
      <c r="A68" s="107" t="s">
        <v>40</v>
      </c>
      <c r="B68" s="107" t="s">
        <v>270</v>
      </c>
      <c r="C68" s="107" t="s">
        <v>167</v>
      </c>
      <c r="D68" s="107" t="s">
        <v>237</v>
      </c>
      <c r="E68" s="108">
        <v>515863</v>
      </c>
      <c r="F68" s="109">
        <v>300000</v>
      </c>
      <c r="G68" s="110">
        <v>44224</v>
      </c>
      <c r="H68" s="107" t="s">
        <v>238</v>
      </c>
    </row>
    <row r="69" spans="1:8" ht="45">
      <c r="A69" s="107" t="s">
        <v>40</v>
      </c>
      <c r="B69" s="107" t="s">
        <v>270</v>
      </c>
      <c r="C69" s="107" t="s">
        <v>109</v>
      </c>
      <c r="D69" s="107" t="s">
        <v>179</v>
      </c>
      <c r="E69" s="108">
        <v>515314</v>
      </c>
      <c r="F69" s="109">
        <v>354600</v>
      </c>
      <c r="G69" s="110">
        <v>44211</v>
      </c>
      <c r="H69" s="107" t="s">
        <v>180</v>
      </c>
    </row>
    <row r="70" spans="1:8" ht="15">
      <c r="A70" s="107" t="s">
        <v>40</v>
      </c>
      <c r="B70" s="107" t="s">
        <v>270</v>
      </c>
      <c r="C70" s="107" t="s">
        <v>109</v>
      </c>
      <c r="D70" s="107" t="s">
        <v>253</v>
      </c>
      <c r="E70" s="108">
        <v>515914</v>
      </c>
      <c r="F70" s="109">
        <v>177000</v>
      </c>
      <c r="G70" s="110">
        <v>44225</v>
      </c>
      <c r="H70" s="107" t="s">
        <v>117</v>
      </c>
    </row>
    <row r="71" spans="1:8" ht="30">
      <c r="A71" s="107" t="s">
        <v>40</v>
      </c>
      <c r="B71" s="107" t="s">
        <v>270</v>
      </c>
      <c r="C71" s="107" t="s">
        <v>109</v>
      </c>
      <c r="D71" s="107" t="s">
        <v>249</v>
      </c>
      <c r="E71" s="108">
        <v>515907</v>
      </c>
      <c r="F71" s="109">
        <v>490000</v>
      </c>
      <c r="G71" s="110">
        <v>44225</v>
      </c>
      <c r="H71" s="107" t="s">
        <v>132</v>
      </c>
    </row>
    <row r="72" spans="1:8" ht="15">
      <c r="A72" s="107" t="s">
        <v>40</v>
      </c>
      <c r="B72" s="107" t="s">
        <v>270</v>
      </c>
      <c r="C72" s="107" t="s">
        <v>109</v>
      </c>
      <c r="D72" s="107" t="s">
        <v>248</v>
      </c>
      <c r="E72" s="108">
        <v>515906</v>
      </c>
      <c r="F72" s="109">
        <v>278000</v>
      </c>
      <c r="G72" s="110">
        <v>44225</v>
      </c>
      <c r="H72" s="107" t="s">
        <v>119</v>
      </c>
    </row>
    <row r="73" spans="1:8" ht="15">
      <c r="A73" s="107" t="s">
        <v>40</v>
      </c>
      <c r="B73" s="107" t="s">
        <v>270</v>
      </c>
      <c r="C73" s="107" t="s">
        <v>109</v>
      </c>
      <c r="D73" s="107" t="s">
        <v>247</v>
      </c>
      <c r="E73" s="108">
        <v>515905</v>
      </c>
      <c r="F73" s="109">
        <v>231000</v>
      </c>
      <c r="G73" s="110">
        <v>44225</v>
      </c>
      <c r="H73" s="107" t="s">
        <v>117</v>
      </c>
    </row>
    <row r="74" spans="1:8" ht="15">
      <c r="A74" s="107" t="s">
        <v>40</v>
      </c>
      <c r="B74" s="107" t="s">
        <v>270</v>
      </c>
      <c r="C74" s="107" t="s">
        <v>109</v>
      </c>
      <c r="D74" s="107" t="s">
        <v>246</v>
      </c>
      <c r="E74" s="108">
        <v>515903</v>
      </c>
      <c r="F74" s="109">
        <v>331000</v>
      </c>
      <c r="G74" s="110">
        <v>44225</v>
      </c>
      <c r="H74" s="107" t="s">
        <v>115</v>
      </c>
    </row>
    <row r="75" spans="1:8" ht="15">
      <c r="A75" s="107" t="s">
        <v>40</v>
      </c>
      <c r="B75" s="107" t="s">
        <v>270</v>
      </c>
      <c r="C75" s="107" t="s">
        <v>112</v>
      </c>
      <c r="D75" s="107" t="s">
        <v>233</v>
      </c>
      <c r="E75" s="108">
        <v>515723</v>
      </c>
      <c r="F75" s="109">
        <v>363500</v>
      </c>
      <c r="G75" s="110">
        <v>44223</v>
      </c>
      <c r="H75" s="107" t="s">
        <v>113</v>
      </c>
    </row>
    <row r="76" spans="1:8" ht="15">
      <c r="A76" s="107" t="s">
        <v>40</v>
      </c>
      <c r="B76" s="107" t="s">
        <v>270</v>
      </c>
      <c r="C76" s="107" t="s">
        <v>109</v>
      </c>
      <c r="D76" s="107" t="s">
        <v>234</v>
      </c>
      <c r="E76" s="108">
        <v>515727</v>
      </c>
      <c r="F76" s="109">
        <v>82000</v>
      </c>
      <c r="G76" s="110">
        <v>44223</v>
      </c>
      <c r="H76" s="107" t="s">
        <v>145</v>
      </c>
    </row>
    <row r="77" spans="1:8" ht="15">
      <c r="A77" s="107" t="s">
        <v>40</v>
      </c>
      <c r="B77" s="107" t="s">
        <v>270</v>
      </c>
      <c r="C77" s="107" t="s">
        <v>109</v>
      </c>
      <c r="D77" s="107" t="s">
        <v>209</v>
      </c>
      <c r="E77" s="108">
        <v>515636</v>
      </c>
      <c r="F77" s="109">
        <v>280091</v>
      </c>
      <c r="G77" s="110">
        <v>44221</v>
      </c>
      <c r="H77" s="107" t="s">
        <v>172</v>
      </c>
    </row>
    <row r="78" spans="1:8" ht="15">
      <c r="A78" s="107" t="s">
        <v>40</v>
      </c>
      <c r="B78" s="107" t="s">
        <v>270</v>
      </c>
      <c r="C78" s="107" t="s">
        <v>109</v>
      </c>
      <c r="D78" s="107" t="s">
        <v>245</v>
      </c>
      <c r="E78" s="108">
        <v>515901</v>
      </c>
      <c r="F78" s="109">
        <v>415400</v>
      </c>
      <c r="G78" s="110">
        <v>44225</v>
      </c>
      <c r="H78" s="107" t="s">
        <v>130</v>
      </c>
    </row>
    <row r="79" spans="1:8" ht="15">
      <c r="A79" s="107" t="s">
        <v>40</v>
      </c>
      <c r="B79" s="107" t="s">
        <v>270</v>
      </c>
      <c r="C79" s="107" t="s">
        <v>109</v>
      </c>
      <c r="D79" s="107" t="s">
        <v>240</v>
      </c>
      <c r="E79" s="108">
        <v>515866</v>
      </c>
      <c r="F79" s="109">
        <v>276500</v>
      </c>
      <c r="G79" s="110">
        <v>44224</v>
      </c>
      <c r="H79" s="107" t="s">
        <v>241</v>
      </c>
    </row>
    <row r="80" spans="1:8" ht="15">
      <c r="A80" s="107" t="s">
        <v>40</v>
      </c>
      <c r="B80" s="107" t="s">
        <v>270</v>
      </c>
      <c r="C80" s="107" t="s">
        <v>109</v>
      </c>
      <c r="D80" s="107" t="s">
        <v>236</v>
      </c>
      <c r="E80" s="108">
        <v>515760</v>
      </c>
      <c r="F80" s="109">
        <v>291000</v>
      </c>
      <c r="G80" s="110">
        <v>44223</v>
      </c>
      <c r="H80" s="107" t="s">
        <v>152</v>
      </c>
    </row>
    <row r="81" spans="1:8" ht="15">
      <c r="A81" s="107" t="s">
        <v>40</v>
      </c>
      <c r="B81" s="107" t="s">
        <v>270</v>
      </c>
      <c r="C81" s="107" t="s">
        <v>109</v>
      </c>
      <c r="D81" s="107" t="s">
        <v>218</v>
      </c>
      <c r="E81" s="108">
        <v>515658</v>
      </c>
      <c r="F81" s="109">
        <v>255000</v>
      </c>
      <c r="G81" s="110">
        <v>44221</v>
      </c>
      <c r="H81" s="107" t="s">
        <v>130</v>
      </c>
    </row>
    <row r="82" spans="1:8" ht="15">
      <c r="A82" s="107" t="s">
        <v>40</v>
      </c>
      <c r="B82" s="107" t="s">
        <v>270</v>
      </c>
      <c r="C82" s="107" t="s">
        <v>109</v>
      </c>
      <c r="D82" s="107" t="s">
        <v>254</v>
      </c>
      <c r="E82" s="108">
        <v>515916</v>
      </c>
      <c r="F82" s="109">
        <v>294000</v>
      </c>
      <c r="G82" s="110">
        <v>44225</v>
      </c>
      <c r="H82" s="107" t="s">
        <v>130</v>
      </c>
    </row>
    <row r="83" spans="1:8" ht="15">
      <c r="A83" s="107" t="s">
        <v>52</v>
      </c>
      <c r="B83" s="107" t="s">
        <v>271</v>
      </c>
      <c r="C83" s="107" t="s">
        <v>109</v>
      </c>
      <c r="D83" s="107" t="s">
        <v>258</v>
      </c>
      <c r="E83" s="108">
        <v>515931</v>
      </c>
      <c r="F83" s="109">
        <v>440000</v>
      </c>
      <c r="G83" s="110">
        <v>44225</v>
      </c>
      <c r="H83" s="107" t="s">
        <v>113</v>
      </c>
    </row>
    <row r="84" spans="1:8" ht="15">
      <c r="A84" s="107" t="s">
        <v>156</v>
      </c>
      <c r="B84" s="107" t="s">
        <v>275</v>
      </c>
      <c r="C84" s="107" t="s">
        <v>109</v>
      </c>
      <c r="D84" s="107" t="s">
        <v>157</v>
      </c>
      <c r="E84" s="108">
        <v>515151</v>
      </c>
      <c r="F84" s="109">
        <v>267900</v>
      </c>
      <c r="G84" s="110">
        <v>44207</v>
      </c>
      <c r="H84" s="107" t="s">
        <v>130</v>
      </c>
    </row>
    <row r="85" spans="1:8" ht="30">
      <c r="A85" s="107" t="s">
        <v>156</v>
      </c>
      <c r="B85" s="107" t="s">
        <v>275</v>
      </c>
      <c r="C85" s="107" t="s">
        <v>109</v>
      </c>
      <c r="D85" s="107" t="s">
        <v>184</v>
      </c>
      <c r="E85" s="108">
        <v>515363</v>
      </c>
      <c r="F85" s="109">
        <v>382150</v>
      </c>
      <c r="G85" s="110">
        <v>44211</v>
      </c>
      <c r="H85" s="107" t="s">
        <v>185</v>
      </c>
    </row>
    <row r="86" spans="1:8" ht="15">
      <c r="A86" s="107" t="s">
        <v>39</v>
      </c>
      <c r="B86" s="107" t="s">
        <v>272</v>
      </c>
      <c r="C86" s="107" t="s">
        <v>109</v>
      </c>
      <c r="D86" s="107" t="s">
        <v>154</v>
      </c>
      <c r="E86" s="108">
        <v>515084</v>
      </c>
      <c r="F86" s="109">
        <v>236250</v>
      </c>
      <c r="G86" s="110">
        <v>44207</v>
      </c>
      <c r="H86" s="107" t="s">
        <v>113</v>
      </c>
    </row>
    <row r="87" spans="1:8" ht="15">
      <c r="A87" s="107" t="s">
        <v>39</v>
      </c>
      <c r="B87" s="107" t="s">
        <v>272</v>
      </c>
      <c r="C87" s="107" t="s">
        <v>112</v>
      </c>
      <c r="D87" s="107" t="s">
        <v>224</v>
      </c>
      <c r="E87" s="108">
        <v>515671</v>
      </c>
      <c r="F87" s="109">
        <v>367227</v>
      </c>
      <c r="G87" s="110">
        <v>44222</v>
      </c>
      <c r="H87" s="107" t="s">
        <v>119</v>
      </c>
    </row>
    <row r="88" spans="1:8" ht="15">
      <c r="A88" s="107" t="s">
        <v>39</v>
      </c>
      <c r="B88" s="107" t="s">
        <v>272</v>
      </c>
      <c r="C88" s="107" t="s">
        <v>109</v>
      </c>
      <c r="D88" s="107" t="s">
        <v>149</v>
      </c>
      <c r="E88" s="108">
        <v>515066</v>
      </c>
      <c r="F88" s="109">
        <v>215000</v>
      </c>
      <c r="G88" s="110">
        <v>44207</v>
      </c>
      <c r="H88" s="107" t="s">
        <v>150</v>
      </c>
    </row>
    <row r="89" spans="1:8" ht="15">
      <c r="A89" s="107" t="s">
        <v>39</v>
      </c>
      <c r="B89" s="107" t="s">
        <v>272</v>
      </c>
      <c r="C89" s="107" t="s">
        <v>109</v>
      </c>
      <c r="D89" s="107" t="s">
        <v>197</v>
      </c>
      <c r="E89" s="108">
        <v>515533</v>
      </c>
      <c r="F89" s="109">
        <v>246500</v>
      </c>
      <c r="G89" s="110">
        <v>44217</v>
      </c>
      <c r="H89" s="107" t="s">
        <v>176</v>
      </c>
    </row>
    <row r="90" spans="1:8" ht="15">
      <c r="A90" s="107" t="s">
        <v>39</v>
      </c>
      <c r="B90" s="107" t="s">
        <v>272</v>
      </c>
      <c r="C90" s="107" t="s">
        <v>109</v>
      </c>
      <c r="D90" s="107" t="s">
        <v>155</v>
      </c>
      <c r="E90" s="108">
        <v>515101</v>
      </c>
      <c r="F90" s="109">
        <v>226000</v>
      </c>
      <c r="G90" s="110">
        <v>44207</v>
      </c>
      <c r="H90" s="107" t="s">
        <v>130</v>
      </c>
    </row>
    <row r="91" spans="1:8" ht="15">
      <c r="A91" s="107" t="s">
        <v>39</v>
      </c>
      <c r="B91" s="107" t="s">
        <v>272</v>
      </c>
      <c r="C91" s="107" t="s">
        <v>109</v>
      </c>
      <c r="D91" s="107" t="s">
        <v>108</v>
      </c>
      <c r="E91" s="108">
        <v>514835</v>
      </c>
      <c r="F91" s="109">
        <v>91100</v>
      </c>
      <c r="G91" s="110">
        <v>44200</v>
      </c>
      <c r="H91" s="107" t="s">
        <v>110</v>
      </c>
    </row>
    <row r="92" spans="1:8" ht="15">
      <c r="A92" s="107" t="s">
        <v>39</v>
      </c>
      <c r="B92" s="107" t="s">
        <v>272</v>
      </c>
      <c r="C92" s="107" t="s">
        <v>109</v>
      </c>
      <c r="D92" s="107" t="s">
        <v>158</v>
      </c>
      <c r="E92" s="108">
        <v>515157</v>
      </c>
      <c r="F92" s="109">
        <v>255000</v>
      </c>
      <c r="G92" s="110">
        <v>44208</v>
      </c>
      <c r="H92" s="107" t="s">
        <v>159</v>
      </c>
    </row>
    <row r="93" spans="1:8" ht="15">
      <c r="A93" s="107" t="s">
        <v>39</v>
      </c>
      <c r="B93" s="107" t="s">
        <v>272</v>
      </c>
      <c r="C93" s="107" t="s">
        <v>109</v>
      </c>
      <c r="D93" s="107" t="s">
        <v>160</v>
      </c>
      <c r="E93" s="108">
        <v>515159</v>
      </c>
      <c r="F93" s="109">
        <v>198500</v>
      </c>
      <c r="G93" s="110">
        <v>44208</v>
      </c>
      <c r="H93" s="107" t="s">
        <v>117</v>
      </c>
    </row>
    <row r="94" spans="1:8" ht="30">
      <c r="A94" s="107" t="s">
        <v>39</v>
      </c>
      <c r="B94" s="107" t="s">
        <v>272</v>
      </c>
      <c r="C94" s="107" t="s">
        <v>142</v>
      </c>
      <c r="D94" s="107" t="s">
        <v>231</v>
      </c>
      <c r="E94" s="108">
        <v>515718</v>
      </c>
      <c r="F94" s="109">
        <v>200000</v>
      </c>
      <c r="G94" s="110">
        <v>44223</v>
      </c>
      <c r="H94" s="107" t="s">
        <v>232</v>
      </c>
    </row>
    <row r="95" spans="1:8" ht="15">
      <c r="A95" s="107" t="s">
        <v>39</v>
      </c>
      <c r="B95" s="107" t="s">
        <v>272</v>
      </c>
      <c r="C95" s="107" t="s">
        <v>109</v>
      </c>
      <c r="D95" s="107" t="s">
        <v>235</v>
      </c>
      <c r="E95" s="108">
        <v>515743</v>
      </c>
      <c r="F95" s="109">
        <v>141000</v>
      </c>
      <c r="G95" s="110">
        <v>44223</v>
      </c>
      <c r="H95" s="107" t="s">
        <v>130</v>
      </c>
    </row>
    <row r="96" spans="1:8" ht="15">
      <c r="A96" s="107" t="s">
        <v>39</v>
      </c>
      <c r="B96" s="107" t="s">
        <v>272</v>
      </c>
      <c r="C96" s="107" t="s">
        <v>109</v>
      </c>
      <c r="D96" s="107" t="s">
        <v>225</v>
      </c>
      <c r="E96" s="108">
        <v>515672</v>
      </c>
      <c r="F96" s="109">
        <v>245000</v>
      </c>
      <c r="G96" s="110">
        <v>44222</v>
      </c>
      <c r="H96" s="107" t="s">
        <v>226</v>
      </c>
    </row>
    <row r="97" spans="1:8" ht="15">
      <c r="A97" s="107" t="s">
        <v>39</v>
      </c>
      <c r="B97" s="107" t="s">
        <v>272</v>
      </c>
      <c r="C97" s="107" t="s">
        <v>112</v>
      </c>
      <c r="D97" s="107" t="s">
        <v>174</v>
      </c>
      <c r="E97" s="108">
        <v>515221</v>
      </c>
      <c r="F97" s="109">
        <v>175322</v>
      </c>
      <c r="G97" s="110">
        <v>44209</v>
      </c>
      <c r="H97" s="107" t="s">
        <v>159</v>
      </c>
    </row>
    <row r="98" spans="1:8" ht="15">
      <c r="A98" s="107" t="s">
        <v>39</v>
      </c>
      <c r="B98" s="107" t="s">
        <v>272</v>
      </c>
      <c r="C98" s="107" t="s">
        <v>109</v>
      </c>
      <c r="D98" s="107" t="s">
        <v>213</v>
      </c>
      <c r="E98" s="108">
        <v>515650</v>
      </c>
      <c r="F98" s="109">
        <v>455000</v>
      </c>
      <c r="G98" s="110">
        <v>44221</v>
      </c>
      <c r="H98" s="107" t="s">
        <v>214</v>
      </c>
    </row>
    <row r="99" spans="1:8" ht="15">
      <c r="A99" s="107" t="s">
        <v>39</v>
      </c>
      <c r="B99" s="107" t="s">
        <v>272</v>
      </c>
      <c r="C99" s="107" t="s">
        <v>109</v>
      </c>
      <c r="D99" s="107" t="s">
        <v>210</v>
      </c>
      <c r="E99" s="108">
        <v>515638</v>
      </c>
      <c r="F99" s="109">
        <v>423000</v>
      </c>
      <c r="G99" s="110">
        <v>44221</v>
      </c>
      <c r="H99" s="107" t="s">
        <v>130</v>
      </c>
    </row>
    <row r="100" spans="1:8" ht="15">
      <c r="A100" s="107" t="s">
        <v>39</v>
      </c>
      <c r="B100" s="107" t="s">
        <v>272</v>
      </c>
      <c r="C100" s="107" t="s">
        <v>109</v>
      </c>
      <c r="D100" s="107" t="s">
        <v>208</v>
      </c>
      <c r="E100" s="108">
        <v>515635</v>
      </c>
      <c r="F100" s="109">
        <v>308500</v>
      </c>
      <c r="G100" s="110">
        <v>44221</v>
      </c>
      <c r="H100" s="107" t="s">
        <v>172</v>
      </c>
    </row>
    <row r="101" spans="1:8" ht="15">
      <c r="A101" s="107" t="s">
        <v>39</v>
      </c>
      <c r="B101" s="107" t="s">
        <v>272</v>
      </c>
      <c r="C101" s="107" t="s">
        <v>109</v>
      </c>
      <c r="D101" s="107" t="s">
        <v>186</v>
      </c>
      <c r="E101" s="108">
        <v>515387</v>
      </c>
      <c r="F101" s="109">
        <v>113500</v>
      </c>
      <c r="G101" s="110">
        <v>44215</v>
      </c>
      <c r="H101" s="107" t="s">
        <v>187</v>
      </c>
    </row>
    <row r="102" spans="1:8" ht="15">
      <c r="A102" s="107" t="s">
        <v>39</v>
      </c>
      <c r="B102" s="107" t="s">
        <v>272</v>
      </c>
      <c r="C102" s="107" t="s">
        <v>109</v>
      </c>
      <c r="D102" s="107" t="s">
        <v>201</v>
      </c>
      <c r="E102" s="108">
        <v>515584</v>
      </c>
      <c r="F102" s="109">
        <v>285000</v>
      </c>
      <c r="G102" s="110">
        <v>44218</v>
      </c>
      <c r="H102" s="107" t="s">
        <v>202</v>
      </c>
    </row>
    <row r="103" spans="1:8" ht="15">
      <c r="A103" s="107" t="s">
        <v>39</v>
      </c>
      <c r="B103" s="107" t="s">
        <v>272</v>
      </c>
      <c r="C103" s="107" t="s">
        <v>112</v>
      </c>
      <c r="D103" s="107" t="s">
        <v>200</v>
      </c>
      <c r="E103" s="108">
        <v>515564</v>
      </c>
      <c r="F103" s="109">
        <v>290244</v>
      </c>
      <c r="G103" s="110">
        <v>44217</v>
      </c>
      <c r="H103" s="107" t="s">
        <v>172</v>
      </c>
    </row>
    <row r="104" spans="1:8" ht="15">
      <c r="A104" s="107" t="s">
        <v>39</v>
      </c>
      <c r="B104" s="107" t="s">
        <v>272</v>
      </c>
      <c r="C104" s="107" t="s">
        <v>112</v>
      </c>
      <c r="D104" s="107" t="s">
        <v>229</v>
      </c>
      <c r="E104" s="108">
        <v>515713</v>
      </c>
      <c r="F104" s="109">
        <v>221808</v>
      </c>
      <c r="G104" s="110">
        <v>44223</v>
      </c>
      <c r="H104" s="107" t="s">
        <v>130</v>
      </c>
    </row>
    <row r="105" spans="1:8" ht="15">
      <c r="A105" s="107" t="s">
        <v>39</v>
      </c>
      <c r="B105" s="107" t="s">
        <v>272</v>
      </c>
      <c r="C105" s="107" t="s">
        <v>109</v>
      </c>
      <c r="D105" s="107" t="s">
        <v>133</v>
      </c>
      <c r="E105" s="108">
        <v>514935</v>
      </c>
      <c r="F105" s="109">
        <v>306000</v>
      </c>
      <c r="G105" s="110">
        <v>44202</v>
      </c>
      <c r="H105" s="107" t="s">
        <v>119</v>
      </c>
    </row>
    <row r="106" spans="1:8" ht="15">
      <c r="A106" s="107" t="s">
        <v>39</v>
      </c>
      <c r="B106" s="107" t="s">
        <v>272</v>
      </c>
      <c r="C106" s="107" t="s">
        <v>112</v>
      </c>
      <c r="D106" s="107" t="s">
        <v>255</v>
      </c>
      <c r="E106" s="108">
        <v>515921</v>
      </c>
      <c r="F106" s="109">
        <v>258064</v>
      </c>
      <c r="G106" s="110">
        <v>44225</v>
      </c>
      <c r="H106" s="107" t="s">
        <v>130</v>
      </c>
    </row>
    <row r="107" spans="1:8" ht="15">
      <c r="A107" s="107" t="s">
        <v>39</v>
      </c>
      <c r="B107" s="107" t="s">
        <v>272</v>
      </c>
      <c r="C107" s="107" t="s">
        <v>109</v>
      </c>
      <c r="D107" s="107" t="s">
        <v>251</v>
      </c>
      <c r="E107" s="108">
        <v>515912</v>
      </c>
      <c r="F107" s="109">
        <v>441900</v>
      </c>
      <c r="G107" s="110">
        <v>44225</v>
      </c>
      <c r="H107" s="107" t="s">
        <v>252</v>
      </c>
    </row>
    <row r="108" spans="1:8" ht="15">
      <c r="A108" s="107" t="s">
        <v>39</v>
      </c>
      <c r="B108" s="107" t="s">
        <v>272</v>
      </c>
      <c r="C108" s="107" t="s">
        <v>112</v>
      </c>
      <c r="D108" s="107" t="s">
        <v>250</v>
      </c>
      <c r="E108" s="108">
        <v>515909</v>
      </c>
      <c r="F108" s="109">
        <v>427655</v>
      </c>
      <c r="G108" s="110">
        <v>44225</v>
      </c>
      <c r="H108" s="107" t="s">
        <v>130</v>
      </c>
    </row>
    <row r="109" spans="1:8" ht="15">
      <c r="A109" s="107" t="s">
        <v>39</v>
      </c>
      <c r="B109" s="107" t="s">
        <v>272</v>
      </c>
      <c r="C109" s="107" t="s">
        <v>109</v>
      </c>
      <c r="D109" s="107" t="s">
        <v>116</v>
      </c>
      <c r="E109" s="108">
        <v>514886</v>
      </c>
      <c r="F109" s="109">
        <v>237000</v>
      </c>
      <c r="G109" s="110">
        <v>44201</v>
      </c>
      <c r="H109" s="107" t="s">
        <v>117</v>
      </c>
    </row>
    <row r="110" spans="1:8" ht="30">
      <c r="A110" s="107" t="s">
        <v>39</v>
      </c>
      <c r="B110" s="107" t="s">
        <v>272</v>
      </c>
      <c r="C110" s="107" t="s">
        <v>82</v>
      </c>
      <c r="D110" s="107" t="s">
        <v>122</v>
      </c>
      <c r="E110" s="108">
        <v>514898</v>
      </c>
      <c r="F110" s="109">
        <v>3500000</v>
      </c>
      <c r="G110" s="110">
        <v>44201</v>
      </c>
      <c r="H110" s="107" t="s">
        <v>123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94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" customWidth="1"/>
  </cols>
  <sheetData>
    <row r="1" spans="1:12">
      <c r="A1" s="86" t="s">
        <v>0</v>
      </c>
      <c r="B1" s="87" t="s">
        <v>42</v>
      </c>
      <c r="C1" s="87" t="s">
        <v>43</v>
      </c>
      <c r="D1" s="87" t="s">
        <v>36</v>
      </c>
      <c r="E1" s="88" t="s">
        <v>50</v>
      </c>
      <c r="L1">
        <v>194</v>
      </c>
    </row>
    <row r="2" spans="1:12" ht="12.75" customHeight="1">
      <c r="A2" s="111" t="s">
        <v>94</v>
      </c>
      <c r="B2" s="111" t="s">
        <v>265</v>
      </c>
      <c r="C2" s="112">
        <v>512000</v>
      </c>
      <c r="D2" s="113">
        <v>44210</v>
      </c>
      <c r="E2" s="111" t="s">
        <v>276</v>
      </c>
    </row>
    <row r="3" spans="1:12" ht="12.75" customHeight="1">
      <c r="A3" s="111" t="s">
        <v>94</v>
      </c>
      <c r="B3" s="111" t="s">
        <v>265</v>
      </c>
      <c r="C3" s="112">
        <v>433500</v>
      </c>
      <c r="D3" s="113">
        <v>44210</v>
      </c>
      <c r="E3" s="111" t="s">
        <v>276</v>
      </c>
    </row>
    <row r="4" spans="1:12" ht="12.75" customHeight="1">
      <c r="A4" s="111" t="s">
        <v>134</v>
      </c>
      <c r="B4" s="111" t="s">
        <v>273</v>
      </c>
      <c r="C4" s="112">
        <v>478390</v>
      </c>
      <c r="D4" s="113">
        <v>44202</v>
      </c>
      <c r="E4" s="111" t="s">
        <v>277</v>
      </c>
    </row>
    <row r="5" spans="1:12" ht="12.75" customHeight="1">
      <c r="A5" s="111" t="s">
        <v>78</v>
      </c>
      <c r="B5" s="111" t="s">
        <v>266</v>
      </c>
      <c r="C5" s="112">
        <v>465650</v>
      </c>
      <c r="D5" s="113">
        <v>44215</v>
      </c>
      <c r="E5" s="111" t="s">
        <v>278</v>
      </c>
    </row>
    <row r="6" spans="1:12" ht="12.75" customHeight="1">
      <c r="A6" s="111" t="s">
        <v>78</v>
      </c>
      <c r="B6" s="111" t="s">
        <v>266</v>
      </c>
      <c r="C6" s="112">
        <v>469322</v>
      </c>
      <c r="D6" s="113">
        <v>44209</v>
      </c>
      <c r="E6" s="111" t="s">
        <v>278</v>
      </c>
    </row>
    <row r="7" spans="1:12" ht="12.75" customHeight="1">
      <c r="A7" s="111" t="s">
        <v>78</v>
      </c>
      <c r="B7" s="111" t="s">
        <v>266</v>
      </c>
      <c r="C7" s="112">
        <v>468812</v>
      </c>
      <c r="D7" s="113">
        <v>44202</v>
      </c>
      <c r="E7" s="111" t="s">
        <v>278</v>
      </c>
    </row>
    <row r="8" spans="1:12" ht="12.75" customHeight="1">
      <c r="A8" s="111" t="s">
        <v>78</v>
      </c>
      <c r="B8" s="111" t="s">
        <v>266</v>
      </c>
      <c r="C8" s="112">
        <v>546999</v>
      </c>
      <c r="D8" s="113">
        <v>44208</v>
      </c>
      <c r="E8" s="111" t="s">
        <v>278</v>
      </c>
    </row>
    <row r="9" spans="1:12" ht="12.75" customHeight="1">
      <c r="A9" s="111" t="s">
        <v>41</v>
      </c>
      <c r="B9" s="111" t="s">
        <v>267</v>
      </c>
      <c r="C9" s="112">
        <v>238750</v>
      </c>
      <c r="D9" s="113">
        <v>44211</v>
      </c>
      <c r="E9" s="111" t="s">
        <v>277</v>
      </c>
    </row>
    <row r="10" spans="1:12" ht="12.75" customHeight="1">
      <c r="A10" s="111" t="s">
        <v>41</v>
      </c>
      <c r="B10" s="111" t="s">
        <v>267</v>
      </c>
      <c r="C10" s="112">
        <v>1250000</v>
      </c>
      <c r="D10" s="113">
        <v>44225</v>
      </c>
      <c r="E10" s="111" t="s">
        <v>276</v>
      </c>
    </row>
    <row r="11" spans="1:12" ht="12.75" customHeight="1">
      <c r="A11" s="111" t="s">
        <v>41</v>
      </c>
      <c r="B11" s="111" t="s">
        <v>267</v>
      </c>
      <c r="C11" s="112">
        <v>433000</v>
      </c>
      <c r="D11" s="113">
        <v>44225</v>
      </c>
      <c r="E11" s="111" t="s">
        <v>276</v>
      </c>
    </row>
    <row r="12" spans="1:12" ht="12.75" customHeight="1">
      <c r="A12" s="111" t="s">
        <v>41</v>
      </c>
      <c r="B12" s="111" t="s">
        <v>267</v>
      </c>
      <c r="C12" s="112">
        <v>113000</v>
      </c>
      <c r="D12" s="113">
        <v>44208</v>
      </c>
      <c r="E12" s="111" t="s">
        <v>277</v>
      </c>
    </row>
    <row r="13" spans="1:12" ht="15">
      <c r="A13" s="111" t="s">
        <v>41</v>
      </c>
      <c r="B13" s="111" t="s">
        <v>267</v>
      </c>
      <c r="C13" s="112">
        <v>3800000</v>
      </c>
      <c r="D13" s="113">
        <v>44203</v>
      </c>
      <c r="E13" s="111" t="s">
        <v>276</v>
      </c>
    </row>
    <row r="14" spans="1:12" ht="15">
      <c r="A14" s="111" t="s">
        <v>41</v>
      </c>
      <c r="B14" s="111" t="s">
        <v>267</v>
      </c>
      <c r="C14" s="112">
        <v>202000</v>
      </c>
      <c r="D14" s="113">
        <v>44200</v>
      </c>
      <c r="E14" s="111" t="s">
        <v>277</v>
      </c>
    </row>
    <row r="15" spans="1:12" ht="15">
      <c r="A15" s="111" t="s">
        <v>41</v>
      </c>
      <c r="B15" s="111" t="s">
        <v>267</v>
      </c>
      <c r="C15" s="112">
        <v>285000</v>
      </c>
      <c r="D15" s="113">
        <v>44223</v>
      </c>
      <c r="E15" s="111" t="s">
        <v>276</v>
      </c>
    </row>
    <row r="16" spans="1:12" ht="15">
      <c r="A16" s="111" t="s">
        <v>41</v>
      </c>
      <c r="B16" s="111" t="s">
        <v>267</v>
      </c>
      <c r="C16" s="112">
        <v>183900</v>
      </c>
      <c r="D16" s="113">
        <v>44211</v>
      </c>
      <c r="E16" s="111" t="s">
        <v>277</v>
      </c>
    </row>
    <row r="17" spans="1:5" ht="15">
      <c r="A17" s="111" t="s">
        <v>41</v>
      </c>
      <c r="B17" s="111" t="s">
        <v>267</v>
      </c>
      <c r="C17" s="112">
        <v>157900</v>
      </c>
      <c r="D17" s="113">
        <v>44204</v>
      </c>
      <c r="E17" s="111" t="s">
        <v>277</v>
      </c>
    </row>
    <row r="18" spans="1:5" ht="15">
      <c r="A18" s="111" t="s">
        <v>41</v>
      </c>
      <c r="B18" s="111" t="s">
        <v>267</v>
      </c>
      <c r="C18" s="112">
        <v>526000</v>
      </c>
      <c r="D18" s="113">
        <v>44204</v>
      </c>
      <c r="E18" s="111" t="s">
        <v>276</v>
      </c>
    </row>
    <row r="19" spans="1:5" ht="15">
      <c r="A19" s="111" t="s">
        <v>38</v>
      </c>
      <c r="B19" s="111" t="s">
        <v>268</v>
      </c>
      <c r="C19" s="112">
        <v>137000</v>
      </c>
      <c r="D19" s="113">
        <v>44204</v>
      </c>
      <c r="E19" s="111" t="s">
        <v>277</v>
      </c>
    </row>
    <row r="20" spans="1:5" ht="15">
      <c r="A20" s="111" t="s">
        <v>38</v>
      </c>
      <c r="B20" s="111" t="s">
        <v>268</v>
      </c>
      <c r="C20" s="112">
        <v>199000</v>
      </c>
      <c r="D20" s="113">
        <v>44211</v>
      </c>
      <c r="E20" s="111" t="s">
        <v>276</v>
      </c>
    </row>
    <row r="21" spans="1:5" ht="15">
      <c r="A21" s="111" t="s">
        <v>38</v>
      </c>
      <c r="B21" s="111" t="s">
        <v>268</v>
      </c>
      <c r="C21" s="112">
        <v>170000</v>
      </c>
      <c r="D21" s="113">
        <v>44211</v>
      </c>
      <c r="E21" s="111" t="s">
        <v>276</v>
      </c>
    </row>
    <row r="22" spans="1:5" ht="15">
      <c r="A22" s="111" t="s">
        <v>38</v>
      </c>
      <c r="B22" s="111" t="s">
        <v>268</v>
      </c>
      <c r="C22" s="112">
        <v>1000000</v>
      </c>
      <c r="D22" s="113">
        <v>44217</v>
      </c>
      <c r="E22" s="111" t="s">
        <v>276</v>
      </c>
    </row>
    <row r="23" spans="1:5" ht="15">
      <c r="A23" s="111" t="s">
        <v>38</v>
      </c>
      <c r="B23" s="111" t="s">
        <v>268</v>
      </c>
      <c r="C23" s="112">
        <v>460000</v>
      </c>
      <c r="D23" s="113">
        <v>44211</v>
      </c>
      <c r="E23" s="111" t="s">
        <v>276</v>
      </c>
    </row>
    <row r="24" spans="1:5" ht="15">
      <c r="A24" s="111" t="s">
        <v>38</v>
      </c>
      <c r="B24" s="111" t="s">
        <v>268</v>
      </c>
      <c r="C24" s="112">
        <v>450000</v>
      </c>
      <c r="D24" s="113">
        <v>44216</v>
      </c>
      <c r="E24" s="111" t="s">
        <v>276</v>
      </c>
    </row>
    <row r="25" spans="1:5" ht="15">
      <c r="A25" s="111" t="s">
        <v>38</v>
      </c>
      <c r="B25" s="111" t="s">
        <v>268</v>
      </c>
      <c r="C25" s="112">
        <v>186928</v>
      </c>
      <c r="D25" s="113">
        <v>44225</v>
      </c>
      <c r="E25" s="111" t="s">
        <v>277</v>
      </c>
    </row>
    <row r="26" spans="1:5" ht="15">
      <c r="A26" s="111" t="s">
        <v>38</v>
      </c>
      <c r="B26" s="111" t="s">
        <v>268</v>
      </c>
      <c r="C26" s="112">
        <v>485000</v>
      </c>
      <c r="D26" s="113">
        <v>44202</v>
      </c>
      <c r="E26" s="111" t="s">
        <v>276</v>
      </c>
    </row>
    <row r="27" spans="1:5" ht="15">
      <c r="A27" s="111" t="s">
        <v>38</v>
      </c>
      <c r="B27" s="111" t="s">
        <v>268</v>
      </c>
      <c r="C27" s="112">
        <v>718000</v>
      </c>
      <c r="D27" s="113">
        <v>44204</v>
      </c>
      <c r="E27" s="111" t="s">
        <v>276</v>
      </c>
    </row>
    <row r="28" spans="1:5" ht="15">
      <c r="A28" s="111" t="s">
        <v>38</v>
      </c>
      <c r="B28" s="111" t="s">
        <v>268</v>
      </c>
      <c r="C28" s="112">
        <v>225000</v>
      </c>
      <c r="D28" s="113">
        <v>44225</v>
      </c>
      <c r="E28" s="111" t="s">
        <v>277</v>
      </c>
    </row>
    <row r="29" spans="1:5" ht="15">
      <c r="A29" s="111" t="s">
        <v>38</v>
      </c>
      <c r="B29" s="111" t="s">
        <v>268</v>
      </c>
      <c r="C29" s="112">
        <v>293000</v>
      </c>
      <c r="D29" s="113">
        <v>44204</v>
      </c>
      <c r="E29" s="111" t="s">
        <v>276</v>
      </c>
    </row>
    <row r="30" spans="1:5" ht="15">
      <c r="A30" s="111" t="s">
        <v>38</v>
      </c>
      <c r="B30" s="111" t="s">
        <v>268</v>
      </c>
      <c r="C30" s="112">
        <v>720000</v>
      </c>
      <c r="D30" s="113">
        <v>44204</v>
      </c>
      <c r="E30" s="111" t="s">
        <v>276</v>
      </c>
    </row>
    <row r="31" spans="1:5" ht="15">
      <c r="A31" s="111" t="s">
        <v>38</v>
      </c>
      <c r="B31" s="111" t="s">
        <v>268</v>
      </c>
      <c r="C31" s="112">
        <v>148740</v>
      </c>
      <c r="D31" s="113">
        <v>44200</v>
      </c>
      <c r="E31" s="111" t="s">
        <v>277</v>
      </c>
    </row>
    <row r="32" spans="1:5" ht="15">
      <c r="A32" s="111" t="s">
        <v>38</v>
      </c>
      <c r="B32" s="111" t="s">
        <v>268</v>
      </c>
      <c r="C32" s="112">
        <v>367500</v>
      </c>
      <c r="D32" s="113">
        <v>44216</v>
      </c>
      <c r="E32" s="111" t="s">
        <v>276</v>
      </c>
    </row>
    <row r="33" spans="1:5" ht="15">
      <c r="A33" s="111" t="s">
        <v>38</v>
      </c>
      <c r="B33" s="111" t="s">
        <v>268</v>
      </c>
      <c r="C33" s="112">
        <v>246819</v>
      </c>
      <c r="D33" s="113">
        <v>44224</v>
      </c>
      <c r="E33" s="111" t="s">
        <v>277</v>
      </c>
    </row>
    <row r="34" spans="1:5" ht="15">
      <c r="A34" s="111" t="s">
        <v>38</v>
      </c>
      <c r="B34" s="111" t="s">
        <v>268</v>
      </c>
      <c r="C34" s="112">
        <v>222000</v>
      </c>
      <c r="D34" s="113">
        <v>44225</v>
      </c>
      <c r="E34" s="111" t="s">
        <v>277</v>
      </c>
    </row>
    <row r="35" spans="1:5" ht="15">
      <c r="A35" s="111" t="s">
        <v>38</v>
      </c>
      <c r="B35" s="111" t="s">
        <v>268</v>
      </c>
      <c r="C35" s="112">
        <v>188000</v>
      </c>
      <c r="D35" s="113">
        <v>44222</v>
      </c>
      <c r="E35" s="111" t="s">
        <v>277</v>
      </c>
    </row>
    <row r="36" spans="1:5" ht="15">
      <c r="A36" s="111" t="s">
        <v>38</v>
      </c>
      <c r="B36" s="111" t="s">
        <v>268</v>
      </c>
      <c r="C36" s="112">
        <v>185000</v>
      </c>
      <c r="D36" s="113">
        <v>44216</v>
      </c>
      <c r="E36" s="111" t="s">
        <v>277</v>
      </c>
    </row>
    <row r="37" spans="1:5" ht="15">
      <c r="A37" s="111" t="s">
        <v>38</v>
      </c>
      <c r="B37" s="111" t="s">
        <v>268</v>
      </c>
      <c r="C37" s="112">
        <v>339000</v>
      </c>
      <c r="D37" s="113">
        <v>44222</v>
      </c>
      <c r="E37" s="111" t="s">
        <v>276</v>
      </c>
    </row>
    <row r="38" spans="1:5" ht="15">
      <c r="A38" s="111" t="s">
        <v>38</v>
      </c>
      <c r="B38" s="111" t="s">
        <v>268</v>
      </c>
      <c r="C38" s="112">
        <v>570000</v>
      </c>
      <c r="D38" s="113">
        <v>44204</v>
      </c>
      <c r="E38" s="111" t="s">
        <v>277</v>
      </c>
    </row>
    <row r="39" spans="1:5" ht="15">
      <c r="A39" s="111" t="s">
        <v>38</v>
      </c>
      <c r="B39" s="111" t="s">
        <v>268</v>
      </c>
      <c r="C39" s="112">
        <v>182000</v>
      </c>
      <c r="D39" s="113">
        <v>44208</v>
      </c>
      <c r="E39" s="111" t="s">
        <v>277</v>
      </c>
    </row>
    <row r="40" spans="1:5" ht="15">
      <c r="A40" s="111" t="s">
        <v>38</v>
      </c>
      <c r="B40" s="111" t="s">
        <v>268</v>
      </c>
      <c r="C40" s="112">
        <v>495000</v>
      </c>
      <c r="D40" s="113">
        <v>44208</v>
      </c>
      <c r="E40" s="111" t="s">
        <v>276</v>
      </c>
    </row>
    <row r="41" spans="1:5" ht="15">
      <c r="A41" s="111" t="s">
        <v>38</v>
      </c>
      <c r="B41" s="111" t="s">
        <v>268</v>
      </c>
      <c r="C41" s="112">
        <v>507000</v>
      </c>
      <c r="D41" s="113">
        <v>44221</v>
      </c>
      <c r="E41" s="111" t="s">
        <v>277</v>
      </c>
    </row>
    <row r="42" spans="1:5" ht="15">
      <c r="A42" s="111" t="s">
        <v>38</v>
      </c>
      <c r="B42" s="111" t="s">
        <v>268</v>
      </c>
      <c r="C42" s="112">
        <v>279000</v>
      </c>
      <c r="D42" s="113">
        <v>44208</v>
      </c>
      <c r="E42" s="111" t="s">
        <v>277</v>
      </c>
    </row>
    <row r="43" spans="1:5" ht="15">
      <c r="A43" s="111" t="s">
        <v>38</v>
      </c>
      <c r="B43" s="111" t="s">
        <v>268</v>
      </c>
      <c r="C43" s="112">
        <v>214000</v>
      </c>
      <c r="D43" s="113">
        <v>44216</v>
      </c>
      <c r="E43" s="111" t="s">
        <v>277</v>
      </c>
    </row>
    <row r="44" spans="1:5" ht="15">
      <c r="A44" s="111" t="s">
        <v>38</v>
      </c>
      <c r="B44" s="111" t="s">
        <v>268</v>
      </c>
      <c r="C44" s="112">
        <v>212000</v>
      </c>
      <c r="D44" s="113">
        <v>44221</v>
      </c>
      <c r="E44" s="111" t="s">
        <v>277</v>
      </c>
    </row>
    <row r="45" spans="1:5" ht="15">
      <c r="A45" s="111" t="s">
        <v>38</v>
      </c>
      <c r="B45" s="111" t="s">
        <v>268</v>
      </c>
      <c r="C45" s="112">
        <v>204500</v>
      </c>
      <c r="D45" s="113">
        <v>44221</v>
      </c>
      <c r="E45" s="111" t="s">
        <v>277</v>
      </c>
    </row>
    <row r="46" spans="1:5" ht="15">
      <c r="A46" s="111" t="s">
        <v>38</v>
      </c>
      <c r="B46" s="111" t="s">
        <v>268</v>
      </c>
      <c r="C46" s="112">
        <v>436000</v>
      </c>
      <c r="D46" s="113">
        <v>44221</v>
      </c>
      <c r="E46" s="111" t="s">
        <v>277</v>
      </c>
    </row>
    <row r="47" spans="1:5" ht="15">
      <c r="A47" s="111" t="s">
        <v>38</v>
      </c>
      <c r="B47" s="111" t="s">
        <v>268</v>
      </c>
      <c r="C47" s="112">
        <v>460000</v>
      </c>
      <c r="D47" s="113">
        <v>44209</v>
      </c>
      <c r="E47" s="111" t="s">
        <v>276</v>
      </c>
    </row>
    <row r="48" spans="1:5" ht="15">
      <c r="A48" s="111" t="s">
        <v>38</v>
      </c>
      <c r="B48" s="111" t="s">
        <v>268</v>
      </c>
      <c r="C48" s="112">
        <v>1400000</v>
      </c>
      <c r="D48" s="113">
        <v>44216</v>
      </c>
      <c r="E48" s="111" t="s">
        <v>276</v>
      </c>
    </row>
    <row r="49" spans="1:5" ht="15">
      <c r="A49" s="111" t="s">
        <v>38</v>
      </c>
      <c r="B49" s="111" t="s">
        <v>268</v>
      </c>
      <c r="C49" s="112">
        <v>237000</v>
      </c>
      <c r="D49" s="113">
        <v>44216</v>
      </c>
      <c r="E49" s="111" t="s">
        <v>277</v>
      </c>
    </row>
    <row r="50" spans="1:5" ht="15">
      <c r="A50" s="111" t="s">
        <v>38</v>
      </c>
      <c r="B50" s="111" t="s">
        <v>268</v>
      </c>
      <c r="C50" s="112">
        <v>110000</v>
      </c>
      <c r="D50" s="113">
        <v>44223</v>
      </c>
      <c r="E50" s="111" t="s">
        <v>277</v>
      </c>
    </row>
    <row r="51" spans="1:5" ht="15">
      <c r="A51" s="111" t="s">
        <v>62</v>
      </c>
      <c r="B51" s="111" t="s">
        <v>274</v>
      </c>
      <c r="C51" s="112">
        <v>240000</v>
      </c>
      <c r="D51" s="113">
        <v>44217</v>
      </c>
      <c r="E51" s="111" t="s">
        <v>277</v>
      </c>
    </row>
    <row r="52" spans="1:5" ht="15">
      <c r="A52" s="111" t="s">
        <v>69</v>
      </c>
      <c r="B52" s="111" t="s">
        <v>269</v>
      </c>
      <c r="C52" s="112">
        <v>295000</v>
      </c>
      <c r="D52" s="113">
        <v>44217</v>
      </c>
      <c r="E52" s="111" t="s">
        <v>276</v>
      </c>
    </row>
    <row r="53" spans="1:5" ht="15">
      <c r="A53" s="111" t="s">
        <v>69</v>
      </c>
      <c r="B53" s="111" t="s">
        <v>269</v>
      </c>
      <c r="C53" s="112">
        <v>218000</v>
      </c>
      <c r="D53" s="113">
        <v>44208</v>
      </c>
      <c r="E53" s="111" t="s">
        <v>277</v>
      </c>
    </row>
    <row r="54" spans="1:5" ht="15">
      <c r="A54" s="111" t="s">
        <v>69</v>
      </c>
      <c r="B54" s="111" t="s">
        <v>269</v>
      </c>
      <c r="C54" s="112">
        <v>8000000</v>
      </c>
      <c r="D54" s="113">
        <v>44221</v>
      </c>
      <c r="E54" s="111" t="s">
        <v>277</v>
      </c>
    </row>
    <row r="55" spans="1:5" ht="15">
      <c r="A55" s="111" t="s">
        <v>69</v>
      </c>
      <c r="B55" s="111" t="s">
        <v>269</v>
      </c>
      <c r="C55" s="112">
        <v>290000</v>
      </c>
      <c r="D55" s="113">
        <v>44225</v>
      </c>
      <c r="E55" s="111" t="s">
        <v>277</v>
      </c>
    </row>
    <row r="56" spans="1:5" ht="15">
      <c r="A56" s="111" t="s">
        <v>69</v>
      </c>
      <c r="B56" s="111" t="s">
        <v>269</v>
      </c>
      <c r="C56" s="112">
        <v>378500</v>
      </c>
      <c r="D56" s="113">
        <v>44210</v>
      </c>
      <c r="E56" s="111" t="s">
        <v>276</v>
      </c>
    </row>
    <row r="57" spans="1:5" ht="15">
      <c r="A57" s="111" t="s">
        <v>69</v>
      </c>
      <c r="B57" s="111" t="s">
        <v>269</v>
      </c>
      <c r="C57" s="112">
        <v>457500</v>
      </c>
      <c r="D57" s="113">
        <v>44222</v>
      </c>
      <c r="E57" s="111" t="s">
        <v>277</v>
      </c>
    </row>
    <row r="58" spans="1:5" ht="15">
      <c r="A58" s="111" t="s">
        <v>69</v>
      </c>
      <c r="B58" s="111" t="s">
        <v>269</v>
      </c>
      <c r="C58" s="112">
        <v>293510</v>
      </c>
      <c r="D58" s="113">
        <v>44202</v>
      </c>
      <c r="E58" s="111" t="s">
        <v>277</v>
      </c>
    </row>
    <row r="59" spans="1:5" ht="15">
      <c r="A59" s="111" t="s">
        <v>69</v>
      </c>
      <c r="B59" s="111" t="s">
        <v>269</v>
      </c>
      <c r="C59" s="112">
        <v>2770000</v>
      </c>
      <c r="D59" s="113">
        <v>44201</v>
      </c>
      <c r="E59" s="111" t="s">
        <v>276</v>
      </c>
    </row>
    <row r="60" spans="1:5" ht="15">
      <c r="A60" s="111" t="s">
        <v>69</v>
      </c>
      <c r="B60" s="111" t="s">
        <v>269</v>
      </c>
      <c r="C60" s="112">
        <v>1960000</v>
      </c>
      <c r="D60" s="113">
        <v>44221</v>
      </c>
      <c r="E60" s="111" t="s">
        <v>277</v>
      </c>
    </row>
    <row r="61" spans="1:5" ht="15">
      <c r="A61" s="111" t="s">
        <v>69</v>
      </c>
      <c r="B61" s="111" t="s">
        <v>269</v>
      </c>
      <c r="C61" s="112">
        <v>255000</v>
      </c>
      <c r="D61" s="113">
        <v>44225</v>
      </c>
      <c r="E61" s="111" t="s">
        <v>276</v>
      </c>
    </row>
    <row r="62" spans="1:5" ht="15">
      <c r="A62" s="111" t="s">
        <v>69</v>
      </c>
      <c r="B62" s="111" t="s">
        <v>269</v>
      </c>
      <c r="C62" s="112">
        <v>66500</v>
      </c>
      <c r="D62" s="113">
        <v>44225</v>
      </c>
      <c r="E62" s="111" t="s">
        <v>277</v>
      </c>
    </row>
    <row r="63" spans="1:5" ht="15">
      <c r="A63" s="111" t="s">
        <v>40</v>
      </c>
      <c r="B63" s="111" t="s">
        <v>270</v>
      </c>
      <c r="C63" s="112">
        <v>552000</v>
      </c>
      <c r="D63" s="113">
        <v>44204</v>
      </c>
      <c r="E63" s="111" t="s">
        <v>277</v>
      </c>
    </row>
    <row r="64" spans="1:5" ht="15">
      <c r="A64" s="111" t="s">
        <v>40</v>
      </c>
      <c r="B64" s="111" t="s">
        <v>270</v>
      </c>
      <c r="C64" s="112">
        <v>701250</v>
      </c>
      <c r="D64" s="113">
        <v>44208</v>
      </c>
      <c r="E64" s="111" t="s">
        <v>277</v>
      </c>
    </row>
    <row r="65" spans="1:5" ht="15">
      <c r="A65" s="111" t="s">
        <v>40</v>
      </c>
      <c r="B65" s="111" t="s">
        <v>270</v>
      </c>
      <c r="C65" s="112">
        <v>335000</v>
      </c>
      <c r="D65" s="113">
        <v>44215</v>
      </c>
      <c r="E65" s="111" t="s">
        <v>276</v>
      </c>
    </row>
    <row r="66" spans="1:5" ht="15">
      <c r="A66" s="111" t="s">
        <v>40</v>
      </c>
      <c r="B66" s="111" t="s">
        <v>270</v>
      </c>
      <c r="C66" s="112">
        <v>209000</v>
      </c>
      <c r="D66" s="113">
        <v>44204</v>
      </c>
      <c r="E66" s="111" t="s">
        <v>277</v>
      </c>
    </row>
    <row r="67" spans="1:5" ht="15">
      <c r="A67" s="111" t="s">
        <v>40</v>
      </c>
      <c r="B67" s="111" t="s">
        <v>270</v>
      </c>
      <c r="C67" s="112">
        <v>70000</v>
      </c>
      <c r="D67" s="113">
        <v>44208</v>
      </c>
      <c r="E67" s="111" t="s">
        <v>277</v>
      </c>
    </row>
    <row r="68" spans="1:5" ht="15">
      <c r="A68" s="111" t="s">
        <v>40</v>
      </c>
      <c r="B68" s="111" t="s">
        <v>270</v>
      </c>
      <c r="C68" s="112">
        <v>105000</v>
      </c>
      <c r="D68" s="113">
        <v>44202</v>
      </c>
      <c r="E68" s="111" t="s">
        <v>277</v>
      </c>
    </row>
    <row r="69" spans="1:5" ht="15">
      <c r="A69" s="111" t="s">
        <v>40</v>
      </c>
      <c r="B69" s="111" t="s">
        <v>270</v>
      </c>
      <c r="C69" s="112">
        <v>266000</v>
      </c>
      <c r="D69" s="113">
        <v>44209</v>
      </c>
      <c r="E69" s="111" t="s">
        <v>277</v>
      </c>
    </row>
    <row r="70" spans="1:5" ht="15">
      <c r="A70" s="111" t="s">
        <v>40</v>
      </c>
      <c r="B70" s="111" t="s">
        <v>270</v>
      </c>
      <c r="C70" s="112">
        <v>354600</v>
      </c>
      <c r="D70" s="113">
        <v>44211</v>
      </c>
      <c r="E70" s="111" t="s">
        <v>277</v>
      </c>
    </row>
    <row r="71" spans="1:5" ht="15">
      <c r="A71" s="111" t="s">
        <v>40</v>
      </c>
      <c r="B71" s="111" t="s">
        <v>270</v>
      </c>
      <c r="C71" s="112">
        <v>340000</v>
      </c>
      <c r="D71" s="113">
        <v>44209</v>
      </c>
      <c r="E71" s="111" t="s">
        <v>276</v>
      </c>
    </row>
    <row r="72" spans="1:5" ht="15">
      <c r="A72" s="111" t="s">
        <v>40</v>
      </c>
      <c r="B72" s="111" t="s">
        <v>270</v>
      </c>
      <c r="C72" s="112">
        <v>335000</v>
      </c>
      <c r="D72" s="113">
        <v>44203</v>
      </c>
      <c r="E72" s="111" t="s">
        <v>277</v>
      </c>
    </row>
    <row r="73" spans="1:5" ht="15">
      <c r="A73" s="111" t="s">
        <v>40</v>
      </c>
      <c r="B73" s="111" t="s">
        <v>270</v>
      </c>
      <c r="C73" s="112">
        <v>254168</v>
      </c>
      <c r="D73" s="113">
        <v>44201</v>
      </c>
      <c r="E73" s="111" t="s">
        <v>277</v>
      </c>
    </row>
    <row r="74" spans="1:5" ht="15">
      <c r="A74" s="111" t="s">
        <v>40</v>
      </c>
      <c r="B74" s="111" t="s">
        <v>270</v>
      </c>
      <c r="C74" s="112">
        <v>285000</v>
      </c>
      <c r="D74" s="113">
        <v>44210</v>
      </c>
      <c r="E74" s="111" t="s">
        <v>276</v>
      </c>
    </row>
    <row r="75" spans="1:5" ht="15">
      <c r="A75" s="111" t="s">
        <v>40</v>
      </c>
      <c r="B75" s="111" t="s">
        <v>270</v>
      </c>
      <c r="C75" s="112">
        <v>480000</v>
      </c>
      <c r="D75" s="113">
        <v>44210</v>
      </c>
      <c r="E75" s="111" t="s">
        <v>276</v>
      </c>
    </row>
    <row r="76" spans="1:5" ht="15">
      <c r="A76" s="111" t="s">
        <v>40</v>
      </c>
      <c r="B76" s="111" t="s">
        <v>270</v>
      </c>
      <c r="C76" s="112">
        <v>314000</v>
      </c>
      <c r="D76" s="113">
        <v>44201</v>
      </c>
      <c r="E76" s="111" t="s">
        <v>277</v>
      </c>
    </row>
    <row r="77" spans="1:5" ht="15">
      <c r="A77" s="111" t="s">
        <v>40</v>
      </c>
      <c r="B77" s="111" t="s">
        <v>270</v>
      </c>
      <c r="C77" s="112">
        <v>203500</v>
      </c>
      <c r="D77" s="113">
        <v>44204</v>
      </c>
      <c r="E77" s="111" t="s">
        <v>277</v>
      </c>
    </row>
    <row r="78" spans="1:5" ht="15">
      <c r="A78" s="111" t="s">
        <v>40</v>
      </c>
      <c r="B78" s="111" t="s">
        <v>270</v>
      </c>
      <c r="C78" s="112">
        <v>221930</v>
      </c>
      <c r="D78" s="113">
        <v>44209</v>
      </c>
      <c r="E78" s="111" t="s">
        <v>276</v>
      </c>
    </row>
    <row r="79" spans="1:5" ht="15">
      <c r="A79" s="111" t="s">
        <v>40</v>
      </c>
      <c r="B79" s="111" t="s">
        <v>270</v>
      </c>
      <c r="C79" s="112">
        <v>232000</v>
      </c>
      <c r="D79" s="113">
        <v>44215</v>
      </c>
      <c r="E79" s="111" t="s">
        <v>277</v>
      </c>
    </row>
    <row r="80" spans="1:5" ht="15">
      <c r="A80" s="111" t="s">
        <v>40</v>
      </c>
      <c r="B80" s="111" t="s">
        <v>270</v>
      </c>
      <c r="C80" s="112">
        <v>50000</v>
      </c>
      <c r="D80" s="113">
        <v>44204</v>
      </c>
      <c r="E80" s="111" t="s">
        <v>277</v>
      </c>
    </row>
    <row r="81" spans="1:5" ht="15">
      <c r="A81" s="111" t="s">
        <v>40</v>
      </c>
      <c r="B81" s="111" t="s">
        <v>270</v>
      </c>
      <c r="C81" s="112">
        <v>278000</v>
      </c>
      <c r="D81" s="113">
        <v>44225</v>
      </c>
      <c r="E81" s="111" t="s">
        <v>277</v>
      </c>
    </row>
    <row r="82" spans="1:5" ht="15">
      <c r="A82" s="111" t="s">
        <v>40</v>
      </c>
      <c r="B82" s="111" t="s">
        <v>270</v>
      </c>
      <c r="C82" s="112">
        <v>536000</v>
      </c>
      <c r="D82" s="113">
        <v>44201</v>
      </c>
      <c r="E82" s="111" t="s">
        <v>276</v>
      </c>
    </row>
    <row r="83" spans="1:5" ht="15">
      <c r="A83" s="111" t="s">
        <v>40</v>
      </c>
      <c r="B83" s="111" t="s">
        <v>270</v>
      </c>
      <c r="C83" s="112">
        <v>313500</v>
      </c>
      <c r="D83" s="113">
        <v>44211</v>
      </c>
      <c r="E83" s="111" t="s">
        <v>277</v>
      </c>
    </row>
    <row r="84" spans="1:5" ht="15">
      <c r="A84" s="111" t="s">
        <v>40</v>
      </c>
      <c r="B84" s="111" t="s">
        <v>270</v>
      </c>
      <c r="C84" s="112">
        <v>181250</v>
      </c>
      <c r="D84" s="113">
        <v>44201</v>
      </c>
      <c r="E84" s="111" t="s">
        <v>277</v>
      </c>
    </row>
    <row r="85" spans="1:5" ht="15">
      <c r="A85" s="111" t="s">
        <v>40</v>
      </c>
      <c r="B85" s="111" t="s">
        <v>270</v>
      </c>
      <c r="C85" s="112">
        <v>378500</v>
      </c>
      <c r="D85" s="113">
        <v>44211</v>
      </c>
      <c r="E85" s="111" t="s">
        <v>276</v>
      </c>
    </row>
    <row r="86" spans="1:5" ht="15">
      <c r="A86" s="111" t="s">
        <v>40</v>
      </c>
      <c r="B86" s="111" t="s">
        <v>270</v>
      </c>
      <c r="C86" s="112">
        <v>226500</v>
      </c>
      <c r="D86" s="113">
        <v>44211</v>
      </c>
      <c r="E86" s="111" t="s">
        <v>277</v>
      </c>
    </row>
    <row r="87" spans="1:5" ht="15">
      <c r="A87" s="111" t="s">
        <v>40</v>
      </c>
      <c r="B87" s="111" t="s">
        <v>270</v>
      </c>
      <c r="C87" s="112">
        <v>290000</v>
      </c>
      <c r="D87" s="113">
        <v>44215</v>
      </c>
      <c r="E87" s="111" t="s">
        <v>276</v>
      </c>
    </row>
    <row r="88" spans="1:5" ht="15">
      <c r="A88" s="111" t="s">
        <v>40</v>
      </c>
      <c r="B88" s="111" t="s">
        <v>270</v>
      </c>
      <c r="C88" s="112">
        <v>299000</v>
      </c>
      <c r="D88" s="113">
        <v>44207</v>
      </c>
      <c r="E88" s="111" t="s">
        <v>277</v>
      </c>
    </row>
    <row r="89" spans="1:5" ht="15">
      <c r="A89" s="111" t="s">
        <v>40</v>
      </c>
      <c r="B89" s="111" t="s">
        <v>270</v>
      </c>
      <c r="C89" s="112">
        <v>330000</v>
      </c>
      <c r="D89" s="113">
        <v>44211</v>
      </c>
      <c r="E89" s="111" t="s">
        <v>276</v>
      </c>
    </row>
    <row r="90" spans="1:5" ht="15">
      <c r="A90" s="111" t="s">
        <v>40</v>
      </c>
      <c r="B90" s="111" t="s">
        <v>270</v>
      </c>
      <c r="C90" s="112">
        <v>235205</v>
      </c>
      <c r="D90" s="113">
        <v>44201</v>
      </c>
      <c r="E90" s="111" t="s">
        <v>277</v>
      </c>
    </row>
    <row r="91" spans="1:5" ht="15">
      <c r="A91" s="111" t="s">
        <v>40</v>
      </c>
      <c r="B91" s="111" t="s">
        <v>270</v>
      </c>
      <c r="C91" s="112">
        <v>1100000</v>
      </c>
      <c r="D91" s="113">
        <v>44201</v>
      </c>
      <c r="E91" s="111" t="s">
        <v>276</v>
      </c>
    </row>
    <row r="92" spans="1:5" ht="15">
      <c r="A92" s="111" t="s">
        <v>40</v>
      </c>
      <c r="B92" s="111" t="s">
        <v>270</v>
      </c>
      <c r="C92" s="112">
        <v>336000</v>
      </c>
      <c r="D92" s="113">
        <v>44209</v>
      </c>
      <c r="E92" s="111" t="s">
        <v>277</v>
      </c>
    </row>
    <row r="93" spans="1:5" ht="15">
      <c r="A93" s="111" t="s">
        <v>40</v>
      </c>
      <c r="B93" s="111" t="s">
        <v>270</v>
      </c>
      <c r="C93" s="112">
        <v>499000</v>
      </c>
      <c r="D93" s="113">
        <v>44204</v>
      </c>
      <c r="E93" s="111" t="s">
        <v>276</v>
      </c>
    </row>
    <row r="94" spans="1:5" ht="15">
      <c r="A94" s="111" t="s">
        <v>40</v>
      </c>
      <c r="B94" s="111" t="s">
        <v>270</v>
      </c>
      <c r="C94" s="112">
        <v>288000</v>
      </c>
      <c r="D94" s="113">
        <v>44207</v>
      </c>
      <c r="E94" s="111" t="s">
        <v>277</v>
      </c>
    </row>
    <row r="95" spans="1:5" ht="15">
      <c r="A95" s="111" t="s">
        <v>40</v>
      </c>
      <c r="B95" s="111" t="s">
        <v>270</v>
      </c>
      <c r="C95" s="112">
        <v>232500</v>
      </c>
      <c r="D95" s="113">
        <v>44215</v>
      </c>
      <c r="E95" s="111" t="s">
        <v>277</v>
      </c>
    </row>
    <row r="96" spans="1:5" ht="15">
      <c r="A96" s="111" t="s">
        <v>40</v>
      </c>
      <c r="B96" s="111" t="s">
        <v>270</v>
      </c>
      <c r="C96" s="112">
        <v>162000</v>
      </c>
      <c r="D96" s="113">
        <v>44216</v>
      </c>
      <c r="E96" s="111" t="s">
        <v>277</v>
      </c>
    </row>
    <row r="97" spans="1:5" ht="15">
      <c r="A97" s="111" t="s">
        <v>40</v>
      </c>
      <c r="B97" s="111" t="s">
        <v>270</v>
      </c>
      <c r="C97" s="112">
        <v>291000</v>
      </c>
      <c r="D97" s="113">
        <v>44223</v>
      </c>
      <c r="E97" s="111" t="s">
        <v>277</v>
      </c>
    </row>
    <row r="98" spans="1:5" ht="15">
      <c r="A98" s="111" t="s">
        <v>40</v>
      </c>
      <c r="B98" s="111" t="s">
        <v>270</v>
      </c>
      <c r="C98" s="112">
        <v>363500</v>
      </c>
      <c r="D98" s="113">
        <v>44223</v>
      </c>
      <c r="E98" s="111" t="s">
        <v>277</v>
      </c>
    </row>
    <row r="99" spans="1:5" ht="15">
      <c r="A99" s="111" t="s">
        <v>40</v>
      </c>
      <c r="B99" s="111" t="s">
        <v>270</v>
      </c>
      <c r="C99" s="112">
        <v>303500</v>
      </c>
      <c r="D99" s="113">
        <v>44222</v>
      </c>
      <c r="E99" s="111" t="s">
        <v>277</v>
      </c>
    </row>
    <row r="100" spans="1:5" ht="15">
      <c r="A100" s="111" t="s">
        <v>40</v>
      </c>
      <c r="B100" s="111" t="s">
        <v>270</v>
      </c>
      <c r="C100" s="112">
        <v>440643</v>
      </c>
      <c r="D100" s="113">
        <v>44216</v>
      </c>
      <c r="E100" s="111" t="s">
        <v>276</v>
      </c>
    </row>
    <row r="101" spans="1:5" ht="15">
      <c r="A101" s="111" t="s">
        <v>40</v>
      </c>
      <c r="B101" s="111" t="s">
        <v>270</v>
      </c>
      <c r="C101" s="112">
        <v>347000</v>
      </c>
      <c r="D101" s="113">
        <v>44216</v>
      </c>
      <c r="E101" s="111" t="s">
        <v>276</v>
      </c>
    </row>
    <row r="102" spans="1:5" ht="15">
      <c r="A102" s="111" t="s">
        <v>40</v>
      </c>
      <c r="B102" s="111" t="s">
        <v>270</v>
      </c>
      <c r="C102" s="112">
        <v>262702</v>
      </c>
      <c r="D102" s="113">
        <v>44216</v>
      </c>
      <c r="E102" s="111" t="s">
        <v>277</v>
      </c>
    </row>
    <row r="103" spans="1:5" ht="15">
      <c r="A103" s="111" t="s">
        <v>40</v>
      </c>
      <c r="B103" s="111" t="s">
        <v>270</v>
      </c>
      <c r="C103" s="112">
        <v>415000</v>
      </c>
      <c r="D103" s="113">
        <v>44224</v>
      </c>
      <c r="E103" s="111" t="s">
        <v>276</v>
      </c>
    </row>
    <row r="104" spans="1:5" ht="15">
      <c r="A104" s="111" t="s">
        <v>40</v>
      </c>
      <c r="B104" s="111" t="s">
        <v>270</v>
      </c>
      <c r="C104" s="112">
        <v>130000</v>
      </c>
      <c r="D104" s="113">
        <v>44216</v>
      </c>
      <c r="E104" s="111" t="s">
        <v>277</v>
      </c>
    </row>
    <row r="105" spans="1:5" ht="15">
      <c r="A105" s="111" t="s">
        <v>40</v>
      </c>
      <c r="B105" s="111" t="s">
        <v>270</v>
      </c>
      <c r="C105" s="112">
        <v>495000</v>
      </c>
      <c r="D105" s="113">
        <v>44217</v>
      </c>
      <c r="E105" s="111" t="s">
        <v>276</v>
      </c>
    </row>
    <row r="106" spans="1:5" ht="15">
      <c r="A106" s="111" t="s">
        <v>40</v>
      </c>
      <c r="B106" s="111" t="s">
        <v>270</v>
      </c>
      <c r="C106" s="112">
        <v>246000</v>
      </c>
      <c r="D106" s="113">
        <v>44218</v>
      </c>
      <c r="E106" s="111" t="s">
        <v>277</v>
      </c>
    </row>
    <row r="107" spans="1:5" ht="15">
      <c r="A107" s="111" t="s">
        <v>40</v>
      </c>
      <c r="B107" s="111" t="s">
        <v>270</v>
      </c>
      <c r="C107" s="112">
        <v>50000</v>
      </c>
      <c r="D107" s="113">
        <v>44216</v>
      </c>
      <c r="E107" s="111" t="s">
        <v>276</v>
      </c>
    </row>
    <row r="108" spans="1:5" ht="15">
      <c r="A108" s="111" t="s">
        <v>40</v>
      </c>
      <c r="B108" s="111" t="s">
        <v>270</v>
      </c>
      <c r="C108" s="112">
        <v>3280000</v>
      </c>
      <c r="D108" s="113">
        <v>44225</v>
      </c>
      <c r="E108" s="111" t="s">
        <v>277</v>
      </c>
    </row>
    <row r="109" spans="1:5" ht="15">
      <c r="A109" s="111" t="s">
        <v>40</v>
      </c>
      <c r="B109" s="111" t="s">
        <v>270</v>
      </c>
      <c r="C109" s="112">
        <v>533200</v>
      </c>
      <c r="D109" s="113">
        <v>44218</v>
      </c>
      <c r="E109" s="111" t="s">
        <v>277</v>
      </c>
    </row>
    <row r="110" spans="1:5" ht="15">
      <c r="A110" s="111" t="s">
        <v>40</v>
      </c>
      <c r="B110" s="111" t="s">
        <v>270</v>
      </c>
      <c r="C110" s="112">
        <v>395500</v>
      </c>
      <c r="D110" s="113">
        <v>44217</v>
      </c>
      <c r="E110" s="111" t="s">
        <v>277</v>
      </c>
    </row>
    <row r="111" spans="1:5" ht="15">
      <c r="A111" s="111" t="s">
        <v>40</v>
      </c>
      <c r="B111" s="111" t="s">
        <v>270</v>
      </c>
      <c r="C111" s="112">
        <v>587000</v>
      </c>
      <c r="D111" s="113">
        <v>44218</v>
      </c>
      <c r="E111" s="111" t="s">
        <v>277</v>
      </c>
    </row>
    <row r="112" spans="1:5" ht="15">
      <c r="A112" s="111" t="s">
        <v>40</v>
      </c>
      <c r="B112" s="111" t="s">
        <v>270</v>
      </c>
      <c r="C112" s="112">
        <v>165500</v>
      </c>
      <c r="D112" s="113">
        <v>44202</v>
      </c>
      <c r="E112" s="111" t="s">
        <v>277</v>
      </c>
    </row>
    <row r="113" spans="1:5" ht="15">
      <c r="A113" s="111" t="s">
        <v>40</v>
      </c>
      <c r="B113" s="111" t="s">
        <v>270</v>
      </c>
      <c r="C113" s="112">
        <v>385000</v>
      </c>
      <c r="D113" s="113">
        <v>44225</v>
      </c>
      <c r="E113" s="111" t="s">
        <v>276</v>
      </c>
    </row>
    <row r="114" spans="1:5" ht="15">
      <c r="A114" s="111" t="s">
        <v>40</v>
      </c>
      <c r="B114" s="111" t="s">
        <v>270</v>
      </c>
      <c r="C114" s="112">
        <v>255000</v>
      </c>
      <c r="D114" s="113">
        <v>44221</v>
      </c>
      <c r="E114" s="111" t="s">
        <v>277</v>
      </c>
    </row>
    <row r="115" spans="1:5" ht="15">
      <c r="A115" s="111" t="s">
        <v>40</v>
      </c>
      <c r="B115" s="111" t="s">
        <v>270</v>
      </c>
      <c r="C115" s="112">
        <v>294000</v>
      </c>
      <c r="D115" s="113">
        <v>44225</v>
      </c>
      <c r="E115" s="111" t="s">
        <v>277</v>
      </c>
    </row>
    <row r="116" spans="1:5" ht="15">
      <c r="A116" s="111" t="s">
        <v>40</v>
      </c>
      <c r="B116" s="111" t="s">
        <v>270</v>
      </c>
      <c r="C116" s="112">
        <v>57500</v>
      </c>
      <c r="D116" s="113">
        <v>44225</v>
      </c>
      <c r="E116" s="111" t="s">
        <v>277</v>
      </c>
    </row>
    <row r="117" spans="1:5" ht="15">
      <c r="A117" s="111" t="s">
        <v>40</v>
      </c>
      <c r="B117" s="111" t="s">
        <v>270</v>
      </c>
      <c r="C117" s="112">
        <v>280091</v>
      </c>
      <c r="D117" s="113">
        <v>44221</v>
      </c>
      <c r="E117" s="111" t="s">
        <v>277</v>
      </c>
    </row>
    <row r="118" spans="1:5" ht="15">
      <c r="A118" s="111" t="s">
        <v>40</v>
      </c>
      <c r="B118" s="111" t="s">
        <v>270</v>
      </c>
      <c r="C118" s="112">
        <v>300000</v>
      </c>
      <c r="D118" s="113">
        <v>44224</v>
      </c>
      <c r="E118" s="111" t="s">
        <v>277</v>
      </c>
    </row>
    <row r="119" spans="1:5" ht="15">
      <c r="A119" s="111" t="s">
        <v>40</v>
      </c>
      <c r="B119" s="111" t="s">
        <v>270</v>
      </c>
      <c r="C119" s="112">
        <v>138000</v>
      </c>
      <c r="D119" s="113">
        <v>44221</v>
      </c>
      <c r="E119" s="111" t="s">
        <v>277</v>
      </c>
    </row>
    <row r="120" spans="1:5" ht="15">
      <c r="A120" s="111" t="s">
        <v>40</v>
      </c>
      <c r="B120" s="111" t="s">
        <v>270</v>
      </c>
      <c r="C120" s="112">
        <v>219143</v>
      </c>
      <c r="D120" s="113">
        <v>44221</v>
      </c>
      <c r="E120" s="111" t="s">
        <v>277</v>
      </c>
    </row>
    <row r="121" spans="1:5" ht="15">
      <c r="A121" s="111" t="s">
        <v>40</v>
      </c>
      <c r="B121" s="111" t="s">
        <v>270</v>
      </c>
      <c r="C121" s="112">
        <v>150000</v>
      </c>
      <c r="D121" s="113">
        <v>44225</v>
      </c>
      <c r="E121" s="111" t="s">
        <v>277</v>
      </c>
    </row>
    <row r="122" spans="1:5" ht="15">
      <c r="A122" s="111" t="s">
        <v>40</v>
      </c>
      <c r="B122" s="111" t="s">
        <v>270</v>
      </c>
      <c r="C122" s="112">
        <v>490000</v>
      </c>
      <c r="D122" s="113">
        <v>44225</v>
      </c>
      <c r="E122" s="111" t="s">
        <v>277</v>
      </c>
    </row>
    <row r="123" spans="1:5" ht="15">
      <c r="A123" s="111" t="s">
        <v>40</v>
      </c>
      <c r="B123" s="111" t="s">
        <v>270</v>
      </c>
      <c r="C123" s="112">
        <v>177000</v>
      </c>
      <c r="D123" s="113">
        <v>44225</v>
      </c>
      <c r="E123" s="111" t="s">
        <v>277</v>
      </c>
    </row>
    <row r="124" spans="1:5" ht="15">
      <c r="A124" s="111" t="s">
        <v>40</v>
      </c>
      <c r="B124" s="111" t="s">
        <v>270</v>
      </c>
      <c r="C124" s="112">
        <v>231000</v>
      </c>
      <c r="D124" s="113">
        <v>44225</v>
      </c>
      <c r="E124" s="111" t="s">
        <v>277</v>
      </c>
    </row>
    <row r="125" spans="1:5" ht="15">
      <c r="A125" s="111" t="s">
        <v>40</v>
      </c>
      <c r="B125" s="111" t="s">
        <v>270</v>
      </c>
      <c r="C125" s="112">
        <v>331000</v>
      </c>
      <c r="D125" s="113">
        <v>44225</v>
      </c>
      <c r="E125" s="111" t="s">
        <v>277</v>
      </c>
    </row>
    <row r="126" spans="1:5" ht="15">
      <c r="A126" s="111" t="s">
        <v>40</v>
      </c>
      <c r="B126" s="111" t="s">
        <v>270</v>
      </c>
      <c r="C126" s="112">
        <v>415400</v>
      </c>
      <c r="D126" s="113">
        <v>44225</v>
      </c>
      <c r="E126" s="111" t="s">
        <v>277</v>
      </c>
    </row>
    <row r="127" spans="1:5" ht="15">
      <c r="A127" s="111" t="s">
        <v>40</v>
      </c>
      <c r="B127" s="111" t="s">
        <v>270</v>
      </c>
      <c r="C127" s="112">
        <v>369900</v>
      </c>
      <c r="D127" s="113">
        <v>44222</v>
      </c>
      <c r="E127" s="111" t="s">
        <v>276</v>
      </c>
    </row>
    <row r="128" spans="1:5" ht="15">
      <c r="A128" s="111" t="s">
        <v>40</v>
      </c>
      <c r="B128" s="111" t="s">
        <v>270</v>
      </c>
      <c r="C128" s="112">
        <v>276500</v>
      </c>
      <c r="D128" s="113">
        <v>44224</v>
      </c>
      <c r="E128" s="111" t="s">
        <v>277</v>
      </c>
    </row>
    <row r="129" spans="1:5" ht="15">
      <c r="A129" s="111" t="s">
        <v>40</v>
      </c>
      <c r="B129" s="111" t="s">
        <v>270</v>
      </c>
      <c r="C129" s="112">
        <v>82000</v>
      </c>
      <c r="D129" s="113">
        <v>44223</v>
      </c>
      <c r="E129" s="111" t="s">
        <v>277</v>
      </c>
    </row>
    <row r="130" spans="1:5" ht="15">
      <c r="A130" s="111" t="s">
        <v>52</v>
      </c>
      <c r="B130" s="111" t="s">
        <v>271</v>
      </c>
      <c r="C130" s="112">
        <v>250000</v>
      </c>
      <c r="D130" s="113">
        <v>44225</v>
      </c>
      <c r="E130" s="111" t="s">
        <v>276</v>
      </c>
    </row>
    <row r="131" spans="1:5" ht="15">
      <c r="A131" s="111" t="s">
        <v>52</v>
      </c>
      <c r="B131" s="111" t="s">
        <v>271</v>
      </c>
      <c r="C131" s="112">
        <v>275000</v>
      </c>
      <c r="D131" s="113">
        <v>44215</v>
      </c>
      <c r="E131" s="111" t="s">
        <v>276</v>
      </c>
    </row>
    <row r="132" spans="1:5" ht="15">
      <c r="A132" s="111" t="s">
        <v>52</v>
      </c>
      <c r="B132" s="111" t="s">
        <v>271</v>
      </c>
      <c r="C132" s="112">
        <v>440000</v>
      </c>
      <c r="D132" s="113">
        <v>44225</v>
      </c>
      <c r="E132" s="111" t="s">
        <v>277</v>
      </c>
    </row>
    <row r="133" spans="1:5" ht="15">
      <c r="A133" s="111" t="s">
        <v>52</v>
      </c>
      <c r="B133" s="111" t="s">
        <v>271</v>
      </c>
      <c r="C133" s="112">
        <v>200000</v>
      </c>
      <c r="D133" s="113">
        <v>44211</v>
      </c>
      <c r="E133" s="111" t="s">
        <v>276</v>
      </c>
    </row>
    <row r="134" spans="1:5" ht="15">
      <c r="A134" s="111" t="s">
        <v>52</v>
      </c>
      <c r="B134" s="111" t="s">
        <v>271</v>
      </c>
      <c r="C134" s="112">
        <v>195000</v>
      </c>
      <c r="D134" s="113">
        <v>44218</v>
      </c>
      <c r="E134" s="111" t="s">
        <v>276</v>
      </c>
    </row>
    <row r="135" spans="1:5" ht="15">
      <c r="A135" s="111" t="s">
        <v>156</v>
      </c>
      <c r="B135" s="111" t="s">
        <v>275</v>
      </c>
      <c r="C135" s="112">
        <v>267900</v>
      </c>
      <c r="D135" s="113">
        <v>44207</v>
      </c>
      <c r="E135" s="111" t="s">
        <v>277</v>
      </c>
    </row>
    <row r="136" spans="1:5" ht="15">
      <c r="A136" s="111" t="s">
        <v>156</v>
      </c>
      <c r="B136" s="111" t="s">
        <v>275</v>
      </c>
      <c r="C136" s="112">
        <v>382150</v>
      </c>
      <c r="D136" s="113">
        <v>44211</v>
      </c>
      <c r="E136" s="111" t="s">
        <v>277</v>
      </c>
    </row>
    <row r="137" spans="1:5" ht="15">
      <c r="A137" s="111" t="s">
        <v>39</v>
      </c>
      <c r="B137" s="111" t="s">
        <v>272</v>
      </c>
      <c r="C137" s="112">
        <v>240000</v>
      </c>
      <c r="D137" s="113">
        <v>44207</v>
      </c>
      <c r="E137" s="111" t="s">
        <v>276</v>
      </c>
    </row>
    <row r="138" spans="1:5" ht="15">
      <c r="A138" s="111" t="s">
        <v>39</v>
      </c>
      <c r="B138" s="111" t="s">
        <v>272</v>
      </c>
      <c r="C138" s="112">
        <v>113500</v>
      </c>
      <c r="D138" s="113">
        <v>44215</v>
      </c>
      <c r="E138" s="111" t="s">
        <v>277</v>
      </c>
    </row>
    <row r="139" spans="1:5" ht="15">
      <c r="A139" s="111" t="s">
        <v>39</v>
      </c>
      <c r="B139" s="111" t="s">
        <v>272</v>
      </c>
      <c r="C139" s="112">
        <v>91100</v>
      </c>
      <c r="D139" s="113">
        <v>44200</v>
      </c>
      <c r="E139" s="111" t="s">
        <v>277</v>
      </c>
    </row>
    <row r="140" spans="1:5" ht="15">
      <c r="A140" s="111" t="s">
        <v>39</v>
      </c>
      <c r="B140" s="111" t="s">
        <v>272</v>
      </c>
      <c r="C140" s="112">
        <v>489500</v>
      </c>
      <c r="D140" s="113">
        <v>44215</v>
      </c>
      <c r="E140" s="111" t="s">
        <v>276</v>
      </c>
    </row>
    <row r="141" spans="1:5" ht="15">
      <c r="A141" s="111" t="s">
        <v>39</v>
      </c>
      <c r="B141" s="111" t="s">
        <v>272</v>
      </c>
      <c r="C141" s="112">
        <v>322000</v>
      </c>
      <c r="D141" s="113">
        <v>44225</v>
      </c>
      <c r="E141" s="111" t="s">
        <v>278</v>
      </c>
    </row>
    <row r="142" spans="1:5" ht="15">
      <c r="A142" s="111" t="s">
        <v>39</v>
      </c>
      <c r="B142" s="111" t="s">
        <v>272</v>
      </c>
      <c r="C142" s="112">
        <v>499000</v>
      </c>
      <c r="D142" s="113">
        <v>44211</v>
      </c>
      <c r="E142" s="111" t="s">
        <v>276</v>
      </c>
    </row>
    <row r="143" spans="1:5" ht="15">
      <c r="A143" s="111" t="s">
        <v>39</v>
      </c>
      <c r="B143" s="111" t="s">
        <v>272</v>
      </c>
      <c r="C143" s="112">
        <v>360000</v>
      </c>
      <c r="D143" s="113">
        <v>44222</v>
      </c>
      <c r="E143" s="111" t="s">
        <v>276</v>
      </c>
    </row>
    <row r="144" spans="1:5" ht="15">
      <c r="A144" s="111" t="s">
        <v>39</v>
      </c>
      <c r="B144" s="111" t="s">
        <v>272</v>
      </c>
      <c r="C144" s="112">
        <v>581505</v>
      </c>
      <c r="D144" s="113">
        <v>44204</v>
      </c>
      <c r="E144" s="111" t="s">
        <v>278</v>
      </c>
    </row>
    <row r="145" spans="1:5" ht="15">
      <c r="A145" s="111" t="s">
        <v>39</v>
      </c>
      <c r="B145" s="111" t="s">
        <v>272</v>
      </c>
      <c r="C145" s="112">
        <v>215000</v>
      </c>
      <c r="D145" s="113">
        <v>44207</v>
      </c>
      <c r="E145" s="111" t="s">
        <v>277</v>
      </c>
    </row>
    <row r="146" spans="1:5" ht="15">
      <c r="A146" s="111" t="s">
        <v>39</v>
      </c>
      <c r="B146" s="111" t="s">
        <v>272</v>
      </c>
      <c r="C146" s="112">
        <v>200000</v>
      </c>
      <c r="D146" s="113">
        <v>44223</v>
      </c>
      <c r="E146" s="111" t="s">
        <v>277</v>
      </c>
    </row>
    <row r="147" spans="1:5" ht="15">
      <c r="A147" s="111" t="s">
        <v>39</v>
      </c>
      <c r="B147" s="111" t="s">
        <v>272</v>
      </c>
      <c r="C147" s="112">
        <v>217000</v>
      </c>
      <c r="D147" s="113">
        <v>44207</v>
      </c>
      <c r="E147" s="111" t="s">
        <v>276</v>
      </c>
    </row>
    <row r="148" spans="1:5" ht="15">
      <c r="A148" s="111" t="s">
        <v>39</v>
      </c>
      <c r="B148" s="111" t="s">
        <v>272</v>
      </c>
      <c r="C148" s="112">
        <v>367227</v>
      </c>
      <c r="D148" s="113">
        <v>44222</v>
      </c>
      <c r="E148" s="111" t="s">
        <v>277</v>
      </c>
    </row>
    <row r="149" spans="1:5" ht="15">
      <c r="A149" s="111" t="s">
        <v>39</v>
      </c>
      <c r="B149" s="111" t="s">
        <v>272</v>
      </c>
      <c r="C149" s="112">
        <v>226000</v>
      </c>
      <c r="D149" s="113">
        <v>44207</v>
      </c>
      <c r="E149" s="111" t="s">
        <v>277</v>
      </c>
    </row>
    <row r="150" spans="1:5" ht="15">
      <c r="A150" s="111" t="s">
        <v>39</v>
      </c>
      <c r="B150" s="111" t="s">
        <v>272</v>
      </c>
      <c r="C150" s="112">
        <v>231000</v>
      </c>
      <c r="D150" s="113">
        <v>44221</v>
      </c>
      <c r="E150" s="111" t="s">
        <v>276</v>
      </c>
    </row>
    <row r="151" spans="1:5" ht="15">
      <c r="A151" s="111" t="s">
        <v>39</v>
      </c>
      <c r="B151" s="111" t="s">
        <v>272</v>
      </c>
      <c r="C151" s="112">
        <v>423000</v>
      </c>
      <c r="D151" s="113">
        <v>44221</v>
      </c>
      <c r="E151" s="111" t="s">
        <v>277</v>
      </c>
    </row>
    <row r="152" spans="1:5" ht="15">
      <c r="A152" s="111" t="s">
        <v>39</v>
      </c>
      <c r="B152" s="111" t="s">
        <v>272</v>
      </c>
      <c r="C152" s="112">
        <v>198500</v>
      </c>
      <c r="D152" s="113">
        <v>44208</v>
      </c>
      <c r="E152" s="111" t="s">
        <v>277</v>
      </c>
    </row>
    <row r="153" spans="1:5" ht="15">
      <c r="A153" s="111" t="s">
        <v>39</v>
      </c>
      <c r="B153" s="111" t="s">
        <v>272</v>
      </c>
      <c r="C153" s="112">
        <v>221808</v>
      </c>
      <c r="D153" s="113">
        <v>44223</v>
      </c>
      <c r="E153" s="111" t="s">
        <v>277</v>
      </c>
    </row>
    <row r="154" spans="1:5" ht="15">
      <c r="A154" s="111" t="s">
        <v>39</v>
      </c>
      <c r="B154" s="111" t="s">
        <v>272</v>
      </c>
      <c r="C154" s="112">
        <v>418000</v>
      </c>
      <c r="D154" s="113">
        <v>44223</v>
      </c>
      <c r="E154" s="111" t="s">
        <v>276</v>
      </c>
    </row>
    <row r="155" spans="1:5" ht="15">
      <c r="A155" s="111" t="s">
        <v>39</v>
      </c>
      <c r="B155" s="111" t="s">
        <v>272</v>
      </c>
      <c r="C155" s="112">
        <v>634211</v>
      </c>
      <c r="D155" s="113">
        <v>44211</v>
      </c>
      <c r="E155" s="111" t="s">
        <v>278</v>
      </c>
    </row>
    <row r="156" spans="1:5" ht="15">
      <c r="A156" s="111" t="s">
        <v>39</v>
      </c>
      <c r="B156" s="111" t="s">
        <v>272</v>
      </c>
      <c r="C156" s="112">
        <v>245000</v>
      </c>
      <c r="D156" s="113">
        <v>44222</v>
      </c>
      <c r="E156" s="111" t="s">
        <v>277</v>
      </c>
    </row>
    <row r="157" spans="1:5" ht="15">
      <c r="A157" s="111" t="s">
        <v>39</v>
      </c>
      <c r="B157" s="111" t="s">
        <v>272</v>
      </c>
      <c r="C157" s="112">
        <v>429000</v>
      </c>
      <c r="D157" s="113">
        <v>44208</v>
      </c>
      <c r="E157" s="111" t="s">
        <v>276</v>
      </c>
    </row>
    <row r="158" spans="1:5" ht="15">
      <c r="A158" s="111" t="s">
        <v>39</v>
      </c>
      <c r="B158" s="111" t="s">
        <v>272</v>
      </c>
      <c r="C158" s="112">
        <v>340000</v>
      </c>
      <c r="D158" s="113">
        <v>44208</v>
      </c>
      <c r="E158" s="111" t="s">
        <v>276</v>
      </c>
    </row>
    <row r="159" spans="1:5" ht="15">
      <c r="A159" s="111" t="s">
        <v>39</v>
      </c>
      <c r="B159" s="111" t="s">
        <v>272</v>
      </c>
      <c r="C159" s="112">
        <v>296000</v>
      </c>
      <c r="D159" s="113">
        <v>44208</v>
      </c>
      <c r="E159" s="111" t="s">
        <v>276</v>
      </c>
    </row>
    <row r="160" spans="1:5" ht="15">
      <c r="A160" s="111" t="s">
        <v>39</v>
      </c>
      <c r="B160" s="111" t="s">
        <v>272</v>
      </c>
      <c r="C160" s="112">
        <v>270000</v>
      </c>
      <c r="D160" s="113">
        <v>44215</v>
      </c>
      <c r="E160" s="111" t="s">
        <v>276</v>
      </c>
    </row>
    <row r="161" spans="1:5" ht="15">
      <c r="A161" s="111" t="s">
        <v>39</v>
      </c>
      <c r="B161" s="111" t="s">
        <v>272</v>
      </c>
      <c r="C161" s="112">
        <v>175322</v>
      </c>
      <c r="D161" s="113">
        <v>44209</v>
      </c>
      <c r="E161" s="111" t="s">
        <v>277</v>
      </c>
    </row>
    <row r="162" spans="1:5" ht="15">
      <c r="A162" s="111" t="s">
        <v>39</v>
      </c>
      <c r="B162" s="111" t="s">
        <v>272</v>
      </c>
      <c r="C162" s="112">
        <v>236250</v>
      </c>
      <c r="D162" s="113">
        <v>44207</v>
      </c>
      <c r="E162" s="111" t="s">
        <v>277</v>
      </c>
    </row>
    <row r="163" spans="1:5" ht="15">
      <c r="A163" s="111" t="s">
        <v>39</v>
      </c>
      <c r="B163" s="111" t="s">
        <v>272</v>
      </c>
      <c r="C163" s="112">
        <v>400000</v>
      </c>
      <c r="D163" s="113">
        <v>44224</v>
      </c>
      <c r="E163" s="111" t="s">
        <v>276</v>
      </c>
    </row>
    <row r="164" spans="1:5" ht="15">
      <c r="A164" s="111" t="s">
        <v>39</v>
      </c>
      <c r="B164" s="111" t="s">
        <v>272</v>
      </c>
      <c r="C164" s="112">
        <v>441900</v>
      </c>
      <c r="D164" s="113">
        <v>44225</v>
      </c>
      <c r="E164" s="111" t="s">
        <v>277</v>
      </c>
    </row>
    <row r="165" spans="1:5" ht="15">
      <c r="A165" s="111" t="s">
        <v>39</v>
      </c>
      <c r="B165" s="111" t="s">
        <v>272</v>
      </c>
      <c r="C165" s="112">
        <v>275000</v>
      </c>
      <c r="D165" s="113">
        <v>44202</v>
      </c>
      <c r="E165" s="111" t="s">
        <v>276</v>
      </c>
    </row>
    <row r="166" spans="1:5" ht="15">
      <c r="A166" s="111" t="s">
        <v>39</v>
      </c>
      <c r="B166" s="111" t="s">
        <v>272</v>
      </c>
      <c r="C166" s="112">
        <v>237000</v>
      </c>
      <c r="D166" s="113">
        <v>44201</v>
      </c>
      <c r="E166" s="111" t="s">
        <v>277</v>
      </c>
    </row>
    <row r="167" spans="1:5" ht="15">
      <c r="A167" s="111" t="s">
        <v>39</v>
      </c>
      <c r="B167" s="111" t="s">
        <v>272</v>
      </c>
      <c r="C167" s="112">
        <v>142000</v>
      </c>
      <c r="D167" s="113">
        <v>44202</v>
      </c>
      <c r="E167" s="111" t="s">
        <v>276</v>
      </c>
    </row>
    <row r="168" spans="1:5" ht="15">
      <c r="A168" s="111" t="s">
        <v>39</v>
      </c>
      <c r="B168" s="111" t="s">
        <v>272</v>
      </c>
      <c r="C168" s="112">
        <v>427655</v>
      </c>
      <c r="D168" s="113">
        <v>44225</v>
      </c>
      <c r="E168" s="111" t="s">
        <v>277</v>
      </c>
    </row>
    <row r="169" spans="1:5" ht="15">
      <c r="A169" s="111" t="s">
        <v>39</v>
      </c>
      <c r="B169" s="111" t="s">
        <v>272</v>
      </c>
      <c r="C169" s="112">
        <v>336500</v>
      </c>
      <c r="D169" s="113">
        <v>44202</v>
      </c>
      <c r="E169" s="111" t="s">
        <v>276</v>
      </c>
    </row>
    <row r="170" spans="1:5" ht="15">
      <c r="A170" s="111" t="s">
        <v>39</v>
      </c>
      <c r="B170" s="111" t="s">
        <v>272</v>
      </c>
      <c r="C170" s="112">
        <v>306000</v>
      </c>
      <c r="D170" s="113">
        <v>44202</v>
      </c>
      <c r="E170" s="111" t="s">
        <v>277</v>
      </c>
    </row>
    <row r="171" spans="1:5" ht="15">
      <c r="A171" s="111" t="s">
        <v>39</v>
      </c>
      <c r="B171" s="111" t="s">
        <v>272</v>
      </c>
      <c r="C171" s="112">
        <v>258064</v>
      </c>
      <c r="D171" s="113">
        <v>44225</v>
      </c>
      <c r="E171" s="111" t="s">
        <v>277</v>
      </c>
    </row>
    <row r="172" spans="1:5" ht="15">
      <c r="A172" s="111" t="s">
        <v>39</v>
      </c>
      <c r="B172" s="111" t="s">
        <v>272</v>
      </c>
      <c r="C172" s="112">
        <v>284500</v>
      </c>
      <c r="D172" s="113">
        <v>44200</v>
      </c>
      <c r="E172" s="111" t="s">
        <v>276</v>
      </c>
    </row>
    <row r="173" spans="1:5" ht="15">
      <c r="A173" s="111" t="s">
        <v>39</v>
      </c>
      <c r="B173" s="111" t="s">
        <v>272</v>
      </c>
      <c r="C173" s="112">
        <v>400000</v>
      </c>
      <c r="D173" s="113">
        <v>44223</v>
      </c>
      <c r="E173" s="111" t="s">
        <v>276</v>
      </c>
    </row>
    <row r="174" spans="1:5" ht="15">
      <c r="A174" s="111" t="s">
        <v>39</v>
      </c>
      <c r="B174" s="111" t="s">
        <v>272</v>
      </c>
      <c r="C174" s="112">
        <v>315000</v>
      </c>
      <c r="D174" s="113">
        <v>44200</v>
      </c>
      <c r="E174" s="111" t="s">
        <v>276</v>
      </c>
    </row>
    <row r="175" spans="1:5" ht="15">
      <c r="A175" s="111" t="s">
        <v>39</v>
      </c>
      <c r="B175" s="111" t="s">
        <v>272</v>
      </c>
      <c r="C175" s="112">
        <v>224000</v>
      </c>
      <c r="D175" s="113">
        <v>44225</v>
      </c>
      <c r="E175" s="111" t="s">
        <v>276</v>
      </c>
    </row>
    <row r="176" spans="1:5" ht="15">
      <c r="A176" s="111" t="s">
        <v>39</v>
      </c>
      <c r="B176" s="111" t="s">
        <v>272</v>
      </c>
      <c r="C176" s="112">
        <v>141000</v>
      </c>
      <c r="D176" s="113">
        <v>44223</v>
      </c>
      <c r="E176" s="111" t="s">
        <v>277</v>
      </c>
    </row>
    <row r="177" spans="1:5" ht="15">
      <c r="A177" s="111" t="s">
        <v>39</v>
      </c>
      <c r="B177" s="111" t="s">
        <v>272</v>
      </c>
      <c r="C177" s="112">
        <v>334600</v>
      </c>
      <c r="D177" s="113">
        <v>44223</v>
      </c>
      <c r="E177" s="111" t="s">
        <v>276</v>
      </c>
    </row>
    <row r="178" spans="1:5" ht="15">
      <c r="A178" s="111" t="s">
        <v>39</v>
      </c>
      <c r="B178" s="111" t="s">
        <v>272</v>
      </c>
      <c r="C178" s="112">
        <v>580000</v>
      </c>
      <c r="D178" s="113">
        <v>44224</v>
      </c>
      <c r="E178" s="111" t="s">
        <v>276</v>
      </c>
    </row>
    <row r="179" spans="1:5" ht="15">
      <c r="A179" s="111" t="s">
        <v>39</v>
      </c>
      <c r="B179" s="111" t="s">
        <v>272</v>
      </c>
      <c r="C179" s="112">
        <v>1500000</v>
      </c>
      <c r="D179" s="113">
        <v>44210</v>
      </c>
      <c r="E179" s="111" t="s">
        <v>276</v>
      </c>
    </row>
    <row r="180" spans="1:5" ht="15">
      <c r="A180" s="111" t="s">
        <v>39</v>
      </c>
      <c r="B180" s="111" t="s">
        <v>272</v>
      </c>
      <c r="C180" s="112">
        <v>219000</v>
      </c>
      <c r="D180" s="113">
        <v>44211</v>
      </c>
      <c r="E180" s="111" t="s">
        <v>276</v>
      </c>
    </row>
    <row r="181" spans="1:5" ht="15">
      <c r="A181" s="111" t="s">
        <v>39</v>
      </c>
      <c r="B181" s="111" t="s">
        <v>272</v>
      </c>
      <c r="C181" s="112">
        <v>280000</v>
      </c>
      <c r="D181" s="113">
        <v>44221</v>
      </c>
      <c r="E181" s="111" t="s">
        <v>276</v>
      </c>
    </row>
    <row r="182" spans="1:5" ht="15">
      <c r="A182" s="111" t="s">
        <v>39</v>
      </c>
      <c r="B182" s="111" t="s">
        <v>272</v>
      </c>
      <c r="C182" s="112">
        <v>285000</v>
      </c>
      <c r="D182" s="113">
        <v>44218</v>
      </c>
      <c r="E182" s="111" t="s">
        <v>277</v>
      </c>
    </row>
    <row r="183" spans="1:5" ht="15">
      <c r="A183" s="111" t="s">
        <v>39</v>
      </c>
      <c r="B183" s="111" t="s">
        <v>272</v>
      </c>
      <c r="C183" s="112">
        <v>455000</v>
      </c>
      <c r="D183" s="113">
        <v>44221</v>
      </c>
      <c r="E183" s="111" t="s">
        <v>277</v>
      </c>
    </row>
    <row r="184" spans="1:5" ht="15">
      <c r="A184" s="111" t="s">
        <v>39</v>
      </c>
      <c r="B184" s="111" t="s">
        <v>272</v>
      </c>
      <c r="C184" s="112">
        <v>1100000</v>
      </c>
      <c r="D184" s="113">
        <v>44210</v>
      </c>
      <c r="E184" s="111" t="s">
        <v>276</v>
      </c>
    </row>
    <row r="185" spans="1:5" ht="15">
      <c r="A185" s="111" t="s">
        <v>39</v>
      </c>
      <c r="B185" s="111" t="s">
        <v>272</v>
      </c>
      <c r="C185" s="112">
        <v>660000</v>
      </c>
      <c r="D185" s="113">
        <v>44202</v>
      </c>
      <c r="E185" s="111" t="s">
        <v>276</v>
      </c>
    </row>
    <row r="186" spans="1:5" ht="15">
      <c r="A186" s="111" t="s">
        <v>39</v>
      </c>
      <c r="B186" s="111" t="s">
        <v>272</v>
      </c>
      <c r="C186" s="112">
        <v>336500</v>
      </c>
      <c r="D186" s="113">
        <v>44221</v>
      </c>
      <c r="E186" s="111" t="s">
        <v>276</v>
      </c>
    </row>
    <row r="187" spans="1:5" ht="15">
      <c r="A187" s="111" t="s">
        <v>39</v>
      </c>
      <c r="B187" s="111" t="s">
        <v>272</v>
      </c>
      <c r="C187" s="112">
        <v>246500</v>
      </c>
      <c r="D187" s="113">
        <v>44217</v>
      </c>
      <c r="E187" s="111" t="s">
        <v>277</v>
      </c>
    </row>
    <row r="188" spans="1:5" ht="15">
      <c r="A188" s="111" t="s">
        <v>39</v>
      </c>
      <c r="B188" s="111" t="s">
        <v>272</v>
      </c>
      <c r="C188" s="112">
        <v>308500</v>
      </c>
      <c r="D188" s="113">
        <v>44221</v>
      </c>
      <c r="E188" s="111" t="s">
        <v>277</v>
      </c>
    </row>
    <row r="189" spans="1:5" ht="15">
      <c r="A189" s="111" t="s">
        <v>39</v>
      </c>
      <c r="B189" s="111" t="s">
        <v>272</v>
      </c>
      <c r="C189" s="112">
        <v>365000</v>
      </c>
      <c r="D189" s="113">
        <v>44210</v>
      </c>
      <c r="E189" s="111" t="s">
        <v>276</v>
      </c>
    </row>
    <row r="190" spans="1:5" ht="15">
      <c r="A190" s="111" t="s">
        <v>39</v>
      </c>
      <c r="B190" s="111" t="s">
        <v>272</v>
      </c>
      <c r="C190" s="112">
        <v>255000</v>
      </c>
      <c r="D190" s="113">
        <v>44208</v>
      </c>
      <c r="E190" s="111" t="s">
        <v>277</v>
      </c>
    </row>
    <row r="191" spans="1:5" ht="15">
      <c r="A191" s="111" t="s">
        <v>39</v>
      </c>
      <c r="B191" s="111" t="s">
        <v>272</v>
      </c>
      <c r="C191" s="112">
        <v>290244</v>
      </c>
      <c r="D191" s="113">
        <v>44217</v>
      </c>
      <c r="E191" s="111" t="s">
        <v>277</v>
      </c>
    </row>
    <row r="192" spans="1:5" ht="15">
      <c r="A192" s="111" t="s">
        <v>39</v>
      </c>
      <c r="B192" s="111" t="s">
        <v>272</v>
      </c>
      <c r="C192" s="112">
        <v>705000</v>
      </c>
      <c r="D192" s="113">
        <v>44225</v>
      </c>
      <c r="E192" s="111" t="s">
        <v>276</v>
      </c>
    </row>
    <row r="193" spans="1:5" ht="15">
      <c r="A193" s="111" t="s">
        <v>39</v>
      </c>
      <c r="B193" s="111" t="s">
        <v>272</v>
      </c>
      <c r="C193" s="112">
        <v>3500000</v>
      </c>
      <c r="D193" s="113">
        <v>44201</v>
      </c>
      <c r="E193" s="111" t="s">
        <v>277</v>
      </c>
    </row>
    <row r="194" spans="1:5" ht="15">
      <c r="A194" s="111" t="s">
        <v>39</v>
      </c>
      <c r="B194" s="111" t="s">
        <v>272</v>
      </c>
      <c r="C194" s="112">
        <v>100000</v>
      </c>
      <c r="D194" s="113">
        <v>44218</v>
      </c>
      <c r="E194" s="111" t="s">
        <v>276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2021-10-09T19:08:04Z</dcterms:modified>
</cp:coreProperties>
</file>