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STATS'!$A$17:$C$19</definedName>
    <definedName name="CommercialSalesMarket">'SALES STATS'!$A$36:$C$38</definedName>
    <definedName name="ConstructionLoansMarket">'LOAN ONLY STATS'!$A$32:$C$32</definedName>
    <definedName name="ConventionalLoansExcludingInclineMarket">'LOAN ONLY STATS'!#REF!</definedName>
    <definedName name="ConventionalLoansMarket">'LOAN ONLY STATS'!$A$7:$C$11</definedName>
    <definedName name="CreditLineLoansMarket">'LOAN ONLY STATS'!$A$25:$C$26</definedName>
    <definedName name="HardMoneyLoansMarket">'LOAN ONLY STATS'!$A$38:$C$39</definedName>
    <definedName name="InclineSalesMarket">'SALES STATS'!#REF!</definedName>
    <definedName name="OverallLoans">'OVERALL STATS'!$A$19:$C$23</definedName>
    <definedName name="OverallSales">'OVERALL STATS'!$A$7:$C$13</definedName>
    <definedName name="OverallSalesAndLoans">'OVERALL STATS'!$A$29:$C$35</definedName>
    <definedName name="_xlnm.Print_Titles" localSheetId="1">'SALES STATS'!$1:$6</definedName>
    <definedName name="ResaleMarket">'SALES STATS'!$A$7:$C$12</definedName>
    <definedName name="ResidentialResaleMarket">'SALES STATS'!$A$25:$C$30</definedName>
    <definedName name="ResidentialSalesExcludingInclineMarket">'SALES STATS'!#REF!</definedName>
    <definedName name="SubdivisionMarket">'SALES STATS'!$A$18:$C$19</definedName>
    <definedName name="VacantLandSalesMarket">'SALES STATS'!$A$44:$C$45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33" i="3"/>
  <c r="B33"/>
  <c r="C20"/>
  <c r="B20"/>
  <c r="C39" i="2"/>
  <c r="B39"/>
  <c r="B14" i="1"/>
  <c r="C14"/>
  <c r="B40" i="3"/>
  <c r="C40"/>
  <c r="B27"/>
  <c r="C27"/>
  <c r="B12"/>
  <c r="D7" s="1"/>
  <c r="C12"/>
  <c r="E7" s="1"/>
  <c r="B46" i="2"/>
  <c r="C46"/>
  <c r="B31"/>
  <c r="D26" s="1"/>
  <c r="C31"/>
  <c r="E26" s="1"/>
  <c r="A2"/>
  <c r="B20"/>
  <c r="D19" s="1"/>
  <c r="C20"/>
  <c r="D39" i="3" l="1"/>
  <c r="D18"/>
  <c r="E17"/>
  <c r="E19"/>
  <c r="D17"/>
  <c r="D19"/>
  <c r="E18"/>
  <c r="E9"/>
  <c r="D9"/>
  <c r="E9" i="1"/>
  <c r="D9"/>
  <c r="E45" i="2"/>
  <c r="D45"/>
  <c r="E27"/>
  <c r="D27"/>
  <c r="D38"/>
  <c r="E37"/>
  <c r="D36"/>
  <c r="D8" i="3"/>
  <c r="D11"/>
  <c r="E10"/>
  <c r="D10"/>
  <c r="E8"/>
  <c r="E11"/>
  <c r="E26"/>
  <c r="D26"/>
  <c r="E32"/>
  <c r="D32"/>
  <c r="E39"/>
  <c r="D37" i="2"/>
  <c r="E36"/>
  <c r="E38"/>
  <c r="E44"/>
  <c r="E25"/>
  <c r="E28"/>
  <c r="E30"/>
  <c r="E19"/>
  <c r="E18"/>
  <c r="D18"/>
  <c r="D29"/>
  <c r="E29"/>
  <c r="D30"/>
  <c r="D28"/>
  <c r="D25"/>
  <c r="D44"/>
  <c r="A2" i="3"/>
  <c r="E38"/>
  <c r="B13" i="2"/>
  <c r="C13"/>
  <c r="B24" i="1"/>
  <c r="C24"/>
  <c r="B36"/>
  <c r="C36"/>
  <c r="E32" l="1"/>
  <c r="D32"/>
  <c r="E23"/>
  <c r="D23"/>
  <c r="E9" i="2"/>
  <c r="D9"/>
  <c r="E20" i="3"/>
  <c r="D20"/>
  <c r="E39" i="2"/>
  <c r="D39"/>
  <c r="D33" i="1"/>
  <c r="E22"/>
  <c r="D22"/>
  <c r="E35"/>
  <c r="E33"/>
  <c r="E31"/>
  <c r="E34"/>
  <c r="D38" i="3"/>
  <c r="E33"/>
  <c r="D33"/>
  <c r="E25"/>
  <c r="D25"/>
  <c r="D46" i="2"/>
  <c r="E46"/>
  <c r="E31"/>
  <c r="D31"/>
  <c r="D8"/>
  <c r="D7"/>
  <c r="D10"/>
  <c r="D12"/>
  <c r="D11"/>
  <c r="E7"/>
  <c r="E12"/>
  <c r="E8"/>
  <c r="E11"/>
  <c r="E10"/>
  <c r="E30" i="1"/>
  <c r="E29"/>
  <c r="D29"/>
  <c r="E8"/>
  <c r="D11"/>
  <c r="D8"/>
  <c r="D7"/>
  <c r="E11"/>
  <c r="D10"/>
  <c r="D12"/>
  <c r="D13"/>
  <c r="D21"/>
  <c r="E19"/>
  <c r="E20"/>
  <c r="E21"/>
  <c r="D35"/>
  <c r="D30"/>
  <c r="E7"/>
  <c r="D31"/>
  <c r="D20"/>
  <c r="D19"/>
  <c r="E10"/>
  <c r="E12"/>
  <c r="D34"/>
  <c r="E13"/>
  <c r="E36" l="1"/>
  <c r="D36"/>
  <c r="E40" i="3"/>
  <c r="E27"/>
  <c r="D27"/>
  <c r="D40"/>
  <c r="E12"/>
  <c r="D12"/>
  <c r="E20" i="2"/>
  <c r="D20"/>
  <c r="D14" i="1"/>
  <c r="E14"/>
  <c r="E13" i="2"/>
  <c r="D13"/>
  <c r="D24" i="1"/>
  <c r="E2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<sst xmlns="http://schemas.openxmlformats.org/spreadsheetml/2006/main" count="1774" uniqueCount="223">
  <si>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</si>
  <si>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</si>
  <si>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</si>
  <si>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</si>
  <si>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</si>
  <si>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</si>
  <si>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</si>
  <si>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</si>
  <si>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</si>
  <si>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</si>
  <si>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</si>
  <si>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</si>
  <si>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</si>
  <si>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</si>
  <si>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</si>
  <si>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</si>
  <si>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</si>
  <si>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</si>
  <si>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</si>
  <si>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</si>
  <si>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</si>
  <si>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</si>
  <si>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</si>
  <si>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</si>
  <si>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</si>
  <si>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</si>
  <si>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</si>
  <si>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</si>
  <si>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</si>
  <si>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</si>
  <si>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</si>
  <si>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</si>
  <si>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</si>
  <si>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</si>
  <si>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</si>
  <si>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</si>
  <si>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</si>
  <si>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</si>
  <si>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</si>
  <si>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</si>
  <si>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</si>
  <si>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</si>
  <si>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</si>
  <si>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</si>
  <si>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</si>
  <si>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LAKESIDEMOANA</t>
  </si>
  <si>
    <t>12</t>
  </si>
  <si>
    <t>9</t>
  </si>
  <si>
    <t>KA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</si>
  <si>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</si>
  <si>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</si>
  <si>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</si>
  <si>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</si>
  <si>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</si>
  <si>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</si>
  <si>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</si>
  <si>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</si>
  <si>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CARSON CITY</t>
  </si>
  <si>
    <t>18</t>
  </si>
  <si>
    <t>DC</t>
  </si>
  <si>
    <t>AMG</t>
  </si>
  <si>
    <t>KDJ</t>
  </si>
  <si>
    <t>OVERALL TITLE COMPANY MARKET STATISTICS Carson City  County, NV)</t>
  </si>
  <si>
    <t>SALES MARKET Carson City County, NV)</t>
  </si>
  <si>
    <t>LOAN ONLY MARKETS Carson City County, NV)</t>
  </si>
  <si>
    <t>Reporting Period: FEBRUARY, 2022</t>
  </si>
  <si>
    <t>Stewart Title</t>
  </si>
  <si>
    <t>007-651-02</t>
  </si>
  <si>
    <t>VACANT LAND</t>
  </si>
  <si>
    <t>NO</t>
  </si>
  <si>
    <t>007-651-05</t>
  </si>
  <si>
    <t>007-651-04</t>
  </si>
  <si>
    <t>SINGLE FAM RES.</t>
  </si>
  <si>
    <t>TM</t>
  </si>
  <si>
    <t>COMMERCIAL</t>
  </si>
  <si>
    <t>GARDNERVILLE</t>
  </si>
  <si>
    <t>RLT</t>
  </si>
  <si>
    <t>DKD</t>
  </si>
  <si>
    <t>Calatlantic Title West</t>
  </si>
  <si>
    <t>LH</t>
  </si>
  <si>
    <t>YES</t>
  </si>
  <si>
    <t>LAKESIDE</t>
  </si>
  <si>
    <t>5</t>
  </si>
  <si>
    <t>23</t>
  </si>
  <si>
    <t>PLUMB</t>
  </si>
  <si>
    <t>KB</t>
  </si>
  <si>
    <t>15</t>
  </si>
  <si>
    <t>SOUTH KIETZKE</t>
  </si>
  <si>
    <t>CRF</t>
  </si>
  <si>
    <t>HB</t>
  </si>
  <si>
    <t>2-4 PLEX</t>
  </si>
  <si>
    <t>CONDO/TWNHSE</t>
  </si>
  <si>
    <t>ET</t>
  </si>
  <si>
    <t>PB</t>
  </si>
  <si>
    <t>YERINGTON</t>
  </si>
  <si>
    <t>UNK</t>
  </si>
  <si>
    <t>SLA</t>
  </si>
  <si>
    <t>JH</t>
  </si>
  <si>
    <t>MDD</t>
  </si>
  <si>
    <t>Acme Title and Escrow</t>
  </si>
  <si>
    <t>LANDER</t>
  </si>
  <si>
    <t>LTE</t>
  </si>
  <si>
    <t>MOBILE HOME</t>
  </si>
  <si>
    <t>DAMONTE</t>
  </si>
  <si>
    <t>24</t>
  </si>
  <si>
    <t>MOBILE HOME PARK</t>
  </si>
  <si>
    <t>CHICAGO, IL</t>
  </si>
  <si>
    <t>NCS</t>
  </si>
  <si>
    <t>RC</t>
  </si>
  <si>
    <t>SL</t>
  </si>
  <si>
    <t>008-296-02</t>
  </si>
  <si>
    <t>VA</t>
  </si>
  <si>
    <t>PRIMARY RESIDENTIAL MORTGAGE INC</t>
  </si>
  <si>
    <t>CONSTRUCTION</t>
  </si>
  <si>
    <t>SLT INC</t>
  </si>
  <si>
    <t>SIERRA LAND DEVELOPMENT INC</t>
  </si>
  <si>
    <t>009-575-02</t>
  </si>
  <si>
    <t>UNITED WHOLESALE MORTGAGE LLC</t>
  </si>
  <si>
    <t>007-252-05</t>
  </si>
  <si>
    <t>BNC NATIONAL BANK</t>
  </si>
  <si>
    <t>005-061-03</t>
  </si>
  <si>
    <t>HERITAGE BANK OF NEVADA</t>
  </si>
  <si>
    <t>008-523-12</t>
  </si>
  <si>
    <t>009-528-07</t>
  </si>
  <si>
    <t>CONVENTIONAL</t>
  </si>
  <si>
    <t>CROSSCOUNTRY MORTGAGE LLC</t>
  </si>
  <si>
    <t>002-582-01</t>
  </si>
  <si>
    <t>GUILD MORTGAGE COMPANY LLC</t>
  </si>
  <si>
    <t>003-151-29</t>
  </si>
  <si>
    <t>CREDIT LINE</t>
  </si>
  <si>
    <t>CITY NATIONAL BANK</t>
  </si>
  <si>
    <t>009-103-18</t>
  </si>
  <si>
    <t>PRIMELENDING</t>
  </si>
  <si>
    <t>007-361-19</t>
  </si>
  <si>
    <t>007-572-05</t>
  </si>
  <si>
    <t>NEW AMERICAN FUNDING</t>
  </si>
  <si>
    <t>008-323-05</t>
  </si>
  <si>
    <t>DIGNIFIED HOME LOANS LLC</t>
  </si>
  <si>
    <t>009-086-10</t>
  </si>
  <si>
    <t>010-651-01</t>
  </si>
  <si>
    <t>UNITED FEDERAL CREDIT UNION</t>
  </si>
  <si>
    <t>001-041-18</t>
  </si>
  <si>
    <t>010-372-02</t>
  </si>
  <si>
    <t>GREATER NEVADA MORTGAGE</t>
  </si>
  <si>
    <t>009-471-05</t>
  </si>
  <si>
    <t>010-736-25</t>
  </si>
  <si>
    <t>EL DORADO SAVINGS BANK</t>
  </si>
  <si>
    <t>010-611-12</t>
  </si>
  <si>
    <t>008-921-08</t>
  </si>
  <si>
    <t>009-311-29</t>
  </si>
  <si>
    <t>MASON MCDUFFIE MORTGAGE CORPORATION</t>
  </si>
  <si>
    <t>001-062-05</t>
  </si>
  <si>
    <t>010-062-11</t>
  </si>
  <si>
    <t>004-066-01</t>
  </si>
  <si>
    <t>HARD MONEY</t>
  </si>
  <si>
    <t>NEVADA BROWN INVESTMENTS LLC</t>
  </si>
  <si>
    <t>001-234-13</t>
  </si>
  <si>
    <t>DRAPER &amp; KRAMER MORTGAGE CORPORATION</t>
  </si>
  <si>
    <t>007-261-04</t>
  </si>
  <si>
    <t>FHA</t>
  </si>
  <si>
    <t>LONGBRIDGE FINANCIAL LLC</t>
  </si>
  <si>
    <t>001-212-01</t>
  </si>
  <si>
    <t>SIERRA PACIFIC MORTGAGE COMPANY INC</t>
  </si>
  <si>
    <t>009-391-05</t>
  </si>
  <si>
    <t>003-101-16</t>
  </si>
  <si>
    <t>NORTHPOINTE BANK</t>
  </si>
  <si>
    <t>008-721-06</t>
  </si>
  <si>
    <t>HOMETOWN LENDERS INC</t>
  </si>
  <si>
    <t>007-361-07</t>
  </si>
  <si>
    <t>LIVE OAK BANKING COMPANY</t>
  </si>
  <si>
    <t>008-541-38</t>
  </si>
  <si>
    <t>CLORE</t>
  </si>
  <si>
    <t>008-162-23</t>
  </si>
  <si>
    <t>008-843-01</t>
  </si>
  <si>
    <t>CALIBER HOME LOANS INC</t>
  </si>
  <si>
    <t>003-131-21</t>
  </si>
  <si>
    <t>UNIVERSAL MORTGAGE &amp; FINANCE INC</t>
  </si>
  <si>
    <t>002-546-06</t>
  </si>
  <si>
    <t>007-363-02</t>
  </si>
  <si>
    <t>PROVIDENT FUNDING ASSOCIATES</t>
  </si>
  <si>
    <t>001-221-10</t>
  </si>
  <si>
    <t>WELLS FARGO BANK NA</t>
  </si>
  <si>
    <t>008-892-14</t>
  </si>
  <si>
    <t>002-462-19</t>
  </si>
  <si>
    <t>LOANDEPOT.COM LLC</t>
  </si>
  <si>
    <t>010-472-10</t>
  </si>
  <si>
    <t>010-062-52</t>
  </si>
  <si>
    <t>008-104-03</t>
  </si>
  <si>
    <t>004-152-03</t>
  </si>
  <si>
    <t>AMERISAVE MORTGAGE CORPORATION</t>
  </si>
  <si>
    <t>002-071-28</t>
  </si>
  <si>
    <t>KEYBANK NA</t>
  </si>
  <si>
    <t>007-293-07</t>
  </si>
  <si>
    <t>009-393-10</t>
  </si>
  <si>
    <t>008-343-20</t>
  </si>
  <si>
    <t>007-382-25</t>
  </si>
  <si>
    <t>FINEMARK NATIONAL BANK &amp; TRUST</t>
  </si>
  <si>
    <t>008-331-05</t>
  </si>
  <si>
    <t>001-072-01</t>
  </si>
  <si>
    <t>004-311-05</t>
  </si>
  <si>
    <t>009-215-13</t>
  </si>
  <si>
    <t>008-323-24</t>
  </si>
  <si>
    <t>002-551-18</t>
  </si>
  <si>
    <t>001-123-27</t>
  </si>
  <si>
    <t>ARBOR FINANCIAL GROUP</t>
  </si>
  <si>
    <t>002-761-01</t>
  </si>
  <si>
    <t>CAPITAL ONE NATIONAL ASSOCIATION</t>
  </si>
  <si>
    <t>008-183-25</t>
  </si>
  <si>
    <t>010-411-16</t>
  </si>
  <si>
    <t>001-231-12</t>
  </si>
  <si>
    <t>UMPQUA BANK</t>
  </si>
  <si>
    <t>008-174-28</t>
  </si>
  <si>
    <t>010-457-06</t>
  </si>
  <si>
    <t>ACT</t>
  </si>
  <si>
    <t>CAL</t>
  </si>
  <si>
    <t>FA</t>
  </si>
  <si>
    <t>FC</t>
  </si>
  <si>
    <t>ST</t>
  </si>
  <si>
    <t>TI</t>
  </si>
  <si>
    <t>TT</t>
  </si>
  <si>
    <t>DEED</t>
  </si>
  <si>
    <t>DEED SUBDIVIDER</t>
  </si>
  <si>
    <t>DEED OF TRUST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</si>
</sst>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6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10" fontId="17" fillId="0" borderId="8" xfId="0" applyNumberFormat="1" applyFont="1" applyBorder="1" applyAlignment="1">
      <alignment horizontal="right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Acme Title and Escrow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32</c:v>
                </c:pt>
                <c:pt idx="1">
                  <c:v>20</c:v>
                </c:pt>
                <c:pt idx="2">
                  <c:v>18</c:v>
                </c:pt>
                <c:pt idx="3">
                  <c:v>6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shape val="box"/>
        <c:axId val="115315840"/>
        <c:axId val="115317376"/>
        <c:axId val="0"/>
      </c:bar3DChart>
      <c:catAx>
        <c:axId val="115315840"/>
        <c:scaling>
          <c:orientation val="minMax"/>
        </c:scaling>
        <c:axPos val="b"/>
        <c:numFmt formatCode="General" sourceLinked="1"/>
        <c:majorTickMark val="none"/>
        <c:tickLblPos val="nextTo"/>
        <c:crossAx val="115317376"/>
        <c:crosses val="autoZero"/>
        <c:auto val="1"/>
        <c:lblAlgn val="ctr"/>
        <c:lblOffset val="100"/>
      </c:catAx>
      <c:valAx>
        <c:axId val="1153173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53158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STATS'!$A$19:$A$23</c:f>
              <c:strCache>
                <c:ptCount val="5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Toiyabe Title</c:v>
                </c:pt>
              </c:strCache>
            </c:strRef>
          </c:cat>
          <c:val>
            <c:numRef>
              <c:f>'OVERALL STATS'!$B$19:$B$23</c:f>
              <c:numCache>
                <c:formatCode>0</c:formatCode>
                <c:ptCount val="5"/>
                <c:pt idx="0">
                  <c:v>26</c:v>
                </c:pt>
                <c:pt idx="1">
                  <c:v>18</c:v>
                </c:pt>
                <c:pt idx="2">
                  <c:v>12</c:v>
                </c:pt>
                <c:pt idx="3">
                  <c:v>7</c:v>
                </c:pt>
                <c:pt idx="4">
                  <c:v>2</c:v>
                </c:pt>
              </c:numCache>
            </c:numRef>
          </c:val>
        </c:ser>
        <c:shape val="box"/>
        <c:axId val="116011776"/>
        <c:axId val="116013312"/>
        <c:axId val="0"/>
      </c:bar3DChart>
      <c:catAx>
        <c:axId val="116011776"/>
        <c:scaling>
          <c:orientation val="minMax"/>
        </c:scaling>
        <c:axPos val="b"/>
        <c:numFmt formatCode="General" sourceLinked="1"/>
        <c:majorTickMark val="none"/>
        <c:tickLblPos val="nextTo"/>
        <c:crossAx val="116013312"/>
        <c:crosses val="autoZero"/>
        <c:auto val="1"/>
        <c:lblAlgn val="ctr"/>
        <c:lblOffset val="100"/>
      </c:catAx>
      <c:valAx>
        <c:axId val="1160133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60117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STATS'!$A$29:$A$35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Acme Title and Escrow</c:v>
                </c:pt>
              </c:strCache>
            </c:strRef>
          </c:cat>
          <c:val>
            <c:numRef>
              <c:f>'OVERALL STATS'!$B$29:$B$35</c:f>
              <c:numCache>
                <c:formatCode>0</c:formatCode>
                <c:ptCount val="7"/>
                <c:pt idx="0">
                  <c:v>58</c:v>
                </c:pt>
                <c:pt idx="1">
                  <c:v>36</c:v>
                </c:pt>
                <c:pt idx="2">
                  <c:v>27</c:v>
                </c:pt>
                <c:pt idx="3">
                  <c:v>18</c:v>
                </c:pt>
                <c:pt idx="4">
                  <c:v>5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</c:ser>
        <c:shape val="box"/>
        <c:axId val="116043776"/>
        <c:axId val="116045312"/>
        <c:axId val="0"/>
      </c:bar3DChart>
      <c:catAx>
        <c:axId val="116043776"/>
        <c:scaling>
          <c:orientation val="minMax"/>
        </c:scaling>
        <c:axPos val="b"/>
        <c:numFmt formatCode="General" sourceLinked="1"/>
        <c:majorTickMark val="none"/>
        <c:tickLblPos val="nextTo"/>
        <c:crossAx val="116045312"/>
        <c:crosses val="autoZero"/>
        <c:auto val="1"/>
        <c:lblAlgn val="ctr"/>
        <c:lblOffset val="100"/>
      </c:catAx>
      <c:valAx>
        <c:axId val="1160453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60437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Acme Title and Escrow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14034868</c:v>
                </c:pt>
                <c:pt idx="1">
                  <c:v>10922032</c:v>
                </c:pt>
                <c:pt idx="2">
                  <c:v>15894145</c:v>
                </c:pt>
                <c:pt idx="3">
                  <c:v>7839000</c:v>
                </c:pt>
                <c:pt idx="4">
                  <c:v>3364893</c:v>
                </c:pt>
                <c:pt idx="5">
                  <c:v>784900</c:v>
                </c:pt>
                <c:pt idx="6">
                  <c:v>455000</c:v>
                </c:pt>
              </c:numCache>
            </c:numRef>
          </c:val>
        </c:ser>
        <c:shape val="box"/>
        <c:axId val="116067328"/>
        <c:axId val="116077312"/>
        <c:axId val="0"/>
      </c:bar3DChart>
      <c:catAx>
        <c:axId val="116067328"/>
        <c:scaling>
          <c:orientation val="minMax"/>
        </c:scaling>
        <c:axPos val="b"/>
        <c:numFmt formatCode="General" sourceLinked="1"/>
        <c:majorTickMark val="none"/>
        <c:tickLblPos val="nextTo"/>
        <c:crossAx val="116077312"/>
        <c:crosses val="autoZero"/>
        <c:auto val="1"/>
        <c:lblAlgn val="ctr"/>
        <c:lblOffset val="100"/>
      </c:catAx>
      <c:valAx>
        <c:axId val="1160773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60673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STATS'!$A$19:$A$23</c:f>
              <c:strCache>
                <c:ptCount val="5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Toiyabe Title</c:v>
                </c:pt>
              </c:strCache>
            </c:strRef>
          </c:cat>
          <c:val>
            <c:numRef>
              <c:f>'OVERALL STATS'!$C$19:$C$23</c:f>
              <c:numCache>
                <c:formatCode>"$"#,##0</c:formatCode>
                <c:ptCount val="5"/>
                <c:pt idx="0">
                  <c:v>10504107</c:v>
                </c:pt>
                <c:pt idx="1">
                  <c:v>5155700</c:v>
                </c:pt>
                <c:pt idx="2">
                  <c:v>23233517</c:v>
                </c:pt>
                <c:pt idx="3">
                  <c:v>2428700</c:v>
                </c:pt>
                <c:pt idx="4">
                  <c:v>875615</c:v>
                </c:pt>
              </c:numCache>
            </c:numRef>
          </c:val>
        </c:ser>
        <c:shape val="box"/>
        <c:axId val="116119808"/>
        <c:axId val="116121600"/>
        <c:axId val="0"/>
      </c:bar3DChart>
      <c:catAx>
        <c:axId val="116119808"/>
        <c:scaling>
          <c:orientation val="minMax"/>
        </c:scaling>
        <c:axPos val="b"/>
        <c:numFmt formatCode="General" sourceLinked="1"/>
        <c:majorTickMark val="none"/>
        <c:tickLblPos val="nextTo"/>
        <c:crossAx val="116121600"/>
        <c:crosses val="autoZero"/>
        <c:auto val="1"/>
        <c:lblAlgn val="ctr"/>
        <c:lblOffset val="100"/>
      </c:catAx>
      <c:valAx>
        <c:axId val="1161216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61198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STATS'!$A$29:$A$35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Toiyabe Title</c:v>
                </c:pt>
                <c:pt idx="6">
                  <c:v>Acme Title and Escrow</c:v>
                </c:pt>
              </c:strCache>
            </c:strRef>
          </c:cat>
          <c:val>
            <c:numRef>
              <c:f>'OVERALL STATS'!$C$29:$C$35</c:f>
              <c:numCache>
                <c:formatCode>"$"#,##0</c:formatCode>
                <c:ptCount val="7"/>
                <c:pt idx="0">
                  <c:v>24538975</c:v>
                </c:pt>
                <c:pt idx="1">
                  <c:v>21049845</c:v>
                </c:pt>
                <c:pt idx="2">
                  <c:v>13350732</c:v>
                </c:pt>
                <c:pt idx="3">
                  <c:v>31072517</c:v>
                </c:pt>
                <c:pt idx="4">
                  <c:v>3364893</c:v>
                </c:pt>
                <c:pt idx="5">
                  <c:v>1660515</c:v>
                </c:pt>
                <c:pt idx="6">
                  <c:v>455000</c:v>
                </c:pt>
              </c:numCache>
            </c:numRef>
          </c:val>
        </c:ser>
        <c:shape val="box"/>
        <c:axId val="115807744"/>
        <c:axId val="115809280"/>
        <c:axId val="0"/>
      </c:bar3DChart>
      <c:catAx>
        <c:axId val="115807744"/>
        <c:scaling>
          <c:orientation val="minMax"/>
        </c:scaling>
        <c:axPos val="b"/>
        <c:numFmt formatCode="General" sourceLinked="1"/>
        <c:majorTickMark val="none"/>
        <c:tickLblPos val="nextTo"/>
        <c:crossAx val="115809280"/>
        <c:crosses val="autoZero"/>
        <c:auto val="1"/>
        <c:lblAlgn val="ctr"/>
        <c:lblOffset val="100"/>
      </c:catAx>
      <c:valAx>
        <c:axId val="1158092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58077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40</xdr:row>
      <xdr:rowOff>9525</xdr:rowOff>
    </xdr:from>
    <xdr:to>
      <xdr:col>6</xdr:col>
      <xdr:colOff>1152524</xdr:colOff>
      <xdr:row>57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58</xdr:row>
      <xdr:rowOff>19050</xdr:rowOff>
    </xdr:from>
    <xdr:to>
      <xdr:col>6</xdr:col>
      <xdr:colOff>1152524</xdr:colOff>
      <xdr:row>75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76</xdr:row>
      <xdr:rowOff>0</xdr:rowOff>
    </xdr:from>
    <xdr:to>
      <xdr:col>6</xdr:col>
      <xdr:colOff>1143000</xdr:colOff>
      <xdr:row>92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40</xdr:row>
      <xdr:rowOff>0</xdr:rowOff>
    </xdr:from>
    <xdr:to>
      <xdr:col>20</xdr:col>
      <xdr:colOff>190500</xdr:colOff>
      <xdr:row>56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58</xdr:row>
      <xdr:rowOff>9525</xdr:rowOff>
    </xdr:from>
    <xdr:to>
      <xdr:col>20</xdr:col>
      <xdr:colOff>190499</xdr:colOff>
      <xdr:row>75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76</xdr:row>
      <xdr:rowOff>9525</xdr:rowOff>
    </xdr:from>
    <xdr:to>
      <xdr:col>20</xdr:col>
      <xdr:colOff>180974</xdr:colOff>
      <xdr:row>93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622.39929710648" createdVersion="3" refreshedVersion="3" minRefreshableVersion="3" recordCount="84">
  <cacheSource type="worksheet">
    <worksheetSource name="Table5"/>
  </cacheSource>
  <cacheFields count="10">
    <cacheField name="FULLNAME" numFmtId="0">
      <sharedItems count="16">
        <s v="Acme Title and Escrow"/>
        <s v="Calatlantic Title West"/>
        <s v="First American Title"/>
        <s v="First Centennial Title"/>
        <s v="Stewart Title"/>
        <s v="Ticor Title"/>
        <s v="Toiyabe Title"/>
        <s v="Western Title" u="1"/>
        <s v="Driggs Title Agency" u="1"/>
        <s v="Driggs Title Agency Inc - Nevada" u="1"/>
        <s v="Capital Title" u="1"/>
        <s v="Signature Title" u="1"/>
        <s v="DHI Title of Nevada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8">
        <s v="LANDER"/>
        <s v="MCCARRAN"/>
        <s v="KIETZKE"/>
        <s v="MINDEN"/>
        <s v="CHICAGO, IL"/>
        <s v="LAKESIDE"/>
        <s v="CARSON CITY"/>
        <s v="RIDGEVIEW"/>
        <s v="DAMONTE"/>
        <s v="LAKESIDEMOANA"/>
        <s v="GARDNERVILLE"/>
        <s v="PLUMB"/>
        <s v="SOUTH KIETZKE"/>
        <s v="YERINGTON"/>
        <s v="MINNEAPOLIS, MN" u="1"/>
        <s v="PHOENIX, AZ" u="1"/>
        <s v="HAMMILL" u="1"/>
        <s v="ORLANDO, FL" u="1"/>
        <s v="FERNLEY" u="1"/>
        <s v="SALT LAKE CITY" u="1"/>
        <s v="SPARKS" u="1"/>
        <s v="LAS VEGAS" u="1"/>
        <s v="PROFESSIONAL" u="1"/>
        <s v="HENDERSON" u="1"/>
        <s v="SO. VIRGINIA ST" u="1"/>
        <s v="LAKESIDEMCCARRAN" u="1"/>
        <s v="INCLINE" u="1"/>
        <s v="ZEPHYR" u="1"/>
      </sharedItems>
    </cacheField>
    <cacheField name="EO" numFmtId="0">
      <sharedItems count="77">
        <s v="LTE"/>
        <s v="LH"/>
        <s v="PB"/>
        <s v="ET"/>
        <s v="NCS"/>
        <s v="TM"/>
        <s v="5"/>
        <s v="18"/>
        <s v="23"/>
        <s v="15"/>
        <s v="24"/>
        <s v="12"/>
        <s v="9"/>
        <s v="SLA"/>
        <s v="AMG"/>
        <s v="KDJ"/>
        <s v="HB"/>
        <s v="CRF"/>
        <s v="KB"/>
        <s v="UNK"/>
        <s v="RC"/>
        <s v="MDD"/>
        <s v="DKD"/>
        <s v="RLT"/>
        <s v="SL"/>
        <s v="DC"/>
        <s v="KA"/>
        <s v="JH"/>
        <s v="JML" u="1"/>
        <s v="20" u="1"/>
        <s v="JMS" u="1"/>
        <s v="AE" u="1"/>
        <s v="CKL" u="1"/>
        <s v="JW" u="1"/>
        <s v="DPR" u="1"/>
        <s v="11" u="1"/>
        <s v="MK" u="1"/>
        <s v="ZEN" u="1"/>
        <s v="JP" u="1"/>
        <s v="TS" u="1"/>
        <s v="RLS" u="1"/>
        <s v="LS" u="1"/>
        <s v="N/A" u="1"/>
        <s v="PAH" u="1"/>
        <s v="10" u="1"/>
        <s v="YC" u="1"/>
        <s v="MLC" u="1"/>
        <s v="RA" u="1"/>
        <s v="ASK" u="1"/>
        <s v="MLM" u="1"/>
        <s v="DNO" u="1"/>
        <s v="LTF" u="1"/>
        <s v="2" u="1"/>
        <s v="MLR" u="1"/>
        <s v="KS" u="1"/>
        <s v="JN" u="1"/>
        <s v="SAB" u="1"/>
        <s v="KOT" u="1"/>
        <s v="ERF" u="1"/>
        <s v="ARJ" u="1"/>
        <s v="DMR" u="1"/>
        <s v="CY" u="1"/>
        <s v="LC" u="1"/>
        <s v="BM" u="1"/>
        <s v="FF" u="1"/>
        <s v="1" u="1"/>
        <s v="14" u="1"/>
        <s v="DEB" u="1"/>
        <s v="TB" u="1"/>
        <s v="CD" u="1"/>
        <s v="TO" u="1"/>
        <s v="MIF" u="1"/>
        <s v="21" u="1"/>
        <s v="SLP" u="1"/>
        <s v="VD" u="1"/>
        <s v="19" u="1"/>
        <s v="DJA" u="1"/>
      </sharedItems>
    </cacheField>
    <cacheField name="PROPTYPE" numFmtId="0">
      <sharedItems count="9">
        <s v="SINGLE FAM RES."/>
        <s v="COMMERCIAL"/>
        <s v="CONDO/TWNHSE"/>
        <s v="MOBILE HOME PARK"/>
        <s v="2-4 PLEX"/>
        <s v="VACANT LAND"/>
        <s v="MOBILE HOME"/>
        <s v="COMM'L/IND'L" u="1"/>
        <s v="APARTMENT BLDG." u="1"/>
      </sharedItems>
    </cacheField>
    <cacheField name="DOCNUM" numFmtId="0">
      <sharedItems containsSemiMixedTypes="0" containsString="0" containsNumber="1" containsInteger="1" minValue="529386" maxValue="530277"/>
    </cacheField>
    <cacheField name="AMOUNT" numFmtId="165">
      <sharedItems containsSemiMixedTypes="0" containsString="0" containsNumber="1" containsInteger="1" minValue="140000" maxValue="5760145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2-01T00:00:00" maxDate="2022-03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622.399425578704" createdVersion="3" refreshedVersion="3" minRefreshableVersion="3" recordCount="65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s v="Toiyabe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COMMERCIAL"/>
        <s v="FHA"/>
        <s v="HARD MONEY"/>
        <s v="CREDIT LINE"/>
        <s v="VA"/>
        <s v="CONSTRUCTION"/>
        <m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29384" maxValue="530275"/>
    </cacheField>
    <cacheField name="AMOUNT" numFmtId="165">
      <sharedItems containsSemiMixedTypes="0" containsString="0" containsNumber="1" containsInteger="1" minValue="35000" maxValue="16500000"/>
    </cacheField>
    <cacheField name="RECDATE" numFmtId="14">
      <sharedItems containsSemiMixedTypes="0" containsNonDate="0" containsDate="1" containsString="0" minDate="2022-02-01T00:00:00" maxDate="2022-03-01T00:00:00"/>
    </cacheField>
    <cacheField name="LENDER" numFmtId="0">
      <sharedItems containsBlank="1" count="122">
        <s v="CROSSCOUNTRY MORTGAGE LLC"/>
        <s v="GUILD MORTGAGE COMPANY LLC"/>
        <s v="NEW AMERICAN FUNDING"/>
        <s v="UNITED WHOLESALE MORTGAGE LLC"/>
        <s v="PRIMELENDING"/>
        <s v="CAPITAL ONE NATIONAL ASSOCIATION"/>
        <s v="GREATER NEVADA MORTGAGE"/>
        <s v="CLORE"/>
        <s v="KEYBANK NA"/>
        <s v="CITY NATIONAL BANK"/>
        <s v="HERITAGE BANK OF NEVADA"/>
        <s v="UNITED FEDERAL CREDIT UNION"/>
        <s v="DRAPER &amp; KRAMER MORTGAGE CORPORATION"/>
        <s v="WELLS FARGO BANK NA"/>
        <s v="SLT INC"/>
        <s v="ARBOR FINANCIAL GROUP"/>
        <s v="CALIBER HOME LOANS INC"/>
        <s v="LONGBRIDGE FINANCIAL LLC"/>
        <s v="PRIMARY RESIDENTIAL MORTGAGE INC"/>
        <s v="MASON MCDUFFIE MORTGAGE CORPORATION"/>
        <s v="EL DORADO SAVINGS BANK"/>
        <s v="NEVADA BROWN INVESTMENTS LLC"/>
        <s v="PROVIDENT FUNDING ASSOCIATES"/>
        <s v="LIVE OAK BANKING COMPANY"/>
        <s v="AMERISAVE MORTGAGE CORPORATION"/>
        <s v="UNIVERSAL MORTGAGE &amp; FINANCE INC"/>
        <s v="SIERRA LAND DEVELOPMENT INC"/>
        <s v="HOMETOWN LENDERS INC"/>
        <s v="SIERRA PACIFIC MORTGAGE COMPANY INC"/>
        <s v="NORTHPOINTE BANK"/>
        <s v="FINEMARK NATIONAL BANK &amp; TRUST"/>
        <s v="LOANDEPOT.COM LLC"/>
        <s v="DIGNIFIED HOME LOANS LLC"/>
        <s v="UMPQUA BANK"/>
        <s v="BNC NATIONAL BANK"/>
        <m u="1"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RESOLUTE COMMERCIAL CAPITAL LL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4">
  <r>
    <x v="0"/>
    <s v="ACT"/>
    <x v="0"/>
    <x v="0"/>
    <x v="0"/>
    <n v="529969"/>
    <n v="455000"/>
    <x v="0"/>
    <s v="YES"/>
    <d v="2022-02-18T00:00:00"/>
  </r>
  <r>
    <x v="1"/>
    <s v="CAL"/>
    <x v="1"/>
    <x v="1"/>
    <x v="0"/>
    <n v="530129"/>
    <n v="589950"/>
    <x v="1"/>
    <s v="YES"/>
    <d v="2022-02-24T00:00:00"/>
  </r>
  <r>
    <x v="1"/>
    <s v="CAL"/>
    <x v="1"/>
    <x v="1"/>
    <x v="0"/>
    <n v="530269"/>
    <n v="557219"/>
    <x v="1"/>
    <s v="YES"/>
    <d v="2022-02-28T00:00:00"/>
  </r>
  <r>
    <x v="1"/>
    <s v="CAL"/>
    <x v="1"/>
    <x v="1"/>
    <x v="0"/>
    <n v="530261"/>
    <n v="671294"/>
    <x v="1"/>
    <s v="YES"/>
    <d v="2022-02-28T00:00:00"/>
  </r>
  <r>
    <x v="1"/>
    <s v="CAL"/>
    <x v="1"/>
    <x v="1"/>
    <x v="0"/>
    <n v="529585"/>
    <n v="746601"/>
    <x v="1"/>
    <s v="YES"/>
    <d v="2022-02-08T00:00:00"/>
  </r>
  <r>
    <x v="1"/>
    <s v="CAL"/>
    <x v="1"/>
    <x v="1"/>
    <x v="0"/>
    <n v="530037"/>
    <n v="799829"/>
    <x v="1"/>
    <s v="YES"/>
    <d v="2022-02-22T00:00:00"/>
  </r>
  <r>
    <x v="2"/>
    <s v="FA"/>
    <x v="2"/>
    <x v="2"/>
    <x v="1"/>
    <n v="529722"/>
    <n v="3800000"/>
    <x v="0"/>
    <s v="YES"/>
    <d v="2022-02-11T00:00:00"/>
  </r>
  <r>
    <x v="2"/>
    <s v="FA"/>
    <x v="2"/>
    <x v="2"/>
    <x v="1"/>
    <n v="530078"/>
    <n v="874000"/>
    <x v="0"/>
    <s v="YES"/>
    <d v="2022-02-23T00:00:00"/>
  </r>
  <r>
    <x v="2"/>
    <s v="FA"/>
    <x v="3"/>
    <x v="3"/>
    <x v="2"/>
    <n v="529719"/>
    <n v="300000"/>
    <x v="0"/>
    <s v="YES"/>
    <d v="2022-02-11T00:00:00"/>
  </r>
  <r>
    <x v="2"/>
    <s v="FA"/>
    <x v="3"/>
    <x v="3"/>
    <x v="2"/>
    <n v="529713"/>
    <n v="220000"/>
    <x v="0"/>
    <s v="YES"/>
    <d v="2022-02-11T00:00:00"/>
  </r>
  <r>
    <x v="2"/>
    <s v="FA"/>
    <x v="4"/>
    <x v="4"/>
    <x v="3"/>
    <n v="530106"/>
    <n v="2250000"/>
    <x v="0"/>
    <s v="YES"/>
    <d v="2022-02-24T00:00:00"/>
  </r>
  <r>
    <x v="2"/>
    <s v="FA"/>
    <x v="2"/>
    <x v="5"/>
    <x v="0"/>
    <n v="529433"/>
    <n v="395000"/>
    <x v="0"/>
    <s v="YES"/>
    <d v="2022-02-02T00:00:00"/>
  </r>
  <r>
    <x v="3"/>
    <s v="FC"/>
    <x v="5"/>
    <x v="6"/>
    <x v="4"/>
    <n v="529907"/>
    <n v="520000"/>
    <x v="0"/>
    <s v="YES"/>
    <d v="2022-02-17T00:00:00"/>
  </r>
  <r>
    <x v="3"/>
    <s v="FC"/>
    <x v="6"/>
    <x v="7"/>
    <x v="0"/>
    <n v="529471"/>
    <n v="1115000"/>
    <x v="0"/>
    <s v="YES"/>
    <d v="2022-02-04T00:00:00"/>
  </r>
  <r>
    <x v="3"/>
    <s v="FC"/>
    <x v="6"/>
    <x v="8"/>
    <x v="0"/>
    <n v="530117"/>
    <n v="440000"/>
    <x v="0"/>
    <s v="YES"/>
    <d v="2022-02-24T00:00:00"/>
  </r>
  <r>
    <x v="3"/>
    <s v="FC"/>
    <x v="7"/>
    <x v="9"/>
    <x v="0"/>
    <n v="530099"/>
    <n v="588138"/>
    <x v="0"/>
    <s v="YES"/>
    <d v="2022-02-24T00:00:00"/>
  </r>
  <r>
    <x v="3"/>
    <s v="FC"/>
    <x v="8"/>
    <x v="10"/>
    <x v="1"/>
    <n v="530271"/>
    <n v="1100000"/>
    <x v="0"/>
    <s v="YES"/>
    <d v="2022-02-28T00:00:00"/>
  </r>
  <r>
    <x v="3"/>
    <s v="FC"/>
    <x v="6"/>
    <x v="7"/>
    <x v="0"/>
    <n v="529560"/>
    <n v="480000"/>
    <x v="0"/>
    <s v="YES"/>
    <d v="2022-02-08T00:00:00"/>
  </r>
  <r>
    <x v="3"/>
    <s v="FC"/>
    <x v="8"/>
    <x v="10"/>
    <x v="0"/>
    <n v="530079"/>
    <n v="295000"/>
    <x v="0"/>
    <s v="YES"/>
    <d v="2022-02-23T00:00:00"/>
  </r>
  <r>
    <x v="3"/>
    <s v="FC"/>
    <x v="6"/>
    <x v="7"/>
    <x v="0"/>
    <n v="530063"/>
    <n v="409900"/>
    <x v="0"/>
    <s v="YES"/>
    <d v="2022-02-23T00:00:00"/>
  </r>
  <r>
    <x v="3"/>
    <s v="FC"/>
    <x v="6"/>
    <x v="7"/>
    <x v="0"/>
    <n v="529497"/>
    <n v="349900"/>
    <x v="0"/>
    <s v="YES"/>
    <d v="2022-02-04T00:00:00"/>
  </r>
  <r>
    <x v="3"/>
    <s v="FC"/>
    <x v="9"/>
    <x v="11"/>
    <x v="0"/>
    <n v="529449"/>
    <n v="870000"/>
    <x v="0"/>
    <s v="YES"/>
    <d v="2022-02-03T00:00:00"/>
  </r>
  <r>
    <x v="3"/>
    <s v="FC"/>
    <x v="5"/>
    <x v="6"/>
    <x v="0"/>
    <n v="529749"/>
    <n v="570000"/>
    <x v="0"/>
    <s v="YES"/>
    <d v="2022-02-14T00:00:00"/>
  </r>
  <r>
    <x v="3"/>
    <s v="FC"/>
    <x v="6"/>
    <x v="7"/>
    <x v="0"/>
    <n v="529743"/>
    <n v="469000"/>
    <x v="0"/>
    <s v="YES"/>
    <d v="2022-02-14T00:00:00"/>
  </r>
  <r>
    <x v="3"/>
    <s v="FC"/>
    <x v="7"/>
    <x v="9"/>
    <x v="0"/>
    <n v="529652"/>
    <n v="514594"/>
    <x v="0"/>
    <s v="YES"/>
    <d v="2022-02-10T00:00:00"/>
  </r>
  <r>
    <x v="3"/>
    <s v="FC"/>
    <x v="6"/>
    <x v="7"/>
    <x v="0"/>
    <n v="529937"/>
    <n v="440000"/>
    <x v="0"/>
    <s v="YES"/>
    <d v="2022-02-18T00:00:00"/>
  </r>
  <r>
    <x v="3"/>
    <s v="FC"/>
    <x v="6"/>
    <x v="7"/>
    <x v="5"/>
    <n v="530005"/>
    <n v="365000"/>
    <x v="0"/>
    <s v="YES"/>
    <d v="2022-02-22T00:00:00"/>
  </r>
  <r>
    <x v="3"/>
    <s v="FC"/>
    <x v="6"/>
    <x v="8"/>
    <x v="0"/>
    <n v="530033"/>
    <n v="535500"/>
    <x v="0"/>
    <s v="YES"/>
    <d v="2022-02-22T00:00:00"/>
  </r>
  <r>
    <x v="3"/>
    <s v="FC"/>
    <x v="5"/>
    <x v="6"/>
    <x v="0"/>
    <n v="529611"/>
    <n v="625000"/>
    <x v="0"/>
    <s v="YES"/>
    <d v="2022-02-09T00:00:00"/>
  </r>
  <r>
    <x v="3"/>
    <s v="FC"/>
    <x v="6"/>
    <x v="7"/>
    <x v="0"/>
    <n v="530044"/>
    <n v="500000"/>
    <x v="0"/>
    <s v="YES"/>
    <d v="2022-02-23T00:00:00"/>
  </r>
  <r>
    <x v="3"/>
    <s v="FC"/>
    <x v="6"/>
    <x v="8"/>
    <x v="0"/>
    <n v="529631"/>
    <n v="370000"/>
    <x v="0"/>
    <s v="YES"/>
    <d v="2022-02-09T00:00:00"/>
  </r>
  <r>
    <x v="3"/>
    <s v="FC"/>
    <x v="7"/>
    <x v="12"/>
    <x v="6"/>
    <n v="530277"/>
    <n v="365000"/>
    <x v="0"/>
    <s v="YES"/>
    <d v="2022-02-28T00:00:00"/>
  </r>
  <r>
    <x v="4"/>
    <s v="ST"/>
    <x v="10"/>
    <x v="13"/>
    <x v="0"/>
    <n v="529821"/>
    <n v="459000"/>
    <x v="0"/>
    <s v="YES"/>
    <d v="2022-02-15T00:00:00"/>
  </r>
  <r>
    <x v="4"/>
    <s v="ST"/>
    <x v="6"/>
    <x v="14"/>
    <x v="5"/>
    <n v="529390"/>
    <n v="155000"/>
    <x v="0"/>
    <s v="YES"/>
    <d v="2022-02-01T00:00:00"/>
  </r>
  <r>
    <x v="4"/>
    <s v="ST"/>
    <x v="6"/>
    <x v="14"/>
    <x v="5"/>
    <n v="529716"/>
    <n v="155000"/>
    <x v="0"/>
    <s v="YES"/>
    <d v="2022-02-11T00:00:00"/>
  </r>
  <r>
    <x v="4"/>
    <s v="ST"/>
    <x v="6"/>
    <x v="15"/>
    <x v="0"/>
    <n v="529476"/>
    <n v="520000"/>
    <x v="0"/>
    <s v="YES"/>
    <d v="2022-02-04T00:00:00"/>
  </r>
  <r>
    <x v="4"/>
    <s v="ST"/>
    <x v="6"/>
    <x v="14"/>
    <x v="0"/>
    <n v="529731"/>
    <n v="719000"/>
    <x v="0"/>
    <s v="YES"/>
    <d v="2022-02-11T00:00:00"/>
  </r>
  <r>
    <x v="4"/>
    <s v="ST"/>
    <x v="6"/>
    <x v="15"/>
    <x v="0"/>
    <n v="529709"/>
    <n v="367000"/>
    <x v="0"/>
    <s v="YES"/>
    <d v="2022-02-11T00:00:00"/>
  </r>
  <r>
    <x v="4"/>
    <s v="ST"/>
    <x v="11"/>
    <x v="16"/>
    <x v="5"/>
    <n v="529675"/>
    <n v="140000"/>
    <x v="0"/>
    <s v="YES"/>
    <d v="2022-02-10T00:00:00"/>
  </r>
  <r>
    <x v="4"/>
    <s v="ST"/>
    <x v="12"/>
    <x v="17"/>
    <x v="5"/>
    <n v="529657"/>
    <n v="152500"/>
    <x v="0"/>
    <s v="YES"/>
    <d v="2022-02-10T00:00:00"/>
  </r>
  <r>
    <x v="4"/>
    <s v="ST"/>
    <x v="6"/>
    <x v="14"/>
    <x v="5"/>
    <n v="529388"/>
    <n v="155000"/>
    <x v="0"/>
    <s v="YES"/>
    <d v="2022-02-01T00:00:00"/>
  </r>
  <r>
    <x v="4"/>
    <s v="ST"/>
    <x v="6"/>
    <x v="14"/>
    <x v="5"/>
    <n v="529386"/>
    <n v="155000"/>
    <x v="0"/>
    <s v="YES"/>
    <d v="2022-02-01T00:00:00"/>
  </r>
  <r>
    <x v="4"/>
    <s v="ST"/>
    <x v="6"/>
    <x v="14"/>
    <x v="0"/>
    <n v="529562"/>
    <n v="1010000"/>
    <x v="0"/>
    <s v="YES"/>
    <d v="2022-02-08T00:00:00"/>
  </r>
  <r>
    <x v="4"/>
    <s v="ST"/>
    <x v="6"/>
    <x v="15"/>
    <x v="0"/>
    <n v="529800"/>
    <n v="426000"/>
    <x v="0"/>
    <s v="YES"/>
    <d v="2022-02-15T00:00:00"/>
  </r>
  <r>
    <x v="4"/>
    <s v="ST"/>
    <x v="11"/>
    <x v="18"/>
    <x v="0"/>
    <n v="529639"/>
    <n v="165000"/>
    <x v="0"/>
    <s v="YES"/>
    <d v="2022-02-09T00:00:00"/>
  </r>
  <r>
    <x v="4"/>
    <s v="ST"/>
    <x v="6"/>
    <x v="15"/>
    <x v="0"/>
    <n v="529812"/>
    <n v="650000"/>
    <x v="0"/>
    <s v="YES"/>
    <d v="2022-02-15T00:00:00"/>
  </r>
  <r>
    <x v="4"/>
    <s v="ST"/>
    <x v="6"/>
    <x v="19"/>
    <x v="0"/>
    <n v="530249"/>
    <n v="523000"/>
    <x v="0"/>
    <s v="YES"/>
    <d v="2022-02-28T00:00:00"/>
  </r>
  <r>
    <x v="4"/>
    <s v="ST"/>
    <x v="6"/>
    <x v="15"/>
    <x v="0"/>
    <n v="529838"/>
    <n v="415000"/>
    <x v="0"/>
    <s v="YES"/>
    <d v="2022-02-16T00:00:00"/>
  </r>
  <r>
    <x v="4"/>
    <s v="ST"/>
    <x v="11"/>
    <x v="20"/>
    <x v="6"/>
    <n v="530210"/>
    <n v="392000"/>
    <x v="0"/>
    <s v="YES"/>
    <d v="2022-02-25T00:00:00"/>
  </r>
  <r>
    <x v="4"/>
    <s v="ST"/>
    <x v="6"/>
    <x v="15"/>
    <x v="2"/>
    <n v="529966"/>
    <n v="185000"/>
    <x v="0"/>
    <s v="YES"/>
    <d v="2022-02-18T00:00:00"/>
  </r>
  <r>
    <x v="4"/>
    <s v="ST"/>
    <x v="6"/>
    <x v="15"/>
    <x v="0"/>
    <n v="530202"/>
    <n v="350000"/>
    <x v="0"/>
    <s v="YES"/>
    <d v="2022-02-25T00:00:00"/>
  </r>
  <r>
    <x v="4"/>
    <s v="ST"/>
    <x v="6"/>
    <x v="15"/>
    <x v="0"/>
    <n v="530086"/>
    <n v="405000"/>
    <x v="0"/>
    <s v="YES"/>
    <d v="2022-02-23T00:00:00"/>
  </r>
  <r>
    <x v="4"/>
    <s v="ST"/>
    <x v="2"/>
    <x v="21"/>
    <x v="0"/>
    <n v="529912"/>
    <n v="399000"/>
    <x v="0"/>
    <s v="YES"/>
    <d v="2022-02-17T00:00:00"/>
  </r>
  <r>
    <x v="4"/>
    <s v="ST"/>
    <x v="6"/>
    <x v="15"/>
    <x v="0"/>
    <n v="529500"/>
    <n v="451100"/>
    <x v="0"/>
    <s v="YES"/>
    <d v="2022-02-04T00:00:00"/>
  </r>
  <r>
    <x v="4"/>
    <s v="ST"/>
    <x v="6"/>
    <x v="14"/>
    <x v="5"/>
    <n v="530138"/>
    <n v="155000"/>
    <x v="0"/>
    <s v="YES"/>
    <d v="2022-02-24T00:00:00"/>
  </r>
  <r>
    <x v="4"/>
    <s v="ST"/>
    <x v="6"/>
    <x v="15"/>
    <x v="0"/>
    <n v="529935"/>
    <n v="510000"/>
    <x v="0"/>
    <s v="YES"/>
    <d v="2022-02-18T00:00:00"/>
  </r>
  <r>
    <x v="4"/>
    <s v="ST"/>
    <x v="13"/>
    <x v="19"/>
    <x v="0"/>
    <n v="529781"/>
    <n v="463000"/>
    <x v="0"/>
    <s v="YES"/>
    <d v="2022-02-14T00:00:00"/>
  </r>
  <r>
    <x v="4"/>
    <s v="ST"/>
    <x v="6"/>
    <x v="14"/>
    <x v="0"/>
    <n v="529803"/>
    <n v="885950"/>
    <x v="1"/>
    <s v="YES"/>
    <d v="2022-02-15T00:00:00"/>
  </r>
  <r>
    <x v="4"/>
    <s v="ST"/>
    <x v="6"/>
    <x v="14"/>
    <x v="0"/>
    <n v="530082"/>
    <n v="485000"/>
    <x v="0"/>
    <s v="YES"/>
    <d v="2022-02-23T00:00:00"/>
  </r>
  <r>
    <x v="4"/>
    <s v="ST"/>
    <x v="6"/>
    <x v="14"/>
    <x v="0"/>
    <n v="529901"/>
    <n v="929318"/>
    <x v="1"/>
    <s v="YES"/>
    <d v="2022-02-17T00:00:00"/>
  </r>
  <r>
    <x v="4"/>
    <s v="ST"/>
    <x v="6"/>
    <x v="15"/>
    <x v="0"/>
    <n v="529661"/>
    <n v="538000"/>
    <x v="0"/>
    <s v="YES"/>
    <d v="2022-02-10T00:00:00"/>
  </r>
  <r>
    <x v="4"/>
    <s v="ST"/>
    <x v="6"/>
    <x v="14"/>
    <x v="0"/>
    <n v="529529"/>
    <n v="925000"/>
    <x v="0"/>
    <s v="YES"/>
    <d v="2022-02-07T00:00:00"/>
  </r>
  <r>
    <x v="4"/>
    <s v="ST"/>
    <x v="6"/>
    <x v="14"/>
    <x v="5"/>
    <n v="530147"/>
    <n v="155000"/>
    <x v="0"/>
    <s v="YES"/>
    <d v="2022-02-24T00:00:00"/>
  </r>
  <r>
    <x v="4"/>
    <s v="ST"/>
    <x v="2"/>
    <x v="21"/>
    <x v="0"/>
    <n v="529914"/>
    <n v="640000"/>
    <x v="0"/>
    <s v="YES"/>
    <d v="2022-02-17T00:00:00"/>
  </r>
  <r>
    <x v="5"/>
    <s v="TI"/>
    <x v="6"/>
    <x v="22"/>
    <x v="0"/>
    <n v="529658"/>
    <n v="490000"/>
    <x v="0"/>
    <s v="YES"/>
    <d v="2022-02-10T00:00:00"/>
  </r>
  <r>
    <x v="5"/>
    <s v="TI"/>
    <x v="10"/>
    <x v="23"/>
    <x v="0"/>
    <n v="529910"/>
    <n v="413000"/>
    <x v="0"/>
    <s v="YES"/>
    <d v="2022-02-17T00:00:00"/>
  </r>
  <r>
    <x v="5"/>
    <s v="TI"/>
    <x v="6"/>
    <x v="22"/>
    <x v="0"/>
    <n v="529676"/>
    <n v="505000"/>
    <x v="0"/>
    <s v="YES"/>
    <d v="2022-02-10T00:00:00"/>
  </r>
  <r>
    <x v="5"/>
    <s v="TI"/>
    <x v="6"/>
    <x v="22"/>
    <x v="4"/>
    <n v="529680"/>
    <n v="760000"/>
    <x v="0"/>
    <s v="YES"/>
    <d v="2022-02-10T00:00:00"/>
  </r>
  <r>
    <x v="5"/>
    <s v="TI"/>
    <x v="6"/>
    <x v="22"/>
    <x v="0"/>
    <n v="529702"/>
    <n v="615000"/>
    <x v="0"/>
    <s v="YES"/>
    <d v="2022-02-11T00:00:00"/>
  </r>
  <r>
    <x v="5"/>
    <s v="TI"/>
    <x v="6"/>
    <x v="22"/>
    <x v="0"/>
    <n v="529933"/>
    <n v="700000"/>
    <x v="0"/>
    <s v="YES"/>
    <d v="2022-02-18T00:00:00"/>
  </r>
  <r>
    <x v="5"/>
    <s v="TI"/>
    <x v="6"/>
    <x v="22"/>
    <x v="4"/>
    <n v="529823"/>
    <n v="400000"/>
    <x v="0"/>
    <s v="YES"/>
    <d v="2022-02-15T00:00:00"/>
  </r>
  <r>
    <x v="5"/>
    <s v="TI"/>
    <x v="5"/>
    <x v="24"/>
    <x v="0"/>
    <n v="530245"/>
    <n v="505000"/>
    <x v="0"/>
    <s v="YES"/>
    <d v="2022-02-28T00:00:00"/>
  </r>
  <r>
    <x v="5"/>
    <s v="TI"/>
    <x v="6"/>
    <x v="25"/>
    <x v="2"/>
    <n v="529706"/>
    <n v="480000"/>
    <x v="0"/>
    <s v="YES"/>
    <d v="2022-02-11T00:00:00"/>
  </r>
  <r>
    <x v="5"/>
    <s v="TI"/>
    <x v="6"/>
    <x v="22"/>
    <x v="0"/>
    <n v="529624"/>
    <n v="420000"/>
    <x v="0"/>
    <s v="YES"/>
    <d v="2022-02-09T00:00:00"/>
  </r>
  <r>
    <x v="5"/>
    <s v="TI"/>
    <x v="2"/>
    <x v="26"/>
    <x v="0"/>
    <n v="529577"/>
    <n v="415000"/>
    <x v="0"/>
    <s v="YES"/>
    <d v="2022-02-08T00:00:00"/>
  </r>
  <r>
    <x v="5"/>
    <s v="TI"/>
    <x v="10"/>
    <x v="23"/>
    <x v="0"/>
    <n v="530052"/>
    <n v="720000"/>
    <x v="0"/>
    <s v="YES"/>
    <d v="2022-02-23T00:00:00"/>
  </r>
  <r>
    <x v="5"/>
    <s v="TI"/>
    <x v="6"/>
    <x v="22"/>
    <x v="0"/>
    <n v="530134"/>
    <n v="415000"/>
    <x v="0"/>
    <s v="YES"/>
    <d v="2022-02-24T00:00:00"/>
  </r>
  <r>
    <x v="5"/>
    <s v="TI"/>
    <x v="6"/>
    <x v="22"/>
    <x v="0"/>
    <n v="529511"/>
    <n v="649000"/>
    <x v="0"/>
    <s v="YES"/>
    <d v="2022-02-04T00:00:00"/>
  </r>
  <r>
    <x v="5"/>
    <s v="TI"/>
    <x v="6"/>
    <x v="22"/>
    <x v="0"/>
    <n v="530241"/>
    <n v="487000"/>
    <x v="0"/>
    <s v="YES"/>
    <d v="2022-02-28T00:00:00"/>
  </r>
  <r>
    <x v="5"/>
    <s v="TI"/>
    <x v="10"/>
    <x v="23"/>
    <x v="1"/>
    <n v="529435"/>
    <n v="5760145"/>
    <x v="0"/>
    <s v="YES"/>
    <d v="2022-02-02T00:00:00"/>
  </r>
  <r>
    <x v="5"/>
    <s v="TI"/>
    <x v="6"/>
    <x v="25"/>
    <x v="4"/>
    <n v="530208"/>
    <n v="560000"/>
    <x v="0"/>
    <s v="YES"/>
    <d v="2022-02-25T00:00:00"/>
  </r>
  <r>
    <x v="5"/>
    <s v="TI"/>
    <x v="6"/>
    <x v="22"/>
    <x v="0"/>
    <n v="529527"/>
    <n v="1600000"/>
    <x v="0"/>
    <s v="YES"/>
    <d v="2022-02-07T00:00:00"/>
  </r>
  <r>
    <x v="6"/>
    <s v="TT"/>
    <x v="1"/>
    <x v="27"/>
    <x v="0"/>
    <n v="529898"/>
    <n v="434900"/>
    <x v="0"/>
    <s v="YES"/>
    <d v="2022-02-17T00:00:00"/>
  </r>
  <r>
    <x v="6"/>
    <s v="TT"/>
    <x v="1"/>
    <x v="27"/>
    <x v="6"/>
    <n v="530023"/>
    <n v="350000"/>
    <x v="0"/>
    <s v="YES"/>
    <d v="2022-02-22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5">
  <r>
    <x v="0"/>
    <s v="FA"/>
    <x v="0"/>
    <s v="009-528-07"/>
    <n v="529495"/>
    <n v="245000"/>
    <d v="2022-02-04T00:00:00"/>
    <x v="0"/>
  </r>
  <r>
    <x v="0"/>
    <s v="FA"/>
    <x v="0"/>
    <s v="002-582-01"/>
    <n v="529502"/>
    <n v="112300"/>
    <d v="2022-02-04T00:00:00"/>
    <x v="1"/>
  </r>
  <r>
    <x v="0"/>
    <s v="FA"/>
    <x v="0"/>
    <s v="010-062-11"/>
    <n v="529705"/>
    <n v="477258"/>
    <d v="2022-02-11T00:00:00"/>
    <x v="2"/>
  </r>
  <r>
    <x v="0"/>
    <s v="FA"/>
    <x v="0"/>
    <s v="001-062-05"/>
    <n v="529683"/>
    <n v="199603"/>
    <d v="2022-02-10T00:00:00"/>
    <x v="1"/>
  </r>
  <r>
    <x v="0"/>
    <s v="FA"/>
    <x v="0"/>
    <s v="010-062-52"/>
    <n v="530062"/>
    <n v="647200"/>
    <d v="2022-02-23T00:00:00"/>
    <x v="3"/>
  </r>
  <r>
    <x v="0"/>
    <s v="FA"/>
    <x v="0"/>
    <s v="009-103-18"/>
    <n v="529520"/>
    <n v="275000"/>
    <d v="2022-02-07T00:00:00"/>
    <x v="4"/>
  </r>
  <r>
    <x v="0"/>
    <s v="FA"/>
    <x v="0"/>
    <s v="009-086-10"/>
    <n v="529546"/>
    <n v="188300"/>
    <d v="2022-02-07T00:00:00"/>
    <x v="1"/>
  </r>
  <r>
    <x v="0"/>
    <s v="FA"/>
    <x v="1"/>
    <s v="002-761-01"/>
    <n v="530227"/>
    <n v="16500000"/>
    <d v="2022-02-28T00:00:00"/>
    <x v="5"/>
  </r>
  <r>
    <x v="0"/>
    <s v="FA"/>
    <x v="0"/>
    <s v="008-183-25"/>
    <n v="530237"/>
    <n v="170000"/>
    <d v="2022-02-28T00:00:00"/>
    <x v="6"/>
  </r>
  <r>
    <x v="0"/>
    <s v="FA"/>
    <x v="2"/>
    <s v="010-411-16"/>
    <n v="530240"/>
    <n v="328856"/>
    <d v="2022-02-28T00:00:00"/>
    <x v="1"/>
  </r>
  <r>
    <x v="0"/>
    <s v="FA"/>
    <x v="3"/>
    <s v="008-541-38"/>
    <n v="529881"/>
    <n v="500000"/>
    <d v="2022-02-17T00:00:00"/>
    <x v="7"/>
  </r>
  <r>
    <x v="0"/>
    <s v="FA"/>
    <x v="1"/>
    <s v="002-071-28"/>
    <n v="530077"/>
    <n v="3590000"/>
    <d v="2022-02-23T00:00:00"/>
    <x v="8"/>
  </r>
  <r>
    <x v="1"/>
    <s v="FC"/>
    <x v="4"/>
    <s v="003-151-29"/>
    <n v="529518"/>
    <n v="200000"/>
    <d v="2022-02-07T00:00:00"/>
    <x v="9"/>
  </r>
  <r>
    <x v="1"/>
    <s v="FC"/>
    <x v="1"/>
    <s v="008-921-08"/>
    <n v="529670"/>
    <n v="800000"/>
    <d v="2022-02-10T00:00:00"/>
    <x v="10"/>
  </r>
  <r>
    <x v="1"/>
    <s v="FC"/>
    <x v="0"/>
    <s v="010-651-01"/>
    <n v="529561"/>
    <n v="268700"/>
    <d v="2022-02-08T00:00:00"/>
    <x v="11"/>
  </r>
  <r>
    <x v="1"/>
    <s v="FC"/>
    <x v="5"/>
    <s v="002-551-18"/>
    <n v="530224"/>
    <n v="330000"/>
    <d v="2022-02-28T00:00:00"/>
    <x v="3"/>
  </r>
  <r>
    <x v="1"/>
    <s v="FC"/>
    <x v="0"/>
    <s v="001-234-13"/>
    <n v="529742"/>
    <n v="407000"/>
    <d v="2022-02-14T00:00:00"/>
    <x v="12"/>
  </r>
  <r>
    <x v="1"/>
    <s v="FC"/>
    <x v="0"/>
    <s v="008-343-20"/>
    <n v="530133"/>
    <n v="190000"/>
    <d v="2022-02-24T00:00:00"/>
    <x v="1"/>
  </r>
  <r>
    <x v="1"/>
    <s v="FC"/>
    <x v="0"/>
    <s v="004-311-05"/>
    <n v="530218"/>
    <n v="233000"/>
    <d v="2022-02-28T00:00:00"/>
    <x v="13"/>
  </r>
  <r>
    <x v="2"/>
    <s v="ST"/>
    <x v="6"/>
    <s v="007-651-02"/>
    <n v="529387"/>
    <n v="375000"/>
    <d v="2022-02-01T00:00:00"/>
    <x v="14"/>
  </r>
  <r>
    <x v="2"/>
    <s v="ST"/>
    <x v="0"/>
    <s v="001-123-27"/>
    <n v="530226"/>
    <n v="150000"/>
    <d v="2022-02-28T00:00:00"/>
    <x v="15"/>
  </r>
  <r>
    <x v="2"/>
    <s v="ST"/>
    <x v="0"/>
    <s v="008-843-01"/>
    <n v="529938"/>
    <n v="270750"/>
    <d v="2022-02-18T00:00:00"/>
    <x v="16"/>
  </r>
  <r>
    <x v="2"/>
    <s v="ST"/>
    <x v="2"/>
    <s v="007-261-04"/>
    <n v="529745"/>
    <n v="1100000"/>
    <d v="2022-02-14T00:00:00"/>
    <x v="17"/>
  </r>
  <r>
    <x v="2"/>
    <s v="ST"/>
    <x v="0"/>
    <s v="007-572-05"/>
    <n v="529525"/>
    <n v="388857"/>
    <d v="2022-02-07T00:00:00"/>
    <x v="2"/>
  </r>
  <r>
    <x v="2"/>
    <s v="ST"/>
    <x v="5"/>
    <s v="008-296-02"/>
    <n v="529384"/>
    <n v="387000"/>
    <d v="2022-02-01T00:00:00"/>
    <x v="18"/>
  </r>
  <r>
    <x v="2"/>
    <s v="ST"/>
    <x v="0"/>
    <s v="009-311-29"/>
    <n v="529679"/>
    <n v="403000"/>
    <d v="2022-02-10T00:00:00"/>
    <x v="19"/>
  </r>
  <r>
    <x v="2"/>
    <s v="ST"/>
    <x v="0"/>
    <s v="007-361-19"/>
    <n v="529522"/>
    <n v="262000"/>
    <d v="2022-02-07T00:00:00"/>
    <x v="4"/>
  </r>
  <r>
    <x v="2"/>
    <s v="ST"/>
    <x v="0"/>
    <s v="010-736-25"/>
    <n v="529629"/>
    <n v="355000"/>
    <d v="2022-02-09T00:00:00"/>
    <x v="20"/>
  </r>
  <r>
    <x v="2"/>
    <s v="ST"/>
    <x v="0"/>
    <s v="008-162-23"/>
    <n v="529934"/>
    <n v="157000"/>
    <d v="2022-02-18T00:00:00"/>
    <x v="3"/>
  </r>
  <r>
    <x v="2"/>
    <s v="ST"/>
    <x v="3"/>
    <s v="004-066-01"/>
    <n v="529735"/>
    <n v="35000"/>
    <d v="2022-02-11T00:00:00"/>
    <x v="21"/>
  </r>
  <r>
    <x v="2"/>
    <s v="ST"/>
    <x v="0"/>
    <s v="007-293-07"/>
    <n v="530115"/>
    <n v="590000"/>
    <d v="2022-02-24T00:00:00"/>
    <x v="10"/>
  </r>
  <r>
    <x v="2"/>
    <s v="ST"/>
    <x v="6"/>
    <s v="008-523-12"/>
    <n v="529490"/>
    <n v="1619000"/>
    <d v="2022-02-04T00:00:00"/>
    <x v="10"/>
  </r>
  <r>
    <x v="2"/>
    <s v="ST"/>
    <x v="0"/>
    <s v="008-174-28"/>
    <n v="530266"/>
    <n v="130000"/>
    <d v="2022-02-28T00:00:00"/>
    <x v="1"/>
  </r>
  <r>
    <x v="2"/>
    <s v="ST"/>
    <x v="0"/>
    <s v="007-363-02"/>
    <n v="529975"/>
    <n v="370000"/>
    <d v="2022-02-18T00:00:00"/>
    <x v="22"/>
  </r>
  <r>
    <x v="2"/>
    <s v="ST"/>
    <x v="0"/>
    <s v="001-041-18"/>
    <n v="529564"/>
    <n v="280000"/>
    <d v="2022-02-08T00:00:00"/>
    <x v="1"/>
  </r>
  <r>
    <x v="2"/>
    <s v="ST"/>
    <x v="1"/>
    <s v="007-361-07"/>
    <n v="529855"/>
    <n v="933500"/>
    <d v="2022-02-16T00:00:00"/>
    <x v="23"/>
  </r>
  <r>
    <x v="2"/>
    <s v="ST"/>
    <x v="0"/>
    <s v="004-152-03"/>
    <n v="530070"/>
    <n v="166000"/>
    <d v="2022-02-23T00:00:00"/>
    <x v="24"/>
  </r>
  <r>
    <x v="2"/>
    <s v="ST"/>
    <x v="5"/>
    <s v="003-131-21"/>
    <n v="529947"/>
    <n v="375000"/>
    <d v="2022-02-18T00:00:00"/>
    <x v="25"/>
  </r>
  <r>
    <x v="2"/>
    <s v="ST"/>
    <x v="0"/>
    <s v="001-221-10"/>
    <n v="530009"/>
    <n v="110000"/>
    <d v="2022-02-22T00:00:00"/>
    <x v="13"/>
  </r>
  <r>
    <x v="2"/>
    <s v="ST"/>
    <x v="6"/>
    <s v="007-651-04"/>
    <n v="529391"/>
    <n v="375000"/>
    <d v="2022-02-01T00:00:00"/>
    <x v="14"/>
  </r>
  <r>
    <x v="2"/>
    <s v="ST"/>
    <x v="6"/>
    <s v="007-651-05"/>
    <n v="529389"/>
    <n v="375000"/>
    <d v="2022-02-01T00:00:00"/>
    <x v="26"/>
  </r>
  <r>
    <x v="2"/>
    <s v="ST"/>
    <x v="0"/>
    <s v="009-215-13"/>
    <n v="530221"/>
    <n v="292000"/>
    <d v="2022-02-28T00:00:00"/>
    <x v="13"/>
  </r>
  <r>
    <x v="2"/>
    <s v="ST"/>
    <x v="1"/>
    <s v="005-061-03"/>
    <n v="529427"/>
    <n v="205000"/>
    <d v="2022-02-02T00:00:00"/>
    <x v="10"/>
  </r>
  <r>
    <x v="2"/>
    <s v="ST"/>
    <x v="0"/>
    <s v="008-892-14"/>
    <n v="530018"/>
    <n v="647000"/>
    <d v="2022-02-22T00:00:00"/>
    <x v="4"/>
  </r>
  <r>
    <x v="2"/>
    <s v="ST"/>
    <x v="0"/>
    <s v="008-323-24"/>
    <n v="530223"/>
    <n v="153000"/>
    <d v="2022-02-28T00:00:00"/>
    <x v="3"/>
  </r>
  <r>
    <x v="3"/>
    <s v="TI"/>
    <x v="0"/>
    <s v="009-471-05"/>
    <n v="529627"/>
    <n v="195000"/>
    <d v="2022-02-09T00:00:00"/>
    <x v="3"/>
  </r>
  <r>
    <x v="3"/>
    <s v="TI"/>
    <x v="0"/>
    <s v="002-546-06"/>
    <n v="529954"/>
    <n v="313000"/>
    <d v="2022-02-18T00:00:00"/>
    <x v="6"/>
  </r>
  <r>
    <x v="3"/>
    <s v="TI"/>
    <x v="0"/>
    <s v="010-457-06"/>
    <n v="530275"/>
    <n v="165000"/>
    <d v="2022-02-28T00:00:00"/>
    <x v="6"/>
  </r>
  <r>
    <x v="3"/>
    <s v="TI"/>
    <x v="0"/>
    <s v="008-721-06"/>
    <n v="529847"/>
    <n v="195000"/>
    <d v="2022-02-16T00:00:00"/>
    <x v="27"/>
  </r>
  <r>
    <x v="3"/>
    <s v="TI"/>
    <x v="0"/>
    <s v="009-391-05"/>
    <n v="529762"/>
    <n v="278400"/>
    <d v="2022-02-14T00:00:00"/>
    <x v="6"/>
  </r>
  <r>
    <x v="3"/>
    <s v="TI"/>
    <x v="0"/>
    <s v="010-611-12"/>
    <n v="529633"/>
    <n v="450000"/>
    <d v="2022-02-09T00:00:00"/>
    <x v="6"/>
  </r>
  <r>
    <x v="3"/>
    <s v="TI"/>
    <x v="0"/>
    <s v="010-372-02"/>
    <n v="529569"/>
    <n v="220000"/>
    <d v="2022-02-08T00:00:00"/>
    <x v="6"/>
  </r>
  <r>
    <x v="3"/>
    <s v="TI"/>
    <x v="5"/>
    <s v="009-575-02"/>
    <n v="529408"/>
    <n v="352000"/>
    <d v="2022-02-02T00:00:00"/>
    <x v="3"/>
  </r>
  <r>
    <x v="3"/>
    <s v="TI"/>
    <x v="0"/>
    <s v="001-212-01"/>
    <n v="529761"/>
    <n v="400000"/>
    <d v="2022-02-14T00:00:00"/>
    <x v="28"/>
  </r>
  <r>
    <x v="3"/>
    <s v="TI"/>
    <x v="0"/>
    <s v="010-472-10"/>
    <n v="530059"/>
    <n v="407300"/>
    <d v="2022-02-23T00:00:00"/>
    <x v="1"/>
  </r>
  <r>
    <x v="3"/>
    <s v="TI"/>
    <x v="0"/>
    <s v="003-101-16"/>
    <n v="529795"/>
    <n v="281000"/>
    <d v="2022-02-15T00:00:00"/>
    <x v="29"/>
  </r>
  <r>
    <x v="3"/>
    <s v="TI"/>
    <x v="0"/>
    <s v="009-393-10"/>
    <n v="530127"/>
    <n v="200000"/>
    <d v="2022-02-24T00:00:00"/>
    <x v="1"/>
  </r>
  <r>
    <x v="3"/>
    <s v="TI"/>
    <x v="4"/>
    <s v="007-382-25"/>
    <n v="530162"/>
    <n v="545000"/>
    <d v="2022-02-24T00:00:00"/>
    <x v="30"/>
  </r>
  <r>
    <x v="3"/>
    <s v="TI"/>
    <x v="0"/>
    <s v="001-072-01"/>
    <n v="530217"/>
    <n v="303000"/>
    <d v="2022-02-28T00:00:00"/>
    <x v="4"/>
  </r>
  <r>
    <x v="3"/>
    <s v="TI"/>
    <x v="0"/>
    <s v="002-462-19"/>
    <n v="530031"/>
    <n v="140000"/>
    <d v="2022-02-22T00:00:00"/>
    <x v="31"/>
  </r>
  <r>
    <x v="3"/>
    <s v="TI"/>
    <x v="0"/>
    <s v="008-104-03"/>
    <n v="530066"/>
    <n v="400000"/>
    <d v="2022-02-23T00:00:00"/>
    <x v="31"/>
  </r>
  <r>
    <x v="3"/>
    <s v="TI"/>
    <x v="0"/>
    <s v="008-323-05"/>
    <n v="529526"/>
    <n v="155000"/>
    <d v="2022-02-07T00:00:00"/>
    <x v="32"/>
  </r>
  <r>
    <x v="3"/>
    <s v="TI"/>
    <x v="0"/>
    <s v="001-231-12"/>
    <n v="530263"/>
    <n v="156000"/>
    <d v="2022-02-28T00:00:00"/>
    <x v="33"/>
  </r>
  <r>
    <x v="4"/>
    <s v="TT"/>
    <x v="5"/>
    <s v="007-252-05"/>
    <n v="529418"/>
    <n v="735615"/>
    <d v="2022-02-02T00:00:00"/>
    <x v="34"/>
  </r>
  <r>
    <x v="4"/>
    <s v="TT"/>
    <x v="0"/>
    <s v="008-331-05"/>
    <n v="530181"/>
    <n v="140000"/>
    <d v="2022-02-25T00:00:00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84" firstHeaderRow="1" firstDataRow="2" firstDataCol="3" rowPageCount="2" colPageCount="1"/>
  <pivotFields count="10">
    <pivotField name="TITLE COMPANY" axis="axisRow" compact="0" showAll="0" insertBlankRow="1">
      <items count="17">
        <item x="0"/>
        <item m="1" x="10"/>
        <item m="1" x="12"/>
        <item m="1" x="9"/>
        <item x="2"/>
        <item x="3"/>
        <item m="1" x="14"/>
        <item m="1" x="13"/>
        <item x="5"/>
        <item x="6"/>
        <item m="1" x="7"/>
        <item m="1" x="15"/>
        <item m="1" x="8"/>
        <item x="4"/>
        <item m="1" x="11"/>
        <item x="1"/>
        <item t="default"/>
      </items>
    </pivotField>
    <pivotField compact="0" showAll="0" insertBlankRow="1"/>
    <pivotField axis="axisRow" compact="0" showAll="0" insertBlankRow="1">
      <items count="29">
        <item x="6"/>
        <item x="8"/>
        <item m="1" x="18"/>
        <item x="10"/>
        <item m="1" x="23"/>
        <item m="1" x="26"/>
        <item x="2"/>
        <item x="5"/>
        <item m="1" x="25"/>
        <item x="9"/>
        <item x="0"/>
        <item m="1" x="21"/>
        <item x="1"/>
        <item m="1" x="14"/>
        <item m="1" x="17"/>
        <item m="1" x="15"/>
        <item x="11"/>
        <item m="1" x="22"/>
        <item x="7"/>
        <item m="1" x="19"/>
        <item m="1" x="24"/>
        <item x="12"/>
        <item m="1" x="20"/>
        <item m="1" x="16"/>
        <item x="3"/>
        <item m="1" x="27"/>
        <item x="4"/>
        <item x="13"/>
        <item t="default"/>
      </items>
    </pivotField>
    <pivotField axis="axisRow" compact="0" showAll="0" insertBlankRow="1">
      <items count="78">
        <item m="1" x="65"/>
        <item m="1" x="44"/>
        <item m="1" x="35"/>
        <item x="11"/>
        <item m="1" x="66"/>
        <item x="9"/>
        <item m="1" x="75"/>
        <item m="1" x="52"/>
        <item m="1" x="29"/>
        <item m="1" x="72"/>
        <item x="8"/>
        <item x="10"/>
        <item x="6"/>
        <item x="12"/>
        <item m="1" x="31"/>
        <item x="14"/>
        <item m="1" x="59"/>
        <item m="1" x="48"/>
        <item m="1" x="63"/>
        <item m="1" x="69"/>
        <item m="1" x="32"/>
        <item x="17"/>
        <item m="1" x="61"/>
        <item m="1" x="67"/>
        <item m="1" x="76"/>
        <item x="22"/>
        <item m="1" x="50"/>
        <item m="1" x="34"/>
        <item m="1" x="58"/>
        <item m="1" x="64"/>
        <item x="27"/>
        <item m="1" x="30"/>
        <item m="1" x="55"/>
        <item m="1" x="38"/>
        <item m="1" x="33"/>
        <item x="26"/>
        <item m="1" x="57"/>
        <item m="1" x="54"/>
        <item m="1" x="62"/>
        <item x="1"/>
        <item x="0"/>
        <item m="1" x="51"/>
        <item x="21"/>
        <item m="1" x="71"/>
        <item m="1" x="49"/>
        <item m="1" x="53"/>
        <item m="1" x="42"/>
        <item x="4"/>
        <item m="1" x="43"/>
        <item m="1" x="47"/>
        <item x="20"/>
        <item m="1" x="40"/>
        <item m="1" x="56"/>
        <item x="24"/>
        <item m="1" x="68"/>
        <item m="1" x="70"/>
        <item x="19"/>
        <item m="1" x="74"/>
        <item m="1" x="37"/>
        <item m="1" x="45"/>
        <item m="1" x="39"/>
        <item m="1" x="60"/>
        <item m="1" x="73"/>
        <item m="1" x="41"/>
        <item m="1" x="36"/>
        <item x="7"/>
        <item m="1" x="28"/>
        <item x="25"/>
        <item x="15"/>
        <item m="1" x="46"/>
        <item x="2"/>
        <item x="3"/>
        <item x="5"/>
        <item x="13"/>
        <item x="16"/>
        <item x="18"/>
        <item x="23"/>
        <item t="default"/>
      </items>
    </pivotField>
    <pivotField axis="axisPage" compact="0" showAll="0" insertBlankRow="1">
      <items count="10">
        <item x="4"/>
        <item m="1" x="8"/>
        <item m="1" x="7"/>
        <item x="2"/>
        <item x="6"/>
        <item x="0"/>
        <item x="5"/>
        <item x="1"/>
        <item x="3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79">
    <i>
      <x/>
    </i>
    <i r="1">
      <x v="10"/>
    </i>
    <i r="2">
      <x v="40"/>
    </i>
    <i t="blank" r="1">
      <x v="10"/>
    </i>
    <i>
      <x v="4"/>
    </i>
    <i r="1">
      <x v="6"/>
    </i>
    <i r="2">
      <x v="70"/>
    </i>
    <i r="2">
      <x v="72"/>
    </i>
    <i t="blank" r="1">
      <x v="6"/>
    </i>
    <i r="1">
      <x v="24"/>
    </i>
    <i r="2">
      <x v="71"/>
    </i>
    <i t="blank" r="1">
      <x v="24"/>
    </i>
    <i r="1">
      <x v="26"/>
    </i>
    <i r="2">
      <x v="47"/>
    </i>
    <i t="blank" r="1">
      <x v="26"/>
    </i>
    <i>
      <x v="5"/>
    </i>
    <i r="1">
      <x/>
    </i>
    <i r="2">
      <x v="10"/>
    </i>
    <i r="2">
      <x v="65"/>
    </i>
    <i t="blank" r="1">
      <x/>
    </i>
    <i r="1">
      <x v="1"/>
    </i>
    <i r="2">
      <x v="11"/>
    </i>
    <i t="blank" r="1">
      <x v="1"/>
    </i>
    <i r="1">
      <x v="7"/>
    </i>
    <i r="2">
      <x v="12"/>
    </i>
    <i t="blank" r="1">
      <x v="7"/>
    </i>
    <i r="1">
      <x v="9"/>
    </i>
    <i r="2">
      <x v="3"/>
    </i>
    <i t="blank" r="1">
      <x v="9"/>
    </i>
    <i r="1">
      <x v="18"/>
    </i>
    <i r="2">
      <x v="5"/>
    </i>
    <i r="2">
      <x v="13"/>
    </i>
    <i t="blank" r="1">
      <x v="18"/>
    </i>
    <i>
      <x v="8"/>
    </i>
    <i r="1">
      <x/>
    </i>
    <i r="2">
      <x v="25"/>
    </i>
    <i r="2">
      <x v="67"/>
    </i>
    <i t="blank" r="1">
      <x/>
    </i>
    <i r="1">
      <x v="3"/>
    </i>
    <i r="2">
      <x v="76"/>
    </i>
    <i t="blank" r="1">
      <x v="3"/>
    </i>
    <i r="1">
      <x v="6"/>
    </i>
    <i r="2">
      <x v="35"/>
    </i>
    <i t="blank" r="1">
      <x v="6"/>
    </i>
    <i r="1">
      <x v="7"/>
    </i>
    <i r="2">
      <x v="53"/>
    </i>
    <i t="blank" r="1">
      <x v="7"/>
    </i>
    <i>
      <x v="9"/>
    </i>
    <i r="1">
      <x v="12"/>
    </i>
    <i r="2">
      <x v="30"/>
    </i>
    <i t="blank" r="1">
      <x v="12"/>
    </i>
    <i>
      <x v="13"/>
    </i>
    <i r="1">
      <x/>
    </i>
    <i r="2">
      <x v="15"/>
    </i>
    <i r="2">
      <x v="56"/>
    </i>
    <i r="2">
      <x v="68"/>
    </i>
    <i t="blank" r="1">
      <x/>
    </i>
    <i r="1">
      <x v="3"/>
    </i>
    <i r="2">
      <x v="73"/>
    </i>
    <i t="blank" r="1">
      <x v="3"/>
    </i>
    <i r="1">
      <x v="6"/>
    </i>
    <i r="2">
      <x v="42"/>
    </i>
    <i t="blank" r="1">
      <x v="6"/>
    </i>
    <i r="1">
      <x v="16"/>
    </i>
    <i r="2">
      <x v="50"/>
    </i>
    <i r="2">
      <x v="74"/>
    </i>
    <i r="2">
      <x v="75"/>
    </i>
    <i t="blank" r="1">
      <x v="16"/>
    </i>
    <i r="1">
      <x v="21"/>
    </i>
    <i r="2">
      <x v="21"/>
    </i>
    <i t="blank" r="1">
      <x v="21"/>
    </i>
    <i r="1">
      <x v="27"/>
    </i>
    <i r="2">
      <x v="56"/>
    </i>
    <i t="blank" r="1">
      <x v="27"/>
    </i>
    <i>
      <x v="15"/>
    </i>
    <i r="1">
      <x v="12"/>
    </i>
    <i r="2">
      <x v="39"/>
    </i>
    <i t="blank" r="1">
      <x v="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23" firstHeaderRow="1" firstDataRow="2" firstDataCol="2" rowPageCount="1" colPageCount="1"/>
  <pivotFields count="8">
    <pivotField name="TITLE COMPANY" axis="axisRow" compact="0" showAll="0" insertBlankRow="1">
      <items count="14">
        <item m="1" x="10"/>
        <item m="1" x="9"/>
        <item m="1" x="8"/>
        <item x="0"/>
        <item x="1"/>
        <item m="1" x="12"/>
        <item m="1" x="11"/>
        <item x="3"/>
        <item x="4"/>
        <item m="1" x="5"/>
        <item m="1" x="7"/>
        <item x="2"/>
        <item m="1" x="6"/>
        <item t="default"/>
      </items>
    </pivotField>
    <pivotField compact="0" showAll="0" insertBlankRow="1"/>
    <pivotField axis="axisPage" compact="0" showAll="0" insertBlankRow="1">
      <items count="11">
        <item x="1"/>
        <item x="6"/>
        <item x="0"/>
        <item x="4"/>
        <item x="2"/>
        <item x="3"/>
        <item m="1" x="9"/>
        <item m="1" x="8"/>
        <item x="5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23">
        <item m="1" x="56"/>
        <item m="1" x="110"/>
        <item m="1" x="120"/>
        <item m="1" x="45"/>
        <item m="1" x="83"/>
        <item m="1" x="59"/>
        <item m="1" x="86"/>
        <item m="1" x="58"/>
        <item m="1" x="54"/>
        <item m="1" x="76"/>
        <item m="1" x="65"/>
        <item m="1" x="52"/>
        <item m="1" x="64"/>
        <item m="1" x="43"/>
        <item m="1" x="38"/>
        <item x="16"/>
        <item m="1" x="51"/>
        <item m="1" x="81"/>
        <item m="1" x="74"/>
        <item m="1" x="106"/>
        <item m="1" x="97"/>
        <item x="9"/>
        <item m="1" x="57"/>
        <item m="1" x="103"/>
        <item m="1" x="60"/>
        <item m="1" x="84"/>
        <item m="1" x="36"/>
        <item m="1" x="62"/>
        <item m="1" x="61"/>
        <item m="1" x="117"/>
        <item m="1" x="107"/>
        <item m="1" x="121"/>
        <item m="1" x="75"/>
        <item x="6"/>
        <item m="1" x="37"/>
        <item m="1" x="49"/>
        <item x="10"/>
        <item m="1" x="113"/>
        <item m="1" x="93"/>
        <item m="1" x="101"/>
        <item m="1" x="47"/>
        <item m="1" x="67"/>
        <item m="1" x="105"/>
        <item m="1" x="40"/>
        <item m="1" x="94"/>
        <item x="31"/>
        <item m="1" x="72"/>
        <item x="19"/>
        <item m="1" x="80"/>
        <item m="1" x="119"/>
        <item m="1" x="96"/>
        <item m="1" x="85"/>
        <item m="1" x="63"/>
        <item m="1" x="118"/>
        <item m="1" x="66"/>
        <item x="2"/>
        <item m="1" x="88"/>
        <item m="1" x="100"/>
        <item m="1" x="50"/>
        <item m="1" x="111"/>
        <item m="1" x="92"/>
        <item m="1" x="108"/>
        <item m="1" x="46"/>
        <item x="4"/>
        <item m="1" x="116"/>
        <item m="1" x="91"/>
        <item m="1" x="98"/>
        <item m="1" x="70"/>
        <item m="1" x="115"/>
        <item m="1" x="53"/>
        <item x="28"/>
        <item m="1" x="112"/>
        <item m="1" x="69"/>
        <item m="1" x="55"/>
        <item m="1" x="73"/>
        <item m="1" x="48"/>
        <item m="1" x="42"/>
        <item m="1" x="90"/>
        <item m="1" x="109"/>
        <item m="1" x="44"/>
        <item m="1" x="102"/>
        <item x="33"/>
        <item x="11"/>
        <item m="1" x="89"/>
        <item m="1" x="39"/>
        <item m="1" x="95"/>
        <item x="13"/>
        <item m="1" x="82"/>
        <item m="1" x="41"/>
        <item m="1" x="114"/>
        <item m="1" x="99"/>
        <item m="1" x="104"/>
        <item m="1" x="68"/>
        <item x="18"/>
        <item m="1" x="87"/>
        <item m="1" x="79"/>
        <item m="1" x="77"/>
        <item m="1" x="71"/>
        <item m="1" x="78"/>
        <item m="1" x="35"/>
        <item x="0"/>
        <item x="1"/>
        <item x="3"/>
        <item x="5"/>
        <item x="7"/>
        <item x="8"/>
        <item x="12"/>
        <item x="14"/>
        <item x="15"/>
        <item x="17"/>
        <item x="20"/>
        <item x="21"/>
        <item x="22"/>
        <item x="23"/>
        <item x="24"/>
        <item x="25"/>
        <item x="26"/>
        <item x="27"/>
        <item x="29"/>
        <item x="30"/>
        <item x="32"/>
        <item x="34"/>
        <item t="default"/>
      </items>
    </pivotField>
  </pivotFields>
  <rowFields count="2">
    <field x="7"/>
    <field x="0"/>
  </rowFields>
  <rowItems count="119">
    <i>
      <x v="15"/>
    </i>
    <i r="1">
      <x v="11"/>
    </i>
    <i t="blank">
      <x v="15"/>
    </i>
    <i>
      <x v="21"/>
    </i>
    <i r="1">
      <x v="4"/>
    </i>
    <i t="blank">
      <x v="21"/>
    </i>
    <i>
      <x v="33"/>
    </i>
    <i r="1">
      <x v="3"/>
    </i>
    <i r="1">
      <x v="7"/>
    </i>
    <i t="blank">
      <x v="33"/>
    </i>
    <i>
      <x v="36"/>
    </i>
    <i r="1">
      <x v="4"/>
    </i>
    <i r="1">
      <x v="11"/>
    </i>
    <i t="blank">
      <x v="36"/>
    </i>
    <i>
      <x v="45"/>
    </i>
    <i r="1">
      <x v="7"/>
    </i>
    <i t="blank">
      <x v="45"/>
    </i>
    <i>
      <x v="47"/>
    </i>
    <i r="1">
      <x v="11"/>
    </i>
    <i t="blank">
      <x v="47"/>
    </i>
    <i>
      <x v="55"/>
    </i>
    <i r="1">
      <x v="3"/>
    </i>
    <i r="1">
      <x v="11"/>
    </i>
    <i t="blank">
      <x v="55"/>
    </i>
    <i>
      <x v="63"/>
    </i>
    <i r="1">
      <x v="3"/>
    </i>
    <i r="1">
      <x v="7"/>
    </i>
    <i r="1">
      <x v="11"/>
    </i>
    <i t="blank">
      <x v="63"/>
    </i>
    <i>
      <x v="70"/>
    </i>
    <i r="1">
      <x v="7"/>
    </i>
    <i t="blank">
      <x v="70"/>
    </i>
    <i>
      <x v="81"/>
    </i>
    <i r="1">
      <x v="7"/>
    </i>
    <i t="blank">
      <x v="81"/>
    </i>
    <i>
      <x v="82"/>
    </i>
    <i r="1">
      <x v="4"/>
    </i>
    <i t="blank">
      <x v="82"/>
    </i>
    <i>
      <x v="86"/>
    </i>
    <i r="1">
      <x v="4"/>
    </i>
    <i r="1">
      <x v="11"/>
    </i>
    <i t="blank">
      <x v="86"/>
    </i>
    <i>
      <x v="93"/>
    </i>
    <i r="1">
      <x v="11"/>
    </i>
    <i t="blank">
      <x v="93"/>
    </i>
    <i>
      <x v="100"/>
    </i>
    <i r="1">
      <x v="3"/>
    </i>
    <i t="blank">
      <x v="100"/>
    </i>
    <i>
      <x v="101"/>
    </i>
    <i r="1">
      <x v="3"/>
    </i>
    <i r="1">
      <x v="4"/>
    </i>
    <i r="1">
      <x v="7"/>
    </i>
    <i r="1">
      <x v="11"/>
    </i>
    <i t="blank">
      <x v="101"/>
    </i>
    <i>
      <x v="102"/>
    </i>
    <i r="1">
      <x v="3"/>
    </i>
    <i r="1">
      <x v="4"/>
    </i>
    <i r="1">
      <x v="7"/>
    </i>
    <i r="1">
      <x v="8"/>
    </i>
    <i r="1">
      <x v="11"/>
    </i>
    <i t="blank">
      <x v="102"/>
    </i>
    <i>
      <x v="103"/>
    </i>
    <i r="1">
      <x v="3"/>
    </i>
    <i t="blank">
      <x v="103"/>
    </i>
    <i>
      <x v="104"/>
    </i>
    <i r="1">
      <x v="3"/>
    </i>
    <i t="blank">
      <x v="104"/>
    </i>
    <i>
      <x v="105"/>
    </i>
    <i r="1">
      <x v="3"/>
    </i>
    <i t="blank">
      <x v="105"/>
    </i>
    <i>
      <x v="106"/>
    </i>
    <i r="1">
      <x v="4"/>
    </i>
    <i t="blank">
      <x v="106"/>
    </i>
    <i>
      <x v="107"/>
    </i>
    <i r="1">
      <x v="11"/>
    </i>
    <i t="blank">
      <x v="107"/>
    </i>
    <i>
      <x v="108"/>
    </i>
    <i r="1">
      <x v="11"/>
    </i>
    <i t="blank">
      <x v="108"/>
    </i>
    <i>
      <x v="109"/>
    </i>
    <i r="1">
      <x v="11"/>
    </i>
    <i t="blank">
      <x v="109"/>
    </i>
    <i>
      <x v="110"/>
    </i>
    <i r="1">
      <x v="11"/>
    </i>
    <i t="blank">
      <x v="110"/>
    </i>
    <i>
      <x v="111"/>
    </i>
    <i r="1">
      <x v="11"/>
    </i>
    <i t="blank">
      <x v="111"/>
    </i>
    <i>
      <x v="112"/>
    </i>
    <i r="1">
      <x v="11"/>
    </i>
    <i t="blank">
      <x v="112"/>
    </i>
    <i>
      <x v="113"/>
    </i>
    <i r="1">
      <x v="11"/>
    </i>
    <i t="blank">
      <x v="113"/>
    </i>
    <i>
      <x v="114"/>
    </i>
    <i r="1">
      <x v="11"/>
    </i>
    <i t="blank">
      <x v="114"/>
    </i>
    <i>
      <x v="115"/>
    </i>
    <i r="1">
      <x v="11"/>
    </i>
    <i t="blank">
      <x v="115"/>
    </i>
    <i>
      <x v="116"/>
    </i>
    <i r="1">
      <x v="11"/>
    </i>
    <i t="blank">
      <x v="116"/>
    </i>
    <i>
      <x v="117"/>
    </i>
    <i r="1">
      <x v="7"/>
    </i>
    <i t="blank">
      <x v="117"/>
    </i>
    <i>
      <x v="118"/>
    </i>
    <i r="1">
      <x v="7"/>
    </i>
    <i t="blank">
      <x v="118"/>
    </i>
    <i>
      <x v="119"/>
    </i>
    <i r="1">
      <x v="7"/>
    </i>
    <i t="blank">
      <x v="119"/>
    </i>
    <i>
      <x v="120"/>
    </i>
    <i r="1">
      <x v="7"/>
    </i>
    <i t="blank">
      <x v="120"/>
    </i>
    <i>
      <x v="121"/>
    </i>
    <i r="1">
      <x v="8"/>
    </i>
    <i t="blank">
      <x v="12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85" totalsRowShown="0" headerRowDxfId="5">
  <autoFilter ref="A1:J85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66" totalsRowShown="0" headerRowDxfId="4">
  <autoFilter ref="A1:H66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50" totalsRowShown="0" headerRowDxfId="3" headerRowBorderDxfId="2" tableBorderDxfId="1" totalsRowBorderDxfId="0">
  <autoFilter ref="A1:E150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9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62</v>
      </c>
    </row>
    <row r="2" spans="1:7">
      <c r="A2" s="2" t="s">
        <v>65</v>
      </c>
    </row>
    <row r="3" spans="1:7">
      <c r="A3" s="2"/>
    </row>
    <row r="4" spans="1:7" ht="13.5" thickBot="1">
      <c r="A4" s="2"/>
    </row>
    <row r="5" spans="1:7" ht="16.5" thickBot="1">
      <c r="A5" s="139" t="s">
        <v>4</v>
      </c>
      <c r="B5" s="140"/>
      <c r="C5" s="140"/>
      <c r="D5" s="140"/>
      <c r="E5" s="140"/>
      <c r="F5" s="140"/>
      <c r="G5" s="141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8" t="s">
        <v>66</v>
      </c>
      <c r="B7" s="119">
        <v>32</v>
      </c>
      <c r="C7" s="70">
        <v>14034868</v>
      </c>
      <c r="D7" s="120">
        <f>B7/$B$14</f>
        <v>0.38095238095238093</v>
      </c>
      <c r="E7" s="50">
        <f>C7/$C$14</f>
        <v>0.26334385330151489</v>
      </c>
      <c r="F7" s="121">
        <v>1</v>
      </c>
      <c r="G7" s="104">
        <v>2</v>
      </c>
    </row>
    <row r="8" spans="1:7">
      <c r="A8" s="83" t="s">
        <v>38</v>
      </c>
      <c r="B8" s="79">
        <v>20</v>
      </c>
      <c r="C8" s="117">
        <v>10922032</v>
      </c>
      <c r="D8" s="23">
        <f>B8/$B$14</f>
        <v>0.23809523809523808</v>
      </c>
      <c r="E8" s="23">
        <f>C8/$C$14</f>
        <v>0.20493602025772176</v>
      </c>
      <c r="F8" s="72">
        <v>2</v>
      </c>
      <c r="G8" s="72">
        <v>3</v>
      </c>
    </row>
    <row r="9" spans="1:7">
      <c r="A9" s="118" t="s">
        <v>39</v>
      </c>
      <c r="B9" s="69">
        <v>18</v>
      </c>
      <c r="C9" s="124">
        <v>15894145</v>
      </c>
      <c r="D9" s="23">
        <f t="shared" ref="D9" si="0">B9/$B$14</f>
        <v>0.21428571428571427</v>
      </c>
      <c r="E9" s="123">
        <f t="shared" ref="E9" si="1">C9/$C$14</f>
        <v>0.29823047778098133</v>
      </c>
      <c r="F9" s="72">
        <v>3</v>
      </c>
      <c r="G9" s="122">
        <v>1</v>
      </c>
    </row>
    <row r="10" spans="1:7">
      <c r="A10" s="83" t="s">
        <v>40</v>
      </c>
      <c r="B10" s="79">
        <v>6</v>
      </c>
      <c r="C10" s="117">
        <v>7839000</v>
      </c>
      <c r="D10" s="23">
        <f>B10/$B$14</f>
        <v>7.1428571428571425E-2</v>
      </c>
      <c r="E10" s="23">
        <f>C10/$C$14</f>
        <v>0.14708741585817373</v>
      </c>
      <c r="F10" s="72">
        <v>4</v>
      </c>
      <c r="G10" s="72">
        <v>4</v>
      </c>
    </row>
    <row r="11" spans="1:7">
      <c r="A11" s="68" t="s">
        <v>78</v>
      </c>
      <c r="B11" s="69">
        <v>5</v>
      </c>
      <c r="C11" s="70">
        <v>3364893</v>
      </c>
      <c r="D11" s="23">
        <f>B11/$B$14</f>
        <v>5.9523809523809521E-2</v>
      </c>
      <c r="E11" s="23">
        <f>C11/$C$14</f>
        <v>6.3137315475093478E-2</v>
      </c>
      <c r="F11" s="72">
        <v>5</v>
      </c>
      <c r="G11" s="72">
        <v>5</v>
      </c>
    </row>
    <row r="12" spans="1:7">
      <c r="A12" s="68" t="s">
        <v>53</v>
      </c>
      <c r="B12" s="69">
        <v>2</v>
      </c>
      <c r="C12" s="70">
        <v>784900</v>
      </c>
      <c r="D12" s="23">
        <f>B12/$B$14</f>
        <v>2.3809523809523808E-2</v>
      </c>
      <c r="E12" s="23">
        <f>C12/$C$14</f>
        <v>1.4727505129108377E-2</v>
      </c>
      <c r="F12" s="72">
        <v>6</v>
      </c>
      <c r="G12" s="72">
        <v>6</v>
      </c>
    </row>
    <row r="13" spans="1:7">
      <c r="A13" s="68" t="s">
        <v>99</v>
      </c>
      <c r="B13" s="69">
        <v>1</v>
      </c>
      <c r="C13" s="70">
        <v>455000</v>
      </c>
      <c r="D13" s="23">
        <f>B13/$B$14</f>
        <v>1.1904761904761904E-2</v>
      </c>
      <c r="E13" s="23">
        <f>C13/$C$14</f>
        <v>8.5374121974064361E-3</v>
      </c>
      <c r="F13" s="72">
        <v>7</v>
      </c>
      <c r="G13" s="72">
        <v>7</v>
      </c>
    </row>
    <row r="14" spans="1:7">
      <c r="A14" s="80" t="s">
        <v>23</v>
      </c>
      <c r="B14" s="81">
        <f>SUM(B7:B13)</f>
        <v>84</v>
      </c>
      <c r="C14" s="82">
        <f>SUM(C7:C13)</f>
        <v>53294838</v>
      </c>
      <c r="D14" s="30">
        <f>SUM(D7:D13)</f>
        <v>1</v>
      </c>
      <c r="E14" s="30">
        <f>SUM(E7:E13)</f>
        <v>1</v>
      </c>
      <c r="F14" s="31"/>
      <c r="G14" s="31"/>
    </row>
    <row r="15" spans="1:7" ht="13.5" thickBot="1">
      <c r="A15" s="76"/>
      <c r="B15" s="77"/>
      <c r="C15" s="78"/>
    </row>
    <row r="16" spans="1:7" ht="16.5" thickBot="1">
      <c r="A16" s="142" t="s">
        <v>10</v>
      </c>
      <c r="B16" s="143"/>
      <c r="C16" s="143"/>
      <c r="D16" s="143"/>
      <c r="E16" s="143"/>
      <c r="F16" s="143"/>
      <c r="G16" s="144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18" t="s">
        <v>66</v>
      </c>
      <c r="B19" s="119">
        <v>26</v>
      </c>
      <c r="C19" s="70">
        <v>10504107</v>
      </c>
      <c r="D19" s="123">
        <f>B19/$B$24</f>
        <v>0.4</v>
      </c>
      <c r="E19" s="23">
        <f>C19/$C$24</f>
        <v>0.24892641505369531</v>
      </c>
      <c r="F19" s="122">
        <v>1</v>
      </c>
      <c r="G19" s="72">
        <v>2</v>
      </c>
    </row>
    <row r="20" spans="1:7">
      <c r="A20" s="68" t="s">
        <v>39</v>
      </c>
      <c r="B20" s="69">
        <v>18</v>
      </c>
      <c r="C20" s="70">
        <v>5155700</v>
      </c>
      <c r="D20" s="23">
        <f>B20/$B$24</f>
        <v>0.27692307692307694</v>
      </c>
      <c r="E20" s="23">
        <f>C20/$C$24</f>
        <v>0.12217982148242938</v>
      </c>
      <c r="F20" s="72">
        <v>2</v>
      </c>
      <c r="G20" s="72">
        <v>3</v>
      </c>
    </row>
    <row r="21" spans="1:7">
      <c r="A21" s="118" t="s">
        <v>40</v>
      </c>
      <c r="B21" s="69">
        <v>12</v>
      </c>
      <c r="C21" s="124">
        <v>23233517</v>
      </c>
      <c r="D21" s="23">
        <f>B21/$B$24</f>
        <v>0.18461538461538463</v>
      </c>
      <c r="E21" s="123">
        <f>C21/$C$24</f>
        <v>0.55058807911030283</v>
      </c>
      <c r="F21" s="72">
        <v>3</v>
      </c>
      <c r="G21" s="122">
        <v>1</v>
      </c>
    </row>
    <row r="22" spans="1:7">
      <c r="A22" s="68" t="s">
        <v>38</v>
      </c>
      <c r="B22" s="69">
        <v>7</v>
      </c>
      <c r="C22" s="70">
        <v>2428700</v>
      </c>
      <c r="D22" s="23">
        <f>B22/$B$24</f>
        <v>0.1076923076923077</v>
      </c>
      <c r="E22" s="23">
        <f>C22/$C$24</f>
        <v>5.7555352800662617E-2</v>
      </c>
      <c r="F22" s="72">
        <v>4</v>
      </c>
      <c r="G22" s="72">
        <v>4</v>
      </c>
    </row>
    <row r="23" spans="1:7">
      <c r="A23" s="68" t="s">
        <v>53</v>
      </c>
      <c r="B23" s="69">
        <v>2</v>
      </c>
      <c r="C23" s="70">
        <v>875615</v>
      </c>
      <c r="D23" s="23">
        <f>B23/$B$24</f>
        <v>3.0769230769230771E-2</v>
      </c>
      <c r="E23" s="23">
        <f>C23/$C$24</f>
        <v>2.0750331552909868E-2</v>
      </c>
      <c r="F23" s="72">
        <v>5</v>
      </c>
      <c r="G23" s="72">
        <v>5</v>
      </c>
    </row>
    <row r="24" spans="1:7">
      <c r="A24" s="32" t="s">
        <v>23</v>
      </c>
      <c r="B24" s="46">
        <f>SUM(B19:B23)</f>
        <v>65</v>
      </c>
      <c r="C24" s="33">
        <f>SUM(C19:C23)</f>
        <v>42197639</v>
      </c>
      <c r="D24" s="30">
        <f>SUM(D19:D23)</f>
        <v>1</v>
      </c>
      <c r="E24" s="30">
        <f>SUM(E19:E23)</f>
        <v>0.99999999999999989</v>
      </c>
      <c r="F24" s="31"/>
      <c r="G24" s="31"/>
    </row>
    <row r="25" spans="1:7" ht="13.5" thickBot="1"/>
    <row r="26" spans="1:7" ht="16.5" thickBot="1">
      <c r="A26" s="139" t="s">
        <v>12</v>
      </c>
      <c r="B26" s="140"/>
      <c r="C26" s="140"/>
      <c r="D26" s="140"/>
      <c r="E26" s="140"/>
      <c r="F26" s="140"/>
      <c r="G26" s="141"/>
    </row>
    <row r="27" spans="1:7">
      <c r="A27" s="3"/>
      <c r="B27" s="44"/>
      <c r="C27" s="39"/>
      <c r="D27" s="4" t="s">
        <v>5</v>
      </c>
      <c r="E27" s="4" t="s">
        <v>5</v>
      </c>
      <c r="F27" s="5" t="s">
        <v>6</v>
      </c>
      <c r="G27" s="5" t="s">
        <v>6</v>
      </c>
    </row>
    <row r="28" spans="1:7">
      <c r="A28" s="6" t="s">
        <v>11</v>
      </c>
      <c r="B28" s="45" t="s">
        <v>8</v>
      </c>
      <c r="C28" s="26" t="s">
        <v>9</v>
      </c>
      <c r="D28" s="8" t="s">
        <v>8</v>
      </c>
      <c r="E28" s="8" t="s">
        <v>9</v>
      </c>
      <c r="F28" s="7" t="s">
        <v>8</v>
      </c>
      <c r="G28" s="7" t="s">
        <v>9</v>
      </c>
    </row>
    <row r="29" spans="1:7">
      <c r="A29" s="118" t="s">
        <v>66</v>
      </c>
      <c r="B29" s="119">
        <v>58</v>
      </c>
      <c r="C29" s="70">
        <v>24538975</v>
      </c>
      <c r="D29" s="123">
        <f>B29/$B$36</f>
        <v>0.38926174496644295</v>
      </c>
      <c r="E29" s="23">
        <f>C29/$C$36</f>
        <v>0.25697286080452181</v>
      </c>
      <c r="F29" s="72">
        <v>1</v>
      </c>
      <c r="G29" s="122">
        <v>2</v>
      </c>
    </row>
    <row r="30" spans="1:7">
      <c r="A30" s="68" t="s">
        <v>39</v>
      </c>
      <c r="B30" s="69">
        <v>36</v>
      </c>
      <c r="C30" s="70">
        <v>21049845</v>
      </c>
      <c r="D30" s="23">
        <f>B30/$B$36</f>
        <v>0.24161073825503357</v>
      </c>
      <c r="E30" s="23">
        <f>C30/$C$36</f>
        <v>0.22043458983685177</v>
      </c>
      <c r="F30" s="72">
        <v>2</v>
      </c>
      <c r="G30" s="72">
        <v>3</v>
      </c>
    </row>
    <row r="31" spans="1:7">
      <c r="A31" s="68" t="s">
        <v>38</v>
      </c>
      <c r="B31" s="69">
        <v>27</v>
      </c>
      <c r="C31" s="70">
        <v>13350732</v>
      </c>
      <c r="D31" s="23">
        <f>B31/$B$36</f>
        <v>0.18120805369127516</v>
      </c>
      <c r="E31" s="23">
        <f>C31/$C$36</f>
        <v>0.13980925429340366</v>
      </c>
      <c r="F31" s="72">
        <v>3</v>
      </c>
      <c r="G31" s="72">
        <v>4</v>
      </c>
    </row>
    <row r="32" spans="1:7">
      <c r="A32" s="118" t="s">
        <v>40</v>
      </c>
      <c r="B32" s="69">
        <v>18</v>
      </c>
      <c r="C32" s="124">
        <v>31072517</v>
      </c>
      <c r="D32" s="23">
        <f t="shared" ref="D32" si="2">B32/$B$36</f>
        <v>0.12080536912751678</v>
      </c>
      <c r="E32" s="123">
        <f t="shared" ref="E32" si="3">C32/$C$36</f>
        <v>0.32539230289313786</v>
      </c>
      <c r="F32" s="72">
        <v>4</v>
      </c>
      <c r="G32" s="122">
        <v>1</v>
      </c>
    </row>
    <row r="33" spans="1:7">
      <c r="A33" s="68" t="s">
        <v>78</v>
      </c>
      <c r="B33" s="69">
        <v>5</v>
      </c>
      <c r="C33" s="70">
        <v>3364893</v>
      </c>
      <c r="D33" s="23">
        <f>B33/$B$36</f>
        <v>3.3557046979865772E-2</v>
      </c>
      <c r="E33" s="23">
        <f>C33/$C$36</f>
        <v>3.5237257485738901E-2</v>
      </c>
      <c r="F33" s="72">
        <v>5</v>
      </c>
      <c r="G33" s="72">
        <v>5</v>
      </c>
    </row>
    <row r="34" spans="1:7">
      <c r="A34" s="68" t="s">
        <v>53</v>
      </c>
      <c r="B34" s="69">
        <v>4</v>
      </c>
      <c r="C34" s="70">
        <v>1660515</v>
      </c>
      <c r="D34" s="23">
        <f>B34/$B$36</f>
        <v>2.6845637583892617E-2</v>
      </c>
      <c r="E34" s="23">
        <f>C34/$C$36</f>
        <v>1.7388961436197743E-2</v>
      </c>
      <c r="F34" s="72">
        <v>6</v>
      </c>
      <c r="G34" s="72">
        <v>6</v>
      </c>
    </row>
    <row r="35" spans="1:7">
      <c r="A35" s="68" t="s">
        <v>99</v>
      </c>
      <c r="B35" s="69">
        <v>1</v>
      </c>
      <c r="C35" s="70">
        <v>455000</v>
      </c>
      <c r="D35" s="23">
        <f>B35/$B$36</f>
        <v>6.7114093959731542E-3</v>
      </c>
      <c r="E35" s="23">
        <f>C35/$C$36</f>
        <v>4.7647732501482814E-3</v>
      </c>
      <c r="F35" s="72">
        <v>7</v>
      </c>
      <c r="G35" s="72">
        <v>7</v>
      </c>
    </row>
    <row r="36" spans="1:7">
      <c r="A36" s="32" t="s">
        <v>23</v>
      </c>
      <c r="B36" s="47">
        <f>SUM(B29:B35)</f>
        <v>149</v>
      </c>
      <c r="C36" s="37">
        <f>SUM(C29:C35)</f>
        <v>95492477</v>
      </c>
      <c r="D36" s="30">
        <f>SUM(D29:D35)</f>
        <v>0.99999999999999989</v>
      </c>
      <c r="E36" s="30">
        <f>SUM(E29:E35)</f>
        <v>0.99999999999999989</v>
      </c>
      <c r="F36" s="31"/>
      <c r="G36" s="31"/>
    </row>
    <row r="38" spans="1:7">
      <c r="A38" s="145" t="s">
        <v>24</v>
      </c>
      <c r="B38" s="145"/>
      <c r="C38" s="145"/>
      <c r="D38" s="103" t="s">
        <v>54</v>
      </c>
    </row>
    <row r="39" spans="1:7">
      <c r="A39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6:G26"/>
    <mergeCell ref="A38:C38"/>
  </mergeCells>
  <phoneticPr fontId="2" type="noConversion"/>
  <hyperlinks>
    <hyperlink ref="A39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0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2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63</v>
      </c>
    </row>
    <row r="2" spans="1:7">
      <c r="A2" s="2" t="str">
        <f>'OVERALL STATS'!A2</f>
        <v>Reporting Period: FEBRUARY, 2022</v>
      </c>
    </row>
    <row r="3" spans="1:7" ht="13.5" thickBot="1"/>
    <row r="4" spans="1:7" ht="16.5" thickBot="1">
      <c r="A4" s="139" t="s">
        <v>13</v>
      </c>
      <c r="B4" s="140"/>
      <c r="C4" s="140"/>
      <c r="D4" s="140"/>
      <c r="E4" s="140"/>
      <c r="F4" s="140"/>
      <c r="G4" s="141"/>
    </row>
    <row r="5" spans="1:7">
      <c r="A5" s="3"/>
      <c r="B5" s="101"/>
      <c r="C5" s="93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4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5" t="s">
        <v>66</v>
      </c>
      <c r="B7" s="126">
        <v>30</v>
      </c>
      <c r="C7" s="95">
        <v>12219600</v>
      </c>
      <c r="D7" s="27">
        <f>B7/$B$13</f>
        <v>0.38961038961038963</v>
      </c>
      <c r="E7" s="23">
        <f>C7/$C$13</f>
        <v>0.25396824341146468</v>
      </c>
      <c r="F7" s="122">
        <v>1</v>
      </c>
      <c r="G7" s="72">
        <v>2</v>
      </c>
    </row>
    <row r="8" spans="1:7">
      <c r="A8" s="35" t="s">
        <v>38</v>
      </c>
      <c r="B8" s="36">
        <v>20</v>
      </c>
      <c r="C8" s="95">
        <v>10922032</v>
      </c>
      <c r="D8" s="27">
        <f>B8/$B$13</f>
        <v>0.25974025974025972</v>
      </c>
      <c r="E8" s="23">
        <f>C8/$C$13</f>
        <v>0.22700000667156095</v>
      </c>
      <c r="F8" s="72">
        <v>2</v>
      </c>
      <c r="G8" s="72">
        <v>3</v>
      </c>
    </row>
    <row r="9" spans="1:7">
      <c r="A9" s="125" t="s">
        <v>39</v>
      </c>
      <c r="B9" s="36">
        <v>18</v>
      </c>
      <c r="C9" s="127">
        <v>15894145</v>
      </c>
      <c r="D9" s="27">
        <f t="shared" ref="D9" si="0">B9/$B$13</f>
        <v>0.23376623376623376</v>
      </c>
      <c r="E9" s="123">
        <f t="shared" ref="E9" si="1">C9/$C$13</f>
        <v>0.33033880701308665</v>
      </c>
      <c r="F9" s="72">
        <v>3</v>
      </c>
      <c r="G9" s="122">
        <v>1</v>
      </c>
    </row>
    <row r="10" spans="1:7">
      <c r="A10" s="35" t="s">
        <v>40</v>
      </c>
      <c r="B10" s="36">
        <v>6</v>
      </c>
      <c r="C10" s="95">
        <v>7839000</v>
      </c>
      <c r="D10" s="27">
        <f>B10/$B$13</f>
        <v>7.792207792207792E-2</v>
      </c>
      <c r="E10" s="23">
        <f>C10/$C$13</f>
        <v>0.16292325936221083</v>
      </c>
      <c r="F10" s="72">
        <v>4</v>
      </c>
      <c r="G10" s="72">
        <v>4</v>
      </c>
    </row>
    <row r="11" spans="1:7">
      <c r="A11" s="35" t="s">
        <v>53</v>
      </c>
      <c r="B11" s="36">
        <v>2</v>
      </c>
      <c r="C11" s="95">
        <v>784900</v>
      </c>
      <c r="D11" s="27">
        <f>B11/$B$13</f>
        <v>2.5974025974025976E-2</v>
      </c>
      <c r="E11" s="23">
        <f>C11/$C$13</f>
        <v>1.6313109615180416E-2</v>
      </c>
      <c r="F11" s="72">
        <v>5</v>
      </c>
      <c r="G11" s="72">
        <v>5</v>
      </c>
    </row>
    <row r="12" spans="1:7">
      <c r="A12" s="35" t="s">
        <v>99</v>
      </c>
      <c r="B12" s="36">
        <v>1</v>
      </c>
      <c r="C12" s="95">
        <v>455000</v>
      </c>
      <c r="D12" s="27">
        <f>B12/$B$13</f>
        <v>1.2987012987012988E-2</v>
      </c>
      <c r="E12" s="23">
        <f>C12/$C$13</f>
        <v>9.4565739264964831E-3</v>
      </c>
      <c r="F12" s="72">
        <v>6</v>
      </c>
      <c r="G12" s="72">
        <v>6</v>
      </c>
    </row>
    <row r="13" spans="1:7">
      <c r="A13" s="28" t="s">
        <v>23</v>
      </c>
      <c r="B13" s="29">
        <f>SUM(B7:B12)</f>
        <v>77</v>
      </c>
      <c r="C13" s="96">
        <f>SUM(C7:C12)</f>
        <v>48114677</v>
      </c>
      <c r="D13" s="30">
        <f>SUM(D7:D12)</f>
        <v>1</v>
      </c>
      <c r="E13" s="30">
        <f>SUM(E7:E12)</f>
        <v>1</v>
      </c>
      <c r="F13" s="31"/>
      <c r="G13" s="31"/>
    </row>
    <row r="14" spans="1:7" ht="13.5" thickBot="1"/>
    <row r="15" spans="1:7" ht="16.5" thickBot="1">
      <c r="A15" s="139" t="s">
        <v>14</v>
      </c>
      <c r="B15" s="140"/>
      <c r="C15" s="140"/>
      <c r="D15" s="140"/>
      <c r="E15" s="140"/>
      <c r="F15" s="140"/>
      <c r="G15" s="141"/>
    </row>
    <row r="16" spans="1:7">
      <c r="A16" s="3"/>
      <c r="B16" s="101"/>
      <c r="C16" s="93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4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28" t="s">
        <v>78</v>
      </c>
      <c r="B18" s="126">
        <v>5</v>
      </c>
      <c r="C18" s="127">
        <v>3364893</v>
      </c>
      <c r="D18" s="129">
        <f>B18/$B$20</f>
        <v>0.7142857142857143</v>
      </c>
      <c r="E18" s="123">
        <f>C18/$C$20</f>
        <v>0.64957305381048969</v>
      </c>
      <c r="F18" s="122">
        <v>1</v>
      </c>
      <c r="G18" s="122">
        <v>1</v>
      </c>
    </row>
    <row r="19" spans="1:7">
      <c r="A19" s="48" t="s">
        <v>66</v>
      </c>
      <c r="B19" s="49">
        <v>2</v>
      </c>
      <c r="C19" s="97">
        <v>1815268</v>
      </c>
      <c r="D19" s="27">
        <f>B19/$B$20</f>
        <v>0.2857142857142857</v>
      </c>
      <c r="E19" s="23">
        <f>C19/$C$20</f>
        <v>0.35042694618951031</v>
      </c>
      <c r="F19" s="72">
        <v>2</v>
      </c>
      <c r="G19" s="72">
        <v>2</v>
      </c>
    </row>
    <row r="20" spans="1:7">
      <c r="A20" s="28" t="s">
        <v>23</v>
      </c>
      <c r="B20" s="29">
        <f>SUM(B18:B19)</f>
        <v>7</v>
      </c>
      <c r="C20" s="96">
        <f>SUM(C18:C19)</f>
        <v>5180161</v>
      </c>
      <c r="D20" s="30">
        <f>SUM(D18:D19)</f>
        <v>1</v>
      </c>
      <c r="E20" s="30">
        <f>SUM(E18:E19)</f>
        <v>1</v>
      </c>
      <c r="F20" s="31"/>
      <c r="G20" s="31"/>
    </row>
    <row r="21" spans="1:7" ht="13.5" thickBot="1"/>
    <row r="22" spans="1:7" ht="16.5" thickBot="1">
      <c r="A22" s="139" t="s">
        <v>15</v>
      </c>
      <c r="B22" s="140"/>
      <c r="C22" s="140"/>
      <c r="D22" s="140"/>
      <c r="E22" s="140"/>
      <c r="F22" s="140"/>
      <c r="G22" s="141"/>
    </row>
    <row r="23" spans="1:7">
      <c r="A23" s="3"/>
      <c r="B23" s="101"/>
      <c r="C23" s="93"/>
      <c r="D23" s="10" t="s">
        <v>5</v>
      </c>
      <c r="E23" s="10" t="s">
        <v>5</v>
      </c>
      <c r="F23" s="11" t="s">
        <v>6</v>
      </c>
      <c r="G23" s="15" t="s">
        <v>6</v>
      </c>
    </row>
    <row r="24" spans="1:7">
      <c r="A24" s="12" t="s">
        <v>7</v>
      </c>
      <c r="B24" s="12" t="s">
        <v>8</v>
      </c>
      <c r="C24" s="94" t="s">
        <v>9</v>
      </c>
      <c r="D24" s="17" t="s">
        <v>8</v>
      </c>
      <c r="E24" s="13" t="s">
        <v>9</v>
      </c>
      <c r="F24" s="14" t="s">
        <v>8</v>
      </c>
      <c r="G24" s="16" t="s">
        <v>9</v>
      </c>
    </row>
    <row r="25" spans="1:7">
      <c r="A25" s="125" t="s">
        <v>66</v>
      </c>
      <c r="B25" s="126">
        <v>22</v>
      </c>
      <c r="C25" s="127">
        <v>10997100</v>
      </c>
      <c r="D25" s="129">
        <f t="shared" ref="D25:D30" si="2">B25/$B$31</f>
        <v>0.34920634920634919</v>
      </c>
      <c r="E25" s="123">
        <f t="shared" ref="E25:E30" si="3">C25/$C$31</f>
        <v>0.33586077184299856</v>
      </c>
      <c r="F25" s="122">
        <v>1</v>
      </c>
      <c r="G25" s="122">
        <v>1</v>
      </c>
    </row>
    <row r="26" spans="1:7">
      <c r="A26" s="35" t="s">
        <v>38</v>
      </c>
      <c r="B26" s="36">
        <v>18</v>
      </c>
      <c r="C26" s="95">
        <v>9457032</v>
      </c>
      <c r="D26" s="27">
        <f t="shared" si="2"/>
        <v>0.2857142857142857</v>
      </c>
      <c r="E26" s="23">
        <f t="shared" si="3"/>
        <v>0.28882578742249648</v>
      </c>
      <c r="F26" s="105">
        <v>2</v>
      </c>
      <c r="G26" s="105">
        <v>3</v>
      </c>
    </row>
    <row r="27" spans="1:7">
      <c r="A27" s="35" t="s">
        <v>39</v>
      </c>
      <c r="B27" s="36">
        <v>17</v>
      </c>
      <c r="C27" s="95">
        <v>10134000</v>
      </c>
      <c r="D27" s="27">
        <f t="shared" si="2"/>
        <v>0.26984126984126983</v>
      </c>
      <c r="E27" s="23">
        <f t="shared" si="3"/>
        <v>0.30950096496866875</v>
      </c>
      <c r="F27" s="105">
        <v>3</v>
      </c>
      <c r="G27" s="105">
        <v>2</v>
      </c>
    </row>
    <row r="28" spans="1:7">
      <c r="A28" s="35" t="s">
        <v>40</v>
      </c>
      <c r="B28" s="36">
        <v>3</v>
      </c>
      <c r="C28" s="95">
        <v>915000</v>
      </c>
      <c r="D28" s="27">
        <f t="shared" si="2"/>
        <v>4.7619047619047616E-2</v>
      </c>
      <c r="E28" s="23">
        <f t="shared" si="3"/>
        <v>2.7944876943589096E-2</v>
      </c>
      <c r="F28" s="72">
        <v>4</v>
      </c>
      <c r="G28" s="72">
        <v>4</v>
      </c>
    </row>
    <row r="29" spans="1:7">
      <c r="A29" s="35" t="s">
        <v>53</v>
      </c>
      <c r="B29" s="36">
        <v>2</v>
      </c>
      <c r="C29" s="95">
        <v>784900</v>
      </c>
      <c r="D29" s="27">
        <f t="shared" si="2"/>
        <v>3.1746031746031744E-2</v>
      </c>
      <c r="E29" s="23">
        <f t="shared" si="3"/>
        <v>2.397151247324927E-2</v>
      </c>
      <c r="F29" s="105">
        <v>5</v>
      </c>
      <c r="G29" s="72">
        <v>5</v>
      </c>
    </row>
    <row r="30" spans="1:7">
      <c r="A30" s="35" t="s">
        <v>99</v>
      </c>
      <c r="B30" s="36">
        <v>1</v>
      </c>
      <c r="C30" s="95">
        <v>455000</v>
      </c>
      <c r="D30" s="27">
        <f t="shared" si="2"/>
        <v>1.5873015873015872E-2</v>
      </c>
      <c r="E30" s="23">
        <f t="shared" si="3"/>
        <v>1.3896086348997857E-2</v>
      </c>
      <c r="F30" s="72">
        <v>6</v>
      </c>
      <c r="G30" s="72">
        <v>6</v>
      </c>
    </row>
    <row r="31" spans="1:7">
      <c r="A31" s="28" t="s">
        <v>23</v>
      </c>
      <c r="B31" s="40">
        <f>SUM(B25:B30)</f>
        <v>63</v>
      </c>
      <c r="C31" s="98">
        <f>SUM(C25:C30)</f>
        <v>32743032</v>
      </c>
      <c r="D31" s="30">
        <f>SUM(D25:D30)</f>
        <v>1</v>
      </c>
      <c r="E31" s="30">
        <f>SUM(E25:E30)</f>
        <v>1</v>
      </c>
      <c r="F31" s="31"/>
      <c r="G31" s="31"/>
    </row>
    <row r="32" spans="1:7" ht="13.5" thickBot="1"/>
    <row r="33" spans="1:7" ht="16.5" thickBot="1">
      <c r="A33" s="139" t="s">
        <v>16</v>
      </c>
      <c r="B33" s="140"/>
      <c r="C33" s="140"/>
      <c r="D33" s="140"/>
      <c r="E33" s="140"/>
      <c r="F33" s="140"/>
      <c r="G33" s="141"/>
    </row>
    <row r="34" spans="1:7">
      <c r="A34" s="18"/>
      <c r="B34" s="102"/>
      <c r="C34" s="99"/>
      <c r="D34" s="10" t="s">
        <v>5</v>
      </c>
      <c r="E34" s="10" t="s">
        <v>5</v>
      </c>
      <c r="F34" s="11" t="s">
        <v>6</v>
      </c>
      <c r="G34" s="15" t="s">
        <v>6</v>
      </c>
    </row>
    <row r="35" spans="1:7">
      <c r="A35" s="12" t="s">
        <v>7</v>
      </c>
      <c r="B35" s="12" t="s">
        <v>8</v>
      </c>
      <c r="C35" s="94" t="s">
        <v>9</v>
      </c>
      <c r="D35" s="13" t="s">
        <v>8</v>
      </c>
      <c r="E35" s="13" t="s">
        <v>9</v>
      </c>
      <c r="F35" s="14" t="s">
        <v>8</v>
      </c>
      <c r="G35" s="16" t="s">
        <v>9</v>
      </c>
    </row>
    <row r="36" spans="1:7">
      <c r="A36" s="130" t="s">
        <v>40</v>
      </c>
      <c r="B36" s="131">
        <v>3</v>
      </c>
      <c r="C36" s="132">
        <v>6924000</v>
      </c>
      <c r="D36" s="123">
        <f>B36/$B$39</f>
        <v>0.6</v>
      </c>
      <c r="E36" s="123">
        <f>C36/$C$39</f>
        <v>0.50231624812420361</v>
      </c>
      <c r="F36" s="122">
        <v>1</v>
      </c>
      <c r="G36" s="122">
        <v>1</v>
      </c>
    </row>
    <row r="37" spans="1:7">
      <c r="A37" s="90" t="s">
        <v>39</v>
      </c>
      <c r="B37" s="91">
        <v>1</v>
      </c>
      <c r="C37" s="100">
        <v>5760145</v>
      </c>
      <c r="D37" s="23">
        <f>B37/$B$39</f>
        <v>0.2</v>
      </c>
      <c r="E37" s="23">
        <f>C37/$C$39</f>
        <v>0.41788192158454512</v>
      </c>
      <c r="F37" s="72">
        <v>2</v>
      </c>
      <c r="G37" s="72">
        <v>2</v>
      </c>
    </row>
    <row r="38" spans="1:7">
      <c r="A38" s="90" t="s">
        <v>38</v>
      </c>
      <c r="B38" s="91">
        <v>1</v>
      </c>
      <c r="C38" s="100">
        <v>1100000</v>
      </c>
      <c r="D38" s="23">
        <f>B38/$B$39</f>
        <v>0.2</v>
      </c>
      <c r="E38" s="23">
        <f>C38/$C$39</f>
        <v>7.9801830291251291E-2</v>
      </c>
      <c r="F38" s="72">
        <v>2</v>
      </c>
      <c r="G38" s="72">
        <v>3</v>
      </c>
    </row>
    <row r="39" spans="1:7">
      <c r="A39" s="28" t="s">
        <v>23</v>
      </c>
      <c r="B39" s="40">
        <f>SUM(B36:B38)</f>
        <v>5</v>
      </c>
      <c r="C39" s="98">
        <f>SUM(C36:C38)</f>
        <v>13784145</v>
      </c>
      <c r="D39" s="30">
        <f>SUM(D36:D38)</f>
        <v>1</v>
      </c>
      <c r="E39" s="30">
        <f>SUM(E36:E38)</f>
        <v>1</v>
      </c>
      <c r="F39" s="31"/>
      <c r="G39" s="31"/>
    </row>
    <row r="40" spans="1:7" ht="13.5" thickBot="1"/>
    <row r="41" spans="1:7" ht="16.5" thickBot="1">
      <c r="A41" s="139" t="s">
        <v>17</v>
      </c>
      <c r="B41" s="140"/>
      <c r="C41" s="140"/>
      <c r="D41" s="140"/>
      <c r="E41" s="140"/>
      <c r="F41" s="140"/>
      <c r="G41" s="141"/>
    </row>
    <row r="42" spans="1:7">
      <c r="A42" s="18"/>
      <c r="B42" s="102"/>
      <c r="C42" s="99"/>
      <c r="D42" s="10" t="s">
        <v>5</v>
      </c>
      <c r="E42" s="10" t="s">
        <v>5</v>
      </c>
      <c r="F42" s="11" t="s">
        <v>6</v>
      </c>
      <c r="G42" s="15" t="s">
        <v>6</v>
      </c>
    </row>
    <row r="43" spans="1:7">
      <c r="A43" s="12" t="s">
        <v>7</v>
      </c>
      <c r="B43" s="12" t="s">
        <v>8</v>
      </c>
      <c r="C43" s="94" t="s">
        <v>9</v>
      </c>
      <c r="D43" s="13" t="s">
        <v>8</v>
      </c>
      <c r="E43" s="13" t="s">
        <v>9</v>
      </c>
      <c r="F43" s="14" t="s">
        <v>8</v>
      </c>
      <c r="G43" s="16" t="s">
        <v>9</v>
      </c>
    </row>
    <row r="44" spans="1:7">
      <c r="A44" s="125" t="s">
        <v>66</v>
      </c>
      <c r="B44" s="126">
        <v>8</v>
      </c>
      <c r="C44" s="127">
        <v>1222500</v>
      </c>
      <c r="D44" s="129">
        <f>B44/$B$46</f>
        <v>0.88888888888888884</v>
      </c>
      <c r="E44" s="123">
        <f>C44/$C$46</f>
        <v>0.77007874015748035</v>
      </c>
      <c r="F44" s="122">
        <v>1</v>
      </c>
      <c r="G44" s="122">
        <v>1</v>
      </c>
    </row>
    <row r="45" spans="1:7">
      <c r="A45" s="35" t="s">
        <v>38</v>
      </c>
      <c r="B45" s="36">
        <v>1</v>
      </c>
      <c r="C45" s="95">
        <v>365000</v>
      </c>
      <c r="D45" s="27">
        <f t="shared" ref="D45" si="4">B45/$B$46</f>
        <v>0.1111111111111111</v>
      </c>
      <c r="E45" s="23">
        <f t="shared" ref="E45" si="5">C45/$C$46</f>
        <v>0.22992125984251968</v>
      </c>
      <c r="F45" s="72">
        <v>2</v>
      </c>
      <c r="G45" s="72">
        <v>2</v>
      </c>
    </row>
    <row r="46" spans="1:7">
      <c r="A46" s="28" t="s">
        <v>23</v>
      </c>
      <c r="B46" s="29">
        <f>SUM(B44:B45)</f>
        <v>9</v>
      </c>
      <c r="C46" s="96">
        <f>SUM(C44:C45)</f>
        <v>1587500</v>
      </c>
      <c r="D46" s="30">
        <f>SUM(D44:D45)</f>
        <v>1</v>
      </c>
      <c r="E46" s="30">
        <f>SUM(E44:E45)</f>
        <v>1</v>
      </c>
      <c r="F46" s="31"/>
      <c r="G46" s="31"/>
    </row>
    <row r="49" spans="1:3">
      <c r="A49" s="145" t="s">
        <v>24</v>
      </c>
      <c r="B49" s="145"/>
      <c r="C49" s="145"/>
    </row>
    <row r="50" spans="1:3">
      <c r="A50" s="20" t="s">
        <v>25</v>
      </c>
    </row>
  </sheetData>
  <sortState ref="A107:C126">
    <sortCondition descending="1" ref="B107"/>
    <sortCondition descending="1" ref="C107"/>
  </sortState>
  <mergeCells count="6">
    <mergeCell ref="A49:C49"/>
    <mergeCell ref="A4:G4"/>
    <mergeCell ref="A15:G15"/>
    <mergeCell ref="A22:G22"/>
    <mergeCell ref="A33:G33"/>
    <mergeCell ref="A41:G41"/>
  </mergeCells>
  <phoneticPr fontId="2" type="noConversion"/>
  <hyperlinks>
    <hyperlink ref="A50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5"/>
  <sheetViews>
    <sheetView workbookViewId="0"/>
  </sheetViews>
  <sheetFormatPr defaultRowHeight="12.75"/>
  <cols>
    <col min="1" max="1" width="30.42578125" style="41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64</v>
      </c>
    </row>
    <row r="2" spans="1:7">
      <c r="A2" s="57" t="str">
        <f>'OVERALL STATS'!A2</f>
        <v>Reporting Period: FEBRUARY, 2022</v>
      </c>
    </row>
    <row r="3" spans="1:7" ht="13.5" thickBot="1"/>
    <row r="4" spans="1:7" ht="16.5" thickBot="1">
      <c r="A4" s="139" t="s">
        <v>18</v>
      </c>
      <c r="B4" s="140"/>
      <c r="C4" s="140"/>
      <c r="D4" s="140"/>
      <c r="E4" s="140"/>
      <c r="F4" s="140"/>
      <c r="G4" s="141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3" t="s">
        <v>66</v>
      </c>
      <c r="B7" s="134">
        <v>19</v>
      </c>
      <c r="C7" s="135">
        <v>6586607</v>
      </c>
      <c r="D7" s="129">
        <f>B7/$B$12</f>
        <v>0.36538461538461536</v>
      </c>
      <c r="E7" s="136">
        <f>C7/$C$12</f>
        <v>0.40796223556824129</v>
      </c>
      <c r="F7" s="122">
        <v>1</v>
      </c>
      <c r="G7" s="122">
        <v>1</v>
      </c>
    </row>
    <row r="8" spans="1:7">
      <c r="A8" s="61" t="s">
        <v>39</v>
      </c>
      <c r="B8" s="54">
        <v>17</v>
      </c>
      <c r="C8" s="55">
        <v>4610700</v>
      </c>
      <c r="D8" s="27">
        <f>B8/$B$12</f>
        <v>0.32692307692307693</v>
      </c>
      <c r="E8" s="67">
        <f>C8/$C$12</f>
        <v>0.28557821645264247</v>
      </c>
      <c r="F8" s="72">
        <v>2</v>
      </c>
      <c r="G8" s="72">
        <v>2</v>
      </c>
    </row>
    <row r="9" spans="1:7">
      <c r="A9" s="61" t="s">
        <v>40</v>
      </c>
      <c r="B9" s="54">
        <v>9</v>
      </c>
      <c r="C9" s="55">
        <v>2643517</v>
      </c>
      <c r="D9" s="27">
        <f t="shared" ref="D9" si="0">B9/$B$12</f>
        <v>0.17307692307692307</v>
      </c>
      <c r="E9" s="67">
        <f t="shared" ref="E9" si="1">C9/$C$12</f>
        <v>0.1637345457354068</v>
      </c>
      <c r="F9" s="72">
        <v>3</v>
      </c>
      <c r="G9" s="72">
        <v>3</v>
      </c>
    </row>
    <row r="10" spans="1:7">
      <c r="A10" s="61" t="s">
        <v>38</v>
      </c>
      <c r="B10" s="54">
        <v>5</v>
      </c>
      <c r="C10" s="55">
        <v>1428700</v>
      </c>
      <c r="D10" s="27">
        <f>B10/$B$12</f>
        <v>9.6153846153846159E-2</v>
      </c>
      <c r="E10" s="67">
        <f>C10/$C$12</f>
        <v>8.849103126334186E-2</v>
      </c>
      <c r="F10" s="72">
        <v>4</v>
      </c>
      <c r="G10" s="72">
        <v>4</v>
      </c>
    </row>
    <row r="11" spans="1:7">
      <c r="A11" s="61" t="s">
        <v>53</v>
      </c>
      <c r="B11" s="54">
        <v>2</v>
      </c>
      <c r="C11" s="55">
        <v>875615</v>
      </c>
      <c r="D11" s="27">
        <f>B11/$B$12</f>
        <v>3.8461538461538464E-2</v>
      </c>
      <c r="E11" s="67">
        <f>C11/$C$12</f>
        <v>5.423397098036753E-2</v>
      </c>
      <c r="F11" s="72">
        <v>5</v>
      </c>
      <c r="G11" s="72">
        <v>5</v>
      </c>
    </row>
    <row r="12" spans="1:7">
      <c r="A12" s="60" t="s">
        <v>23</v>
      </c>
      <c r="B12" s="34">
        <f>SUM(B7:B11)</f>
        <v>52</v>
      </c>
      <c r="C12" s="52">
        <f>SUM(C7:C11)</f>
        <v>16145139</v>
      </c>
      <c r="D12" s="30">
        <f>SUM(D7:D11)</f>
        <v>1</v>
      </c>
      <c r="E12" s="30">
        <f>SUM(E7:E11)</f>
        <v>1</v>
      </c>
      <c r="F12" s="40"/>
      <c r="G12" s="40"/>
    </row>
    <row r="13" spans="1:7" ht="13.5" thickBot="1"/>
    <row r="14" spans="1:7" ht="16.5" thickBot="1">
      <c r="A14" s="139" t="s">
        <v>19</v>
      </c>
      <c r="B14" s="140"/>
      <c r="C14" s="140"/>
      <c r="D14" s="140"/>
      <c r="E14" s="140"/>
      <c r="F14" s="140"/>
      <c r="G14" s="141"/>
    </row>
    <row r="15" spans="1:7">
      <c r="A15" s="58"/>
      <c r="B15" s="66"/>
      <c r="C15" s="39"/>
      <c r="D15" s="10" t="s">
        <v>5</v>
      </c>
      <c r="E15" s="10" t="s">
        <v>5</v>
      </c>
      <c r="F15" s="11" t="s">
        <v>6</v>
      </c>
      <c r="G15" s="11" t="s">
        <v>6</v>
      </c>
    </row>
    <row r="16" spans="1:7">
      <c r="A16" s="59" t="s">
        <v>11</v>
      </c>
      <c r="B16" s="19" t="s">
        <v>8</v>
      </c>
      <c r="C16" s="51" t="s">
        <v>9</v>
      </c>
      <c r="D16" s="13" t="s">
        <v>8</v>
      </c>
      <c r="E16" s="13" t="s">
        <v>9</v>
      </c>
      <c r="F16" s="14" t="s">
        <v>8</v>
      </c>
      <c r="G16" s="14" t="s">
        <v>9</v>
      </c>
    </row>
    <row r="17" spans="1:7">
      <c r="A17" s="137" t="s">
        <v>40</v>
      </c>
      <c r="B17" s="122">
        <v>2</v>
      </c>
      <c r="C17" s="138">
        <v>20090000</v>
      </c>
      <c r="D17" s="129">
        <f>B17/$B$20</f>
        <v>0.4</v>
      </c>
      <c r="E17" s="136">
        <f>C17/$C$20</f>
        <v>0.91200036316589872</v>
      </c>
      <c r="F17" s="122">
        <v>1</v>
      </c>
      <c r="G17" s="122">
        <v>1</v>
      </c>
    </row>
    <row r="18" spans="1:7">
      <c r="A18" s="137" t="s">
        <v>66</v>
      </c>
      <c r="B18" s="122">
        <v>2</v>
      </c>
      <c r="C18" s="73">
        <v>1138500</v>
      </c>
      <c r="D18" s="129">
        <f>B18/$B$20</f>
        <v>0.4</v>
      </c>
      <c r="E18" s="67">
        <f>C18/$C$20</f>
        <v>5.1683046961890279E-2</v>
      </c>
      <c r="F18" s="122">
        <v>1</v>
      </c>
      <c r="G18" s="72">
        <v>2</v>
      </c>
    </row>
    <row r="19" spans="1:7">
      <c r="A19" s="61" t="s">
        <v>38</v>
      </c>
      <c r="B19" s="54">
        <v>1</v>
      </c>
      <c r="C19" s="55">
        <v>800000</v>
      </c>
      <c r="D19" s="27">
        <f>B19/$B$20</f>
        <v>0.2</v>
      </c>
      <c r="E19" s="67">
        <f>C19/$C$20</f>
        <v>3.6316589872211001E-2</v>
      </c>
      <c r="F19" s="72">
        <v>2</v>
      </c>
      <c r="G19" s="72">
        <v>3</v>
      </c>
    </row>
    <row r="20" spans="1:7">
      <c r="A20" s="60" t="s">
        <v>23</v>
      </c>
      <c r="B20" s="40">
        <f>SUM(B17:B19)</f>
        <v>5</v>
      </c>
      <c r="C20" s="37">
        <f>SUM(C17:C19)</f>
        <v>22028500</v>
      </c>
      <c r="D20" s="30">
        <f>SUM(D17:D19)</f>
        <v>1</v>
      </c>
      <c r="E20" s="30">
        <f>SUM(E17:E19)</f>
        <v>1</v>
      </c>
      <c r="F20" s="40"/>
      <c r="G20" s="40"/>
    </row>
    <row r="21" spans="1:7" ht="13.5" thickBot="1"/>
    <row r="22" spans="1:7" ht="16.5" thickBot="1">
      <c r="A22" s="139" t="s">
        <v>20</v>
      </c>
      <c r="B22" s="140"/>
      <c r="C22" s="140"/>
      <c r="D22" s="140"/>
      <c r="E22" s="140"/>
      <c r="F22" s="140"/>
      <c r="G22" s="141"/>
    </row>
    <row r="23" spans="1:7">
      <c r="A23" s="58"/>
      <c r="B23" s="66"/>
      <c r="C23" s="39"/>
      <c r="D23" s="10" t="s">
        <v>5</v>
      </c>
      <c r="E23" s="10" t="s">
        <v>5</v>
      </c>
      <c r="F23" s="11" t="s">
        <v>6</v>
      </c>
      <c r="G23" s="11" t="s">
        <v>6</v>
      </c>
    </row>
    <row r="24" spans="1:7">
      <c r="A24" s="59" t="s">
        <v>11</v>
      </c>
      <c r="B24" s="19" t="s">
        <v>8</v>
      </c>
      <c r="C24" s="51" t="s">
        <v>9</v>
      </c>
      <c r="D24" s="13" t="s">
        <v>8</v>
      </c>
      <c r="E24" s="13" t="s">
        <v>9</v>
      </c>
      <c r="F24" s="14" t="s">
        <v>8</v>
      </c>
      <c r="G24" s="14" t="s">
        <v>9</v>
      </c>
    </row>
    <row r="25" spans="1:7">
      <c r="A25" s="133" t="s">
        <v>39</v>
      </c>
      <c r="B25" s="134">
        <v>1</v>
      </c>
      <c r="C25" s="135">
        <v>545000</v>
      </c>
      <c r="D25" s="129">
        <f t="shared" ref="D25" si="2">B25/$B$27</f>
        <v>0.5</v>
      </c>
      <c r="E25" s="136">
        <f t="shared" ref="E25" si="3">C25/$C$27</f>
        <v>0.73154362416107388</v>
      </c>
      <c r="F25" s="122">
        <v>1</v>
      </c>
      <c r="G25" s="122">
        <v>1</v>
      </c>
    </row>
    <row r="26" spans="1:7">
      <c r="A26" s="133" t="s">
        <v>38</v>
      </c>
      <c r="B26" s="134">
        <v>1</v>
      </c>
      <c r="C26" s="71">
        <v>200000</v>
      </c>
      <c r="D26" s="129">
        <f>B26/$B$27</f>
        <v>0.5</v>
      </c>
      <c r="E26" s="67">
        <f>C26/$C$27</f>
        <v>0.26845637583892618</v>
      </c>
      <c r="F26" s="122">
        <v>1</v>
      </c>
      <c r="G26" s="72">
        <v>2</v>
      </c>
    </row>
    <row r="27" spans="1:7">
      <c r="A27" s="60" t="s">
        <v>23</v>
      </c>
      <c r="B27" s="40">
        <f>SUM(B25:B26)</f>
        <v>2</v>
      </c>
      <c r="C27" s="37">
        <f>SUM(C25:C26)</f>
        <v>745000</v>
      </c>
      <c r="D27" s="30">
        <f>SUM(D25:D26)</f>
        <v>1</v>
      </c>
      <c r="E27" s="30">
        <f>SUM(E25:E26)</f>
        <v>1</v>
      </c>
      <c r="F27" s="40"/>
      <c r="G27" s="40"/>
    </row>
    <row r="28" spans="1:7" ht="13.5" thickBot="1"/>
    <row r="29" spans="1:7" ht="16.5" thickBot="1">
      <c r="A29" s="139" t="s">
        <v>21</v>
      </c>
      <c r="B29" s="140"/>
      <c r="C29" s="140"/>
      <c r="D29" s="140"/>
      <c r="E29" s="140"/>
      <c r="F29" s="140"/>
      <c r="G29" s="141"/>
    </row>
    <row r="30" spans="1:7">
      <c r="A30" s="58"/>
      <c r="B30" s="66"/>
      <c r="C30" s="39"/>
      <c r="D30" s="10" t="s">
        <v>5</v>
      </c>
      <c r="E30" s="10" t="s">
        <v>5</v>
      </c>
      <c r="F30" s="11" t="s">
        <v>6</v>
      </c>
      <c r="G30" s="11" t="s">
        <v>6</v>
      </c>
    </row>
    <row r="31" spans="1:7">
      <c r="A31" s="59" t="s">
        <v>11</v>
      </c>
      <c r="B31" s="19" t="s">
        <v>8</v>
      </c>
      <c r="C31" s="51" t="s">
        <v>9</v>
      </c>
      <c r="D31" s="13" t="s">
        <v>8</v>
      </c>
      <c r="E31" s="13" t="s">
        <v>9</v>
      </c>
      <c r="F31" s="14" t="s">
        <v>8</v>
      </c>
      <c r="G31" s="14" t="s">
        <v>9</v>
      </c>
    </row>
    <row r="32" spans="1:7">
      <c r="A32" s="133" t="s">
        <v>66</v>
      </c>
      <c r="B32" s="134">
        <v>4</v>
      </c>
      <c r="C32" s="135">
        <v>2744000</v>
      </c>
      <c r="D32" s="123">
        <f>B32/$B$33</f>
        <v>1</v>
      </c>
      <c r="E32" s="136">
        <f>C32/$C$33</f>
        <v>1</v>
      </c>
      <c r="F32" s="122">
        <v>1</v>
      </c>
      <c r="G32" s="122">
        <v>1</v>
      </c>
    </row>
    <row r="33" spans="1:7">
      <c r="A33" s="60" t="s">
        <v>23</v>
      </c>
      <c r="B33" s="34">
        <f>SUM(B32:B32)</f>
        <v>4</v>
      </c>
      <c r="C33" s="52">
        <f>SUM(C32:C32)</f>
        <v>2744000</v>
      </c>
      <c r="D33" s="30">
        <f>SUM(D32:D32)</f>
        <v>1</v>
      </c>
      <c r="E33" s="30">
        <f>SUM(E32:E32)</f>
        <v>1</v>
      </c>
      <c r="F33" s="40"/>
      <c r="G33" s="40"/>
    </row>
    <row r="34" spans="1:7" ht="13.5" thickBot="1"/>
    <row r="35" spans="1:7" ht="16.5" thickBot="1">
      <c r="A35" s="139" t="s">
        <v>22</v>
      </c>
      <c r="B35" s="140"/>
      <c r="C35" s="140"/>
      <c r="D35" s="140"/>
      <c r="E35" s="140"/>
      <c r="F35" s="140"/>
      <c r="G35" s="141"/>
    </row>
    <row r="36" spans="1:7">
      <c r="A36" s="58"/>
      <c r="B36" s="66"/>
      <c r="C36" s="39"/>
      <c r="D36" s="10" t="s">
        <v>5</v>
      </c>
      <c r="E36" s="10" t="s">
        <v>5</v>
      </c>
      <c r="F36" s="11" t="s">
        <v>6</v>
      </c>
      <c r="G36" s="11" t="s">
        <v>6</v>
      </c>
    </row>
    <row r="37" spans="1:7">
      <c r="A37" s="59" t="s">
        <v>11</v>
      </c>
      <c r="B37" s="19" t="s">
        <v>8</v>
      </c>
      <c r="C37" s="51" t="s">
        <v>9</v>
      </c>
      <c r="D37" s="13" t="s">
        <v>8</v>
      </c>
      <c r="E37" s="13" t="s">
        <v>9</v>
      </c>
      <c r="F37" s="14" t="s">
        <v>8</v>
      </c>
      <c r="G37" s="14" t="s">
        <v>9</v>
      </c>
    </row>
    <row r="38" spans="1:7">
      <c r="A38" s="133" t="s">
        <v>40</v>
      </c>
      <c r="B38" s="134">
        <v>1</v>
      </c>
      <c r="C38" s="135">
        <v>500000</v>
      </c>
      <c r="D38" s="123">
        <f t="shared" ref="D38" si="4">B38/$B$40</f>
        <v>0.5</v>
      </c>
      <c r="E38" s="123">
        <f t="shared" ref="E38" si="5">C38/$C$40</f>
        <v>0.93457943925233644</v>
      </c>
      <c r="F38" s="122">
        <v>1</v>
      </c>
      <c r="G38" s="122">
        <v>1</v>
      </c>
    </row>
    <row r="39" spans="1:7">
      <c r="A39" s="133" t="s">
        <v>66</v>
      </c>
      <c r="B39" s="134">
        <v>1</v>
      </c>
      <c r="C39" s="71">
        <v>35000</v>
      </c>
      <c r="D39" s="123">
        <f>B39/$B$40</f>
        <v>0.5</v>
      </c>
      <c r="E39" s="23">
        <f>C39/$C$40</f>
        <v>6.5420560747663545E-2</v>
      </c>
      <c r="F39" s="122">
        <v>1</v>
      </c>
      <c r="G39" s="72">
        <v>2</v>
      </c>
    </row>
    <row r="40" spans="1:7">
      <c r="A40" s="60" t="s">
        <v>23</v>
      </c>
      <c r="B40" s="34">
        <f>SUM(B38:B39)</f>
        <v>2</v>
      </c>
      <c r="C40" s="52">
        <f>SUM(C38:C39)</f>
        <v>535000</v>
      </c>
      <c r="D40" s="30">
        <f>SUM(D38:D39)</f>
        <v>1</v>
      </c>
      <c r="E40" s="30">
        <f>SUM(E38:E39)</f>
        <v>1</v>
      </c>
      <c r="F40" s="40"/>
      <c r="G40" s="40"/>
    </row>
    <row r="41" spans="1:7">
      <c r="A41" s="62"/>
      <c r="B41" s="24"/>
      <c r="C41" s="53"/>
      <c r="D41" s="42"/>
      <c r="E41" s="42"/>
      <c r="F41" s="65"/>
      <c r="G41" s="65"/>
    </row>
    <row r="42" spans="1:7">
      <c r="A42" s="62"/>
      <c r="B42" s="24"/>
      <c r="C42" s="53"/>
      <c r="D42" s="42"/>
      <c r="E42" s="42"/>
      <c r="F42" s="65"/>
      <c r="G42" s="65"/>
    </row>
    <row r="44" spans="1:7">
      <c r="A44" s="145" t="s">
        <v>24</v>
      </c>
      <c r="B44" s="145"/>
      <c r="C44" s="145"/>
    </row>
    <row r="45" spans="1:7">
      <c r="A45" s="63" t="s">
        <v>25</v>
      </c>
    </row>
  </sheetData>
  <sortState ref="A107:C126">
    <sortCondition descending="1" ref="B107"/>
    <sortCondition descending="1" ref="C107"/>
  </sortState>
  <mergeCells count="6">
    <mergeCell ref="A44:C44"/>
    <mergeCell ref="A4:G4"/>
    <mergeCell ref="A14:G14"/>
    <mergeCell ref="A22:G22"/>
    <mergeCell ref="A29:G29"/>
    <mergeCell ref="A35:G35"/>
  </mergeCells>
  <phoneticPr fontId="2" type="noConversion"/>
  <hyperlinks>
    <hyperlink ref="A45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84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4" t="s">
        <v>55</v>
      </c>
      <c r="B1" t="s">
        <v>30</v>
      </c>
    </row>
    <row r="2" spans="1:7">
      <c r="A2" s="74" t="s">
        <v>29</v>
      </c>
      <c r="B2" t="s">
        <v>30</v>
      </c>
    </row>
    <row r="4" spans="1:7">
      <c r="D4" s="74" t="s">
        <v>50</v>
      </c>
    </row>
    <row r="5" spans="1:7">
      <c r="A5" s="74" t="s">
        <v>7</v>
      </c>
      <c r="B5" s="74" t="s">
        <v>26</v>
      </c>
      <c r="C5" s="74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99</v>
      </c>
      <c r="D6" s="75">
        <v>1</v>
      </c>
      <c r="E6" s="25">
        <v>455000</v>
      </c>
      <c r="F6" s="9">
        <v>1.1904761904761904E-2</v>
      </c>
      <c r="G6" s="9">
        <v>8.5374121974064361E-3</v>
      </c>
    </row>
    <row r="7" spans="1:7">
      <c r="B7" t="s">
        <v>100</v>
      </c>
      <c r="D7" s="75">
        <v>1</v>
      </c>
      <c r="E7" s="25">
        <v>455000</v>
      </c>
      <c r="F7" s="9">
        <v>1.1904761904761904E-2</v>
      </c>
      <c r="G7" s="9">
        <v>8.5374121974064361E-3</v>
      </c>
    </row>
    <row r="8" spans="1:7">
      <c r="C8" t="s">
        <v>101</v>
      </c>
      <c r="D8" s="75">
        <v>1</v>
      </c>
      <c r="E8" s="25">
        <v>455000</v>
      </c>
      <c r="F8" s="9">
        <v>1.1904761904761904E-2</v>
      </c>
      <c r="G8" s="9">
        <v>8.5374121974064361E-3</v>
      </c>
    </row>
    <row r="9" spans="1:7">
      <c r="D9" s="75"/>
      <c r="E9" s="25"/>
      <c r="F9" s="9"/>
      <c r="G9" s="9"/>
    </row>
    <row r="10" spans="1:7">
      <c r="A10" t="s">
        <v>40</v>
      </c>
      <c r="D10" s="75">
        <v>6</v>
      </c>
      <c r="E10" s="25">
        <v>7839000</v>
      </c>
      <c r="F10" s="9">
        <v>7.1428571428571425E-2</v>
      </c>
      <c r="G10" s="9">
        <v>0.14708741585817373</v>
      </c>
    </row>
    <row r="11" spans="1:7">
      <c r="B11" t="s">
        <v>27</v>
      </c>
      <c r="D11" s="75">
        <v>3</v>
      </c>
      <c r="E11" s="25">
        <v>5069000</v>
      </c>
      <c r="F11" s="9">
        <v>3.5714285714285712E-2</v>
      </c>
      <c r="G11" s="9">
        <v>9.5112400942094999E-2</v>
      </c>
    </row>
    <row r="12" spans="1:7">
      <c r="C12" t="s">
        <v>93</v>
      </c>
      <c r="D12" s="75">
        <v>2</v>
      </c>
      <c r="E12" s="25">
        <v>4674000</v>
      </c>
      <c r="F12" s="9">
        <v>2.3809523809523808E-2</v>
      </c>
      <c r="G12" s="9">
        <v>8.7700801342148749E-2</v>
      </c>
    </row>
    <row r="13" spans="1:7">
      <c r="C13" t="s">
        <v>73</v>
      </c>
      <c r="D13" s="75">
        <v>1</v>
      </c>
      <c r="E13" s="25">
        <v>395000</v>
      </c>
      <c r="F13" s="9">
        <v>1.1904761904761904E-2</v>
      </c>
      <c r="G13" s="9">
        <v>7.4115995999462459E-3</v>
      </c>
    </row>
    <row r="14" spans="1:7">
      <c r="D14" s="75"/>
      <c r="E14" s="25"/>
      <c r="F14" s="9"/>
      <c r="G14" s="9"/>
    </row>
    <row r="15" spans="1:7">
      <c r="B15" t="s">
        <v>56</v>
      </c>
      <c r="D15" s="75">
        <v>2</v>
      </c>
      <c r="E15" s="25">
        <v>520000</v>
      </c>
      <c r="F15" s="9">
        <v>2.3809523809523808E-2</v>
      </c>
      <c r="G15" s="9">
        <v>9.75704251132164E-3</v>
      </c>
    </row>
    <row r="16" spans="1:7">
      <c r="C16" t="s">
        <v>92</v>
      </c>
      <c r="D16" s="75">
        <v>2</v>
      </c>
      <c r="E16" s="25">
        <v>520000</v>
      </c>
      <c r="F16" s="9">
        <v>2.3809523809523808E-2</v>
      </c>
      <c r="G16" s="9">
        <v>9.75704251132164E-3</v>
      </c>
    </row>
    <row r="17" spans="1:7">
      <c r="D17" s="75"/>
      <c r="E17" s="25"/>
      <c r="F17" s="9"/>
      <c r="G17" s="9"/>
    </row>
    <row r="18" spans="1:7">
      <c r="B18" t="s">
        <v>106</v>
      </c>
      <c r="D18" s="75">
        <v>1</v>
      </c>
      <c r="E18" s="25">
        <v>2250000</v>
      </c>
      <c r="F18" s="9">
        <v>1.1904761904761904E-2</v>
      </c>
      <c r="G18" s="9">
        <v>4.2217972404757095E-2</v>
      </c>
    </row>
    <row r="19" spans="1:7">
      <c r="C19" t="s">
        <v>107</v>
      </c>
      <c r="D19" s="75">
        <v>1</v>
      </c>
      <c r="E19" s="25">
        <v>2250000</v>
      </c>
      <c r="F19" s="9">
        <v>1.1904761904761904E-2</v>
      </c>
      <c r="G19" s="9">
        <v>4.2217972404757095E-2</v>
      </c>
    </row>
    <row r="20" spans="1:7">
      <c r="D20" s="75"/>
      <c r="E20" s="25"/>
      <c r="F20" s="9"/>
      <c r="G20" s="9"/>
    </row>
    <row r="21" spans="1:7">
      <c r="A21" t="s">
        <v>38</v>
      </c>
      <c r="D21" s="75">
        <v>20</v>
      </c>
      <c r="E21" s="25">
        <v>10922032</v>
      </c>
      <c r="F21" s="9">
        <v>0.23809523809523808</v>
      </c>
      <c r="G21" s="9">
        <v>0.20493602025772176</v>
      </c>
    </row>
    <row r="22" spans="1:7">
      <c r="B22" t="s">
        <v>57</v>
      </c>
      <c r="D22" s="75">
        <v>11</v>
      </c>
      <c r="E22" s="25">
        <v>5474300</v>
      </c>
      <c r="F22" s="9">
        <v>0.13095238095238096</v>
      </c>
      <c r="G22" s="9">
        <v>0.10271726503793857</v>
      </c>
    </row>
    <row r="23" spans="1:7">
      <c r="C23" t="s">
        <v>83</v>
      </c>
      <c r="D23" s="75">
        <v>3</v>
      </c>
      <c r="E23" s="25">
        <v>1345500</v>
      </c>
      <c r="F23" s="9">
        <v>3.5714285714285712E-2</v>
      </c>
      <c r="G23" s="9">
        <v>2.5246347498044747E-2</v>
      </c>
    </row>
    <row r="24" spans="1:7">
      <c r="C24" t="s">
        <v>58</v>
      </c>
      <c r="D24" s="75">
        <v>8</v>
      </c>
      <c r="E24" s="25">
        <v>4128800</v>
      </c>
      <c r="F24" s="9">
        <v>9.5238095238095233E-2</v>
      </c>
      <c r="G24" s="9">
        <v>7.7470917539893824E-2</v>
      </c>
    </row>
    <row r="25" spans="1:7">
      <c r="D25" s="75"/>
      <c r="E25" s="25"/>
      <c r="F25" s="9"/>
      <c r="G25" s="9"/>
    </row>
    <row r="26" spans="1:7">
      <c r="B26" t="s">
        <v>103</v>
      </c>
      <c r="D26" s="75">
        <v>2</v>
      </c>
      <c r="E26" s="25">
        <v>1395000</v>
      </c>
      <c r="F26" s="9">
        <v>2.3809523809523808E-2</v>
      </c>
      <c r="G26" s="9">
        <v>2.61751428909494E-2</v>
      </c>
    </row>
    <row r="27" spans="1:7">
      <c r="C27" t="s">
        <v>104</v>
      </c>
      <c r="D27" s="75">
        <v>2</v>
      </c>
      <c r="E27" s="25">
        <v>1395000</v>
      </c>
      <c r="F27" s="9">
        <v>2.3809523809523808E-2</v>
      </c>
      <c r="G27" s="9">
        <v>2.61751428909494E-2</v>
      </c>
    </row>
    <row r="28" spans="1:7">
      <c r="D28" s="75"/>
      <c r="E28" s="25"/>
      <c r="F28" s="9"/>
      <c r="G28" s="9"/>
    </row>
    <row r="29" spans="1:7">
      <c r="B29" t="s">
        <v>81</v>
      </c>
      <c r="D29" s="75">
        <v>3</v>
      </c>
      <c r="E29" s="25">
        <v>1715000</v>
      </c>
      <c r="F29" s="9">
        <v>3.5714285714285712E-2</v>
      </c>
      <c r="G29" s="9">
        <v>3.2179476744070408E-2</v>
      </c>
    </row>
    <row r="30" spans="1:7">
      <c r="C30" t="s">
        <v>82</v>
      </c>
      <c r="D30" s="75">
        <v>3</v>
      </c>
      <c r="E30" s="25">
        <v>1715000</v>
      </c>
      <c r="F30" s="9">
        <v>3.5714285714285712E-2</v>
      </c>
      <c r="G30" s="9">
        <v>3.2179476744070408E-2</v>
      </c>
    </row>
    <row r="31" spans="1:7">
      <c r="D31" s="75"/>
      <c r="E31" s="25"/>
      <c r="F31" s="9"/>
      <c r="G31" s="9"/>
    </row>
    <row r="32" spans="1:7">
      <c r="B32" t="s">
        <v>45</v>
      </c>
      <c r="D32" s="75">
        <v>1</v>
      </c>
      <c r="E32" s="25">
        <v>870000</v>
      </c>
      <c r="F32" s="9">
        <v>1.1904761904761904E-2</v>
      </c>
      <c r="G32" s="9">
        <v>1.6324282663172745E-2</v>
      </c>
    </row>
    <row r="33" spans="1:7">
      <c r="C33" t="s">
        <v>46</v>
      </c>
      <c r="D33" s="75">
        <v>1</v>
      </c>
      <c r="E33" s="25">
        <v>870000</v>
      </c>
      <c r="F33" s="9">
        <v>1.1904761904761904E-2</v>
      </c>
      <c r="G33" s="9">
        <v>1.6324282663172745E-2</v>
      </c>
    </row>
    <row r="34" spans="1:7">
      <c r="D34" s="75"/>
      <c r="E34" s="25"/>
      <c r="F34" s="9"/>
      <c r="G34" s="9"/>
    </row>
    <row r="35" spans="1:7">
      <c r="B35" t="s">
        <v>28</v>
      </c>
      <c r="D35" s="75">
        <v>3</v>
      </c>
      <c r="E35" s="25">
        <v>1467732</v>
      </c>
      <c r="F35" s="9">
        <v>3.5714285714285712E-2</v>
      </c>
      <c r="G35" s="9">
        <v>2.7539852921590644E-2</v>
      </c>
    </row>
    <row r="36" spans="1:7">
      <c r="C36" t="s">
        <v>86</v>
      </c>
      <c r="D36" s="75">
        <v>2</v>
      </c>
      <c r="E36" s="25">
        <v>1102732</v>
      </c>
      <c r="F36" s="9">
        <v>2.3809523809523808E-2</v>
      </c>
      <c r="G36" s="9">
        <v>2.0691159620374492E-2</v>
      </c>
    </row>
    <row r="37" spans="1:7">
      <c r="C37" t="s">
        <v>47</v>
      </c>
      <c r="D37" s="75">
        <v>1</v>
      </c>
      <c r="E37" s="25">
        <v>365000</v>
      </c>
      <c r="F37" s="9">
        <v>1.1904761904761904E-2</v>
      </c>
      <c r="G37" s="9">
        <v>6.8486933012161513E-3</v>
      </c>
    </row>
    <row r="38" spans="1:7">
      <c r="D38" s="75"/>
      <c r="E38" s="25"/>
      <c r="F38" s="9"/>
      <c r="G38" s="9"/>
    </row>
    <row r="39" spans="1:7">
      <c r="A39" t="s">
        <v>39</v>
      </c>
      <c r="D39" s="75">
        <v>18</v>
      </c>
      <c r="E39" s="25">
        <v>15894145</v>
      </c>
      <c r="F39" s="9">
        <v>0.21428571428571427</v>
      </c>
      <c r="G39" s="9">
        <v>0.29823047778098133</v>
      </c>
    </row>
    <row r="40" spans="1:7">
      <c r="B40" t="s">
        <v>57</v>
      </c>
      <c r="D40" s="75">
        <v>13</v>
      </c>
      <c r="E40" s="25">
        <v>8081000</v>
      </c>
      <c r="F40" s="9">
        <v>0.15476190476190477</v>
      </c>
      <c r="G40" s="9">
        <v>0.15162819333459648</v>
      </c>
    </row>
    <row r="41" spans="1:7">
      <c r="C41" t="s">
        <v>77</v>
      </c>
      <c r="D41" s="75">
        <v>11</v>
      </c>
      <c r="E41" s="25">
        <v>7041000</v>
      </c>
      <c r="F41" s="9">
        <v>0.13095238095238096</v>
      </c>
      <c r="G41" s="9">
        <v>0.13211410831195322</v>
      </c>
    </row>
    <row r="42" spans="1:7">
      <c r="C42" t="s">
        <v>59</v>
      </c>
      <c r="D42" s="75">
        <v>2</v>
      </c>
      <c r="E42" s="25">
        <v>1040000</v>
      </c>
      <c r="F42" s="9">
        <v>2.3809523809523808E-2</v>
      </c>
      <c r="G42" s="9">
        <v>1.951408502264328E-2</v>
      </c>
    </row>
    <row r="43" spans="1:7">
      <c r="D43" s="75"/>
      <c r="E43" s="25"/>
      <c r="F43" s="9"/>
      <c r="G43" s="9"/>
    </row>
    <row r="44" spans="1:7">
      <c r="B44" t="s">
        <v>75</v>
      </c>
      <c r="D44" s="75">
        <v>3</v>
      </c>
      <c r="E44" s="25">
        <v>6893145</v>
      </c>
      <c r="F44" s="9">
        <v>3.5714285714285712E-2</v>
      </c>
      <c r="G44" s="9">
        <v>0.12933982461866195</v>
      </c>
    </row>
    <row r="45" spans="1:7">
      <c r="C45" t="s">
        <v>76</v>
      </c>
      <c r="D45" s="75">
        <v>3</v>
      </c>
      <c r="E45" s="25">
        <v>6893145</v>
      </c>
      <c r="F45" s="9">
        <v>3.5714285714285712E-2</v>
      </c>
      <c r="G45" s="9">
        <v>0.12933982461866195</v>
      </c>
    </row>
    <row r="46" spans="1:7">
      <c r="D46" s="75"/>
      <c r="E46" s="25"/>
      <c r="F46" s="9"/>
      <c r="G46" s="9"/>
    </row>
    <row r="47" spans="1:7">
      <c r="B47" t="s">
        <v>27</v>
      </c>
      <c r="D47" s="75">
        <v>1</v>
      </c>
      <c r="E47" s="25">
        <v>415000</v>
      </c>
      <c r="F47" s="9">
        <v>1.1904761904761904E-2</v>
      </c>
      <c r="G47" s="9">
        <v>7.7868704657663096E-3</v>
      </c>
    </row>
    <row r="48" spans="1:7">
      <c r="C48" t="s">
        <v>48</v>
      </c>
      <c r="D48" s="75">
        <v>1</v>
      </c>
      <c r="E48" s="25">
        <v>415000</v>
      </c>
      <c r="F48" s="9">
        <v>1.1904761904761904E-2</v>
      </c>
      <c r="G48" s="9">
        <v>7.7868704657663096E-3</v>
      </c>
    </row>
    <row r="49" spans="1:7">
      <c r="D49" s="75"/>
      <c r="E49" s="25"/>
      <c r="F49" s="9"/>
      <c r="G49" s="9"/>
    </row>
    <row r="50" spans="1:7">
      <c r="B50" t="s">
        <v>81</v>
      </c>
      <c r="D50" s="75">
        <v>1</v>
      </c>
      <c r="E50" s="25">
        <v>505000</v>
      </c>
      <c r="F50" s="9">
        <v>1.1904761904761904E-2</v>
      </c>
      <c r="G50" s="9">
        <v>9.4755893619565927E-3</v>
      </c>
    </row>
    <row r="51" spans="1:7">
      <c r="C51" t="s">
        <v>109</v>
      </c>
      <c r="D51" s="75">
        <v>1</v>
      </c>
      <c r="E51" s="25">
        <v>505000</v>
      </c>
      <c r="F51" s="9">
        <v>1.1904761904761904E-2</v>
      </c>
      <c r="G51" s="9">
        <v>9.4755893619565927E-3</v>
      </c>
    </row>
    <row r="52" spans="1:7">
      <c r="D52" s="75"/>
      <c r="E52" s="25"/>
      <c r="F52" s="9"/>
      <c r="G52" s="9"/>
    </row>
    <row r="53" spans="1:7">
      <c r="A53" t="s">
        <v>53</v>
      </c>
      <c r="D53" s="75">
        <v>2</v>
      </c>
      <c r="E53" s="25">
        <v>784900</v>
      </c>
      <c r="F53" s="9">
        <v>2.3809523809523808E-2</v>
      </c>
      <c r="G53" s="9">
        <v>1.4727505129108377E-2</v>
      </c>
    </row>
    <row r="54" spans="1:7">
      <c r="B54" t="s">
        <v>34</v>
      </c>
      <c r="D54" s="75">
        <v>2</v>
      </c>
      <c r="E54" s="25">
        <v>784900</v>
      </c>
      <c r="F54" s="9">
        <v>2.3809523809523808E-2</v>
      </c>
      <c r="G54" s="9">
        <v>1.4727505129108377E-2</v>
      </c>
    </row>
    <row r="55" spans="1:7">
      <c r="C55" t="s">
        <v>97</v>
      </c>
      <c r="D55" s="75">
        <v>2</v>
      </c>
      <c r="E55" s="25">
        <v>784900</v>
      </c>
      <c r="F55" s="9">
        <v>2.3809523809523808E-2</v>
      </c>
      <c r="G55" s="9">
        <v>1.4727505129108377E-2</v>
      </c>
    </row>
    <row r="56" spans="1:7">
      <c r="D56" s="75"/>
      <c r="E56" s="25"/>
      <c r="F56" s="9"/>
      <c r="G56" s="9"/>
    </row>
    <row r="57" spans="1:7">
      <c r="A57" t="s">
        <v>66</v>
      </c>
      <c r="D57" s="75">
        <v>32</v>
      </c>
      <c r="E57" s="25">
        <v>14034868</v>
      </c>
      <c r="F57" s="9">
        <v>0.38095238095238093</v>
      </c>
      <c r="G57" s="9">
        <v>0.26334385330151489</v>
      </c>
    </row>
    <row r="58" spans="1:7">
      <c r="B58" t="s">
        <v>57</v>
      </c>
      <c r="D58" s="75">
        <v>24</v>
      </c>
      <c r="E58" s="25">
        <v>11224368</v>
      </c>
      <c r="F58" s="9">
        <v>0.2857142857142857</v>
      </c>
      <c r="G58" s="9">
        <v>0.2106089148821505</v>
      </c>
    </row>
    <row r="59" spans="1:7">
      <c r="C59" t="s">
        <v>60</v>
      </c>
      <c r="D59" s="75">
        <v>12</v>
      </c>
      <c r="E59" s="25">
        <v>5884268</v>
      </c>
      <c r="F59" s="9">
        <v>0.14285714285714285</v>
      </c>
      <c r="G59" s="9">
        <v>0.11040971735386455</v>
      </c>
    </row>
    <row r="60" spans="1:7">
      <c r="C60" t="s">
        <v>95</v>
      </c>
      <c r="D60" s="75">
        <v>1</v>
      </c>
      <c r="E60" s="25">
        <v>523000</v>
      </c>
      <c r="F60" s="9">
        <v>1.1904761904761904E-2</v>
      </c>
      <c r="G60" s="9">
        <v>9.8133331411946502E-3</v>
      </c>
    </row>
    <row r="61" spans="1:7">
      <c r="C61" t="s">
        <v>61</v>
      </c>
      <c r="D61" s="75">
        <v>11</v>
      </c>
      <c r="E61" s="25">
        <v>4817100</v>
      </c>
      <c r="F61" s="9">
        <v>0.13095238095238096</v>
      </c>
      <c r="G61" s="9">
        <v>9.03858643870913E-2</v>
      </c>
    </row>
    <row r="62" spans="1:7">
      <c r="D62" s="75"/>
      <c r="E62" s="25"/>
      <c r="F62" s="9"/>
      <c r="G62" s="9"/>
    </row>
    <row r="63" spans="1:7">
      <c r="B63" t="s">
        <v>75</v>
      </c>
      <c r="D63" s="75">
        <v>1</v>
      </c>
      <c r="E63" s="25">
        <v>459000</v>
      </c>
      <c r="F63" s="9">
        <v>1.1904761904761904E-2</v>
      </c>
      <c r="G63" s="9">
        <v>8.6124663705704485E-3</v>
      </c>
    </row>
    <row r="64" spans="1:7">
      <c r="C64" t="s">
        <v>96</v>
      </c>
      <c r="D64" s="75">
        <v>1</v>
      </c>
      <c r="E64" s="25">
        <v>459000</v>
      </c>
      <c r="F64" s="9">
        <v>1.1904761904761904E-2</v>
      </c>
      <c r="G64" s="9">
        <v>8.6124663705704485E-3</v>
      </c>
    </row>
    <row r="65" spans="1:7">
      <c r="D65" s="75"/>
      <c r="E65" s="25"/>
      <c r="F65" s="9"/>
      <c r="G65" s="9"/>
    </row>
    <row r="66" spans="1:7">
      <c r="B66" t="s">
        <v>27</v>
      </c>
      <c r="D66" s="75">
        <v>2</v>
      </c>
      <c r="E66" s="25">
        <v>1039000</v>
      </c>
      <c r="F66" s="9">
        <v>2.3809523809523808E-2</v>
      </c>
      <c r="G66" s="9">
        <v>1.949532147935228E-2</v>
      </c>
    </row>
    <row r="67" spans="1:7">
      <c r="C67" t="s">
        <v>98</v>
      </c>
      <c r="D67" s="75">
        <v>2</v>
      </c>
      <c r="E67" s="25">
        <v>1039000</v>
      </c>
      <c r="F67" s="9">
        <v>2.3809523809523808E-2</v>
      </c>
      <c r="G67" s="9">
        <v>1.949532147935228E-2</v>
      </c>
    </row>
    <row r="68" spans="1:7">
      <c r="D68" s="75"/>
      <c r="E68" s="25"/>
      <c r="F68" s="9"/>
      <c r="G68" s="9"/>
    </row>
    <row r="69" spans="1:7">
      <c r="B69" t="s">
        <v>84</v>
      </c>
      <c r="D69" s="75">
        <v>3</v>
      </c>
      <c r="E69" s="25">
        <v>697000</v>
      </c>
      <c r="F69" s="9">
        <v>3.5714285714285712E-2</v>
      </c>
      <c r="G69" s="9">
        <v>1.30781896738292E-2</v>
      </c>
    </row>
    <row r="70" spans="1:7">
      <c r="C70" t="s">
        <v>108</v>
      </c>
      <c r="D70" s="75">
        <v>1</v>
      </c>
      <c r="E70" s="25">
        <v>392000</v>
      </c>
      <c r="F70" s="9">
        <v>1.1904761904761904E-2</v>
      </c>
      <c r="G70" s="9">
        <v>7.3553089700732367E-3</v>
      </c>
    </row>
    <row r="71" spans="1:7">
      <c r="C71" t="s">
        <v>89</v>
      </c>
      <c r="D71" s="75">
        <v>1</v>
      </c>
      <c r="E71" s="25">
        <v>140000</v>
      </c>
      <c r="F71" s="9">
        <v>1.1904761904761904E-2</v>
      </c>
      <c r="G71" s="9">
        <v>2.6268960607404418E-3</v>
      </c>
    </row>
    <row r="72" spans="1:7">
      <c r="C72" t="s">
        <v>85</v>
      </c>
      <c r="D72" s="75">
        <v>1</v>
      </c>
      <c r="E72" s="25">
        <v>165000</v>
      </c>
      <c r="F72" s="9">
        <v>1.1904761904761904E-2</v>
      </c>
      <c r="G72" s="9">
        <v>3.0959846430155206E-3</v>
      </c>
    </row>
    <row r="73" spans="1:7">
      <c r="D73" s="75"/>
      <c r="E73" s="25"/>
      <c r="F73" s="9"/>
      <c r="G73" s="9"/>
    </row>
    <row r="74" spans="1:7">
      <c r="B74" t="s">
        <v>87</v>
      </c>
      <c r="D74" s="75">
        <v>1</v>
      </c>
      <c r="E74" s="25">
        <v>152500</v>
      </c>
      <c r="F74" s="9">
        <v>1.1904761904761904E-2</v>
      </c>
      <c r="G74" s="9">
        <v>2.861440351877981E-3</v>
      </c>
    </row>
    <row r="75" spans="1:7">
      <c r="C75" t="s">
        <v>88</v>
      </c>
      <c r="D75" s="75">
        <v>1</v>
      </c>
      <c r="E75" s="25">
        <v>152500</v>
      </c>
      <c r="F75" s="9">
        <v>1.1904761904761904E-2</v>
      </c>
      <c r="G75" s="9">
        <v>2.861440351877981E-3</v>
      </c>
    </row>
    <row r="76" spans="1:7">
      <c r="D76" s="75"/>
      <c r="E76" s="25"/>
      <c r="F76" s="9"/>
      <c r="G76" s="9"/>
    </row>
    <row r="77" spans="1:7">
      <c r="B77" t="s">
        <v>94</v>
      </c>
      <c r="D77" s="75">
        <v>1</v>
      </c>
      <c r="E77" s="25">
        <v>463000</v>
      </c>
      <c r="F77" s="9">
        <v>1.1904761904761904E-2</v>
      </c>
      <c r="G77" s="9">
        <v>8.6875205437344609E-3</v>
      </c>
    </row>
    <row r="78" spans="1:7">
      <c r="C78" t="s">
        <v>95</v>
      </c>
      <c r="D78" s="75">
        <v>1</v>
      </c>
      <c r="E78" s="25">
        <v>463000</v>
      </c>
      <c r="F78" s="9">
        <v>1.1904761904761904E-2</v>
      </c>
      <c r="G78" s="9">
        <v>8.6875205437344609E-3</v>
      </c>
    </row>
    <row r="79" spans="1:7">
      <c r="D79" s="75"/>
      <c r="E79" s="25"/>
      <c r="F79" s="9"/>
      <c r="G79" s="9"/>
    </row>
    <row r="80" spans="1:7">
      <c r="A80" t="s">
        <v>78</v>
      </c>
      <c r="D80" s="75">
        <v>5</v>
      </c>
      <c r="E80" s="25">
        <v>3364893</v>
      </c>
      <c r="F80" s="9">
        <v>5.9523809523809521E-2</v>
      </c>
      <c r="G80" s="9">
        <v>6.3137315475093478E-2</v>
      </c>
    </row>
    <row r="81" spans="1:7">
      <c r="B81" t="s">
        <v>34</v>
      </c>
      <c r="D81" s="75">
        <v>5</v>
      </c>
      <c r="E81" s="25">
        <v>3364893</v>
      </c>
      <c r="F81" s="9">
        <v>5.9523809523809521E-2</v>
      </c>
      <c r="G81" s="9">
        <v>6.3137315475093478E-2</v>
      </c>
    </row>
    <row r="82" spans="1:7">
      <c r="C82" t="s">
        <v>79</v>
      </c>
      <c r="D82" s="75">
        <v>5</v>
      </c>
      <c r="E82" s="25">
        <v>3364893</v>
      </c>
      <c r="F82" s="9">
        <v>5.9523809523809521E-2</v>
      </c>
      <c r="G82" s="9">
        <v>6.3137315475093478E-2</v>
      </c>
    </row>
    <row r="83" spans="1:7">
      <c r="D83" s="75"/>
      <c r="E83" s="25"/>
      <c r="F83" s="9"/>
      <c r="G83" s="9"/>
    </row>
    <row r="84" spans="1:7">
      <c r="A84" t="s">
        <v>31</v>
      </c>
      <c r="D84" s="75">
        <v>84</v>
      </c>
      <c r="E84" s="25">
        <v>53294838</v>
      </c>
      <c r="F84" s="9">
        <v>1</v>
      </c>
      <c r="G84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23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4" t="s">
        <v>1</v>
      </c>
      <c r="B1" t="s">
        <v>30</v>
      </c>
    </row>
    <row r="3" spans="1:6">
      <c r="C3" s="74" t="s">
        <v>50</v>
      </c>
    </row>
    <row r="4" spans="1:6">
      <c r="A4" s="74" t="s">
        <v>49</v>
      </c>
      <c r="B4" s="74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174</v>
      </c>
      <c r="C5" s="75">
        <v>1</v>
      </c>
      <c r="D5" s="25">
        <v>270750</v>
      </c>
      <c r="E5" s="9">
        <v>1.5384615384615385E-2</v>
      </c>
      <c r="F5" s="9">
        <v>6.4162357519575918E-3</v>
      </c>
    </row>
    <row r="6" spans="1:6">
      <c r="B6" t="s">
        <v>66</v>
      </c>
      <c r="C6" s="75">
        <v>1</v>
      </c>
      <c r="D6" s="25">
        <v>270750</v>
      </c>
      <c r="E6" s="9">
        <v>1.5384615384615385E-2</v>
      </c>
      <c r="F6" s="9">
        <v>6.4162357519575918E-3</v>
      </c>
    </row>
    <row r="7" spans="1:6">
      <c r="C7" s="75"/>
      <c r="D7" s="25"/>
      <c r="E7" s="9"/>
      <c r="F7" s="9"/>
    </row>
    <row r="8" spans="1:6">
      <c r="A8" t="s">
        <v>130</v>
      </c>
      <c r="C8" s="75">
        <v>1</v>
      </c>
      <c r="D8" s="25">
        <v>200000</v>
      </c>
      <c r="E8" s="9">
        <v>1.5384615384615385E-2</v>
      </c>
      <c r="F8" s="9">
        <v>4.7396016634959123E-3</v>
      </c>
    </row>
    <row r="9" spans="1:6">
      <c r="B9" t="s">
        <v>38</v>
      </c>
      <c r="C9" s="75">
        <v>1</v>
      </c>
      <c r="D9" s="25">
        <v>200000</v>
      </c>
      <c r="E9" s="9">
        <v>1.5384615384615385E-2</v>
      </c>
      <c r="F9" s="9">
        <v>4.7396016634959123E-3</v>
      </c>
    </row>
    <row r="10" spans="1:6">
      <c r="C10" s="75"/>
      <c r="D10" s="25"/>
      <c r="E10" s="9"/>
      <c r="F10" s="9"/>
    </row>
    <row r="11" spans="1:6">
      <c r="A11" t="s">
        <v>143</v>
      </c>
      <c r="C11" s="75">
        <v>6</v>
      </c>
      <c r="D11" s="25">
        <v>1596400</v>
      </c>
      <c r="E11" s="9">
        <v>9.2307692307692313E-2</v>
      </c>
      <c r="F11" s="9">
        <v>3.7831500478024374E-2</v>
      </c>
    </row>
    <row r="12" spans="1:6">
      <c r="B12" t="s">
        <v>40</v>
      </c>
      <c r="C12" s="75">
        <v>1</v>
      </c>
      <c r="D12" s="25">
        <v>170000</v>
      </c>
      <c r="E12" s="9">
        <v>1.5384615384615385E-2</v>
      </c>
      <c r="F12" s="9">
        <v>4.0286614139715257E-3</v>
      </c>
    </row>
    <row r="13" spans="1:6">
      <c r="B13" t="s">
        <v>39</v>
      </c>
      <c r="C13" s="75">
        <v>5</v>
      </c>
      <c r="D13" s="25">
        <v>1426400</v>
      </c>
      <c r="E13" s="9">
        <v>7.6923076923076927E-2</v>
      </c>
      <c r="F13" s="9">
        <v>3.3802839064052848E-2</v>
      </c>
    </row>
    <row r="14" spans="1:6">
      <c r="C14" s="75"/>
      <c r="D14" s="25"/>
      <c r="E14" s="9"/>
      <c r="F14" s="9"/>
    </row>
    <row r="15" spans="1:6">
      <c r="A15" t="s">
        <v>121</v>
      </c>
      <c r="C15" s="75">
        <v>4</v>
      </c>
      <c r="D15" s="25">
        <v>3214000</v>
      </c>
      <c r="E15" s="9">
        <v>6.1538461538461542E-2</v>
      </c>
      <c r="F15" s="9">
        <v>7.6165398732379319E-2</v>
      </c>
    </row>
    <row r="16" spans="1:6">
      <c r="B16" t="s">
        <v>38</v>
      </c>
      <c r="C16" s="75">
        <v>1</v>
      </c>
      <c r="D16" s="25">
        <v>800000</v>
      </c>
      <c r="E16" s="9">
        <v>1.5384615384615385E-2</v>
      </c>
      <c r="F16" s="9">
        <v>1.8958406653983649E-2</v>
      </c>
    </row>
    <row r="17" spans="1:6">
      <c r="B17" t="s">
        <v>66</v>
      </c>
      <c r="C17" s="75">
        <v>3</v>
      </c>
      <c r="D17" s="25">
        <v>2414000</v>
      </c>
      <c r="E17" s="9">
        <v>4.6153846153846156E-2</v>
      </c>
      <c r="F17" s="9">
        <v>5.7206992078395663E-2</v>
      </c>
    </row>
    <row r="18" spans="1:6">
      <c r="C18" s="75"/>
      <c r="D18" s="25"/>
      <c r="E18" s="9"/>
      <c r="F18" s="9"/>
    </row>
    <row r="19" spans="1:6">
      <c r="A19" t="s">
        <v>184</v>
      </c>
      <c r="C19" s="75">
        <v>2</v>
      </c>
      <c r="D19" s="25">
        <v>540000</v>
      </c>
      <c r="E19" s="9">
        <v>3.0769230769230771E-2</v>
      </c>
      <c r="F19" s="9">
        <v>1.2796924491438964E-2</v>
      </c>
    </row>
    <row r="20" spans="1:6">
      <c r="B20" t="s">
        <v>39</v>
      </c>
      <c r="C20" s="75">
        <v>2</v>
      </c>
      <c r="D20" s="25">
        <v>540000</v>
      </c>
      <c r="E20" s="9">
        <v>3.0769230769230771E-2</v>
      </c>
      <c r="F20" s="9">
        <v>1.2796924491438964E-2</v>
      </c>
    </row>
    <row r="21" spans="1:6">
      <c r="C21" s="75"/>
      <c r="D21" s="25"/>
      <c r="E21" s="9"/>
      <c r="F21" s="9"/>
    </row>
    <row r="22" spans="1:6">
      <c r="A22" t="s">
        <v>150</v>
      </c>
      <c r="C22" s="75">
        <v>1</v>
      </c>
      <c r="D22" s="25">
        <v>403000</v>
      </c>
      <c r="E22" s="9">
        <v>1.5384615384615385E-2</v>
      </c>
      <c r="F22" s="9">
        <v>9.5502973519442647E-3</v>
      </c>
    </row>
    <row r="23" spans="1:6">
      <c r="B23" t="s">
        <v>66</v>
      </c>
      <c r="C23" s="75">
        <v>1</v>
      </c>
      <c r="D23" s="25">
        <v>403000</v>
      </c>
      <c r="E23" s="9">
        <v>1.5384615384615385E-2</v>
      </c>
      <c r="F23" s="9">
        <v>9.5502973519442647E-3</v>
      </c>
    </row>
    <row r="24" spans="1:6">
      <c r="C24" s="75"/>
      <c r="D24" s="25"/>
      <c r="E24" s="9"/>
      <c r="F24" s="9"/>
    </row>
    <row r="25" spans="1:6">
      <c r="A25" t="s">
        <v>135</v>
      </c>
      <c r="C25" s="75">
        <v>2</v>
      </c>
      <c r="D25" s="25">
        <v>866115</v>
      </c>
      <c r="E25" s="9">
        <v>3.0769230769230771E-2</v>
      </c>
      <c r="F25" s="9">
        <v>2.0525200473893813E-2</v>
      </c>
    </row>
    <row r="26" spans="1:6">
      <c r="B26" t="s">
        <v>40</v>
      </c>
      <c r="C26" s="75">
        <v>1</v>
      </c>
      <c r="D26" s="25">
        <v>477258</v>
      </c>
      <c r="E26" s="9">
        <v>1.5384615384615385E-2</v>
      </c>
      <c r="F26" s="9">
        <v>1.1310064053583662E-2</v>
      </c>
    </row>
    <row r="27" spans="1:6">
      <c r="B27" t="s">
        <v>66</v>
      </c>
      <c r="C27" s="75">
        <v>1</v>
      </c>
      <c r="D27" s="25">
        <v>388857</v>
      </c>
      <c r="E27" s="9">
        <v>1.5384615384615385E-2</v>
      </c>
      <c r="F27" s="9">
        <v>9.21513642031015E-3</v>
      </c>
    </row>
    <row r="28" spans="1:6">
      <c r="C28" s="75"/>
      <c r="D28" s="25"/>
      <c r="E28" s="9"/>
      <c r="F28" s="9"/>
    </row>
    <row r="29" spans="1:6">
      <c r="A29" t="s">
        <v>132</v>
      </c>
      <c r="C29" s="75">
        <v>4</v>
      </c>
      <c r="D29" s="25">
        <v>1487000</v>
      </c>
      <c r="E29" s="9">
        <v>6.1538461538461542E-2</v>
      </c>
      <c r="F29" s="9">
        <v>3.523893836809211E-2</v>
      </c>
    </row>
    <row r="30" spans="1:6">
      <c r="B30" t="s">
        <v>40</v>
      </c>
      <c r="C30" s="75">
        <v>1</v>
      </c>
      <c r="D30" s="25">
        <v>275000</v>
      </c>
      <c r="E30" s="9">
        <v>1.5384615384615385E-2</v>
      </c>
      <c r="F30" s="9">
        <v>6.51695228730688E-3</v>
      </c>
    </row>
    <row r="31" spans="1:6">
      <c r="B31" t="s">
        <v>39</v>
      </c>
      <c r="C31" s="75">
        <v>1</v>
      </c>
      <c r="D31" s="25">
        <v>303000</v>
      </c>
      <c r="E31" s="9">
        <v>1.5384615384615385E-2</v>
      </c>
      <c r="F31" s="9">
        <v>7.1804965201963077E-3</v>
      </c>
    </row>
    <row r="32" spans="1:6">
      <c r="B32" t="s">
        <v>66</v>
      </c>
      <c r="C32" s="75">
        <v>2</v>
      </c>
      <c r="D32" s="25">
        <v>909000</v>
      </c>
      <c r="E32" s="9">
        <v>3.0769230769230771E-2</v>
      </c>
      <c r="F32" s="9">
        <v>2.1541489560588923E-2</v>
      </c>
    </row>
    <row r="33" spans="1:6">
      <c r="C33" s="75"/>
      <c r="D33" s="25"/>
      <c r="E33" s="9"/>
      <c r="F33" s="9"/>
    </row>
    <row r="34" spans="1:6">
      <c r="A34" t="s">
        <v>162</v>
      </c>
      <c r="C34" s="75">
        <v>1</v>
      </c>
      <c r="D34" s="25">
        <v>400000</v>
      </c>
      <c r="E34" s="9">
        <v>1.5384615384615385E-2</v>
      </c>
      <c r="F34" s="9">
        <v>9.4792033269918245E-3</v>
      </c>
    </row>
    <row r="35" spans="1:6">
      <c r="B35" t="s">
        <v>39</v>
      </c>
      <c r="C35" s="75">
        <v>1</v>
      </c>
      <c r="D35" s="25">
        <v>400000</v>
      </c>
      <c r="E35" s="9">
        <v>1.5384615384615385E-2</v>
      </c>
      <c r="F35" s="9">
        <v>9.4792033269918245E-3</v>
      </c>
    </row>
    <row r="36" spans="1:6">
      <c r="C36" s="75"/>
      <c r="D36" s="25"/>
      <c r="E36" s="9"/>
      <c r="F36" s="9"/>
    </row>
    <row r="37" spans="1:6">
      <c r="A37" t="s">
        <v>210</v>
      </c>
      <c r="C37" s="75">
        <v>1</v>
      </c>
      <c r="D37" s="25">
        <v>156000</v>
      </c>
      <c r="E37" s="9">
        <v>1.5384615384615385E-2</v>
      </c>
      <c r="F37" s="9">
        <v>3.6968892975268119E-3</v>
      </c>
    </row>
    <row r="38" spans="1:6">
      <c r="B38" t="s">
        <v>39</v>
      </c>
      <c r="C38" s="75">
        <v>1</v>
      </c>
      <c r="D38" s="25">
        <v>156000</v>
      </c>
      <c r="E38" s="9">
        <v>1.5384615384615385E-2</v>
      </c>
      <c r="F38" s="9">
        <v>3.6968892975268119E-3</v>
      </c>
    </row>
    <row r="39" spans="1:6">
      <c r="C39" s="75"/>
      <c r="D39" s="25"/>
      <c r="E39" s="9"/>
      <c r="F39" s="9"/>
    </row>
    <row r="40" spans="1:6">
      <c r="A40" t="s">
        <v>140</v>
      </c>
      <c r="C40" s="75">
        <v>1</v>
      </c>
      <c r="D40" s="25">
        <v>268700</v>
      </c>
      <c r="E40" s="9">
        <v>1.5384615384615385E-2</v>
      </c>
      <c r="F40" s="9">
        <v>6.3676548349067587E-3</v>
      </c>
    </row>
    <row r="41" spans="1:6">
      <c r="B41" t="s">
        <v>38</v>
      </c>
      <c r="C41" s="75">
        <v>1</v>
      </c>
      <c r="D41" s="25">
        <v>268700</v>
      </c>
      <c r="E41" s="9">
        <v>1.5384615384615385E-2</v>
      </c>
      <c r="F41" s="9">
        <v>6.3676548349067587E-3</v>
      </c>
    </row>
    <row r="42" spans="1:6">
      <c r="C42" s="75"/>
      <c r="D42" s="25"/>
      <c r="E42" s="9"/>
      <c r="F42" s="9"/>
    </row>
    <row r="43" spans="1:6">
      <c r="A43" t="s">
        <v>181</v>
      </c>
      <c r="C43" s="75">
        <v>3</v>
      </c>
      <c r="D43" s="25">
        <v>635000</v>
      </c>
      <c r="E43" s="9">
        <v>4.6153846153846156E-2</v>
      </c>
      <c r="F43" s="9">
        <v>1.5048235281599523E-2</v>
      </c>
    </row>
    <row r="44" spans="1:6">
      <c r="B44" t="s">
        <v>38</v>
      </c>
      <c r="C44" s="75">
        <v>1</v>
      </c>
      <c r="D44" s="25">
        <v>233000</v>
      </c>
      <c r="E44" s="9">
        <v>1.5384615384615385E-2</v>
      </c>
      <c r="F44" s="9">
        <v>5.5216359379727381E-3</v>
      </c>
    </row>
    <row r="45" spans="1:6">
      <c r="B45" t="s">
        <v>66</v>
      </c>
      <c r="C45" s="75">
        <v>2</v>
      </c>
      <c r="D45" s="25">
        <v>402000</v>
      </c>
      <c r="E45" s="9">
        <v>3.0769230769230771E-2</v>
      </c>
      <c r="F45" s="9">
        <v>9.5265993436267852E-3</v>
      </c>
    </row>
    <row r="46" spans="1:6">
      <c r="C46" s="75"/>
      <c r="D46" s="25"/>
      <c r="E46" s="9"/>
      <c r="F46" s="9"/>
    </row>
    <row r="47" spans="1:6">
      <c r="A47" t="s">
        <v>112</v>
      </c>
      <c r="C47" s="75">
        <v>1</v>
      </c>
      <c r="D47" s="25">
        <v>387000</v>
      </c>
      <c r="E47" s="9">
        <v>1.5384615384615385E-2</v>
      </c>
      <c r="F47" s="9">
        <v>9.1711292188645915E-3</v>
      </c>
    </row>
    <row r="48" spans="1:6">
      <c r="B48" t="s">
        <v>66</v>
      </c>
      <c r="C48" s="75">
        <v>1</v>
      </c>
      <c r="D48" s="25">
        <v>387000</v>
      </c>
      <c r="E48" s="9">
        <v>1.5384615384615385E-2</v>
      </c>
      <c r="F48" s="9">
        <v>9.1711292188645915E-3</v>
      </c>
    </row>
    <row r="49" spans="1:6">
      <c r="C49" s="75"/>
      <c r="D49" s="25"/>
      <c r="E49" s="9"/>
      <c r="F49" s="9"/>
    </row>
    <row r="50" spans="1:6">
      <c r="A50" t="s">
        <v>125</v>
      </c>
      <c r="C50" s="75">
        <v>1</v>
      </c>
      <c r="D50" s="25">
        <v>245000</v>
      </c>
      <c r="E50" s="9">
        <v>1.5384615384615385E-2</v>
      </c>
      <c r="F50" s="9">
        <v>5.8060120377824926E-3</v>
      </c>
    </row>
    <row r="51" spans="1:6">
      <c r="B51" t="s">
        <v>40</v>
      </c>
      <c r="C51" s="75">
        <v>1</v>
      </c>
      <c r="D51" s="25">
        <v>245000</v>
      </c>
      <c r="E51" s="9">
        <v>1.5384615384615385E-2</v>
      </c>
      <c r="F51" s="9">
        <v>5.8060120377824926E-3</v>
      </c>
    </row>
    <row r="52" spans="1:6">
      <c r="C52" s="75"/>
      <c r="D52" s="25"/>
      <c r="E52" s="9"/>
      <c r="F52" s="9"/>
    </row>
    <row r="53" spans="1:6">
      <c r="A53" t="s">
        <v>127</v>
      </c>
      <c r="C53" s="75">
        <v>9</v>
      </c>
      <c r="D53" s="25">
        <v>2036359</v>
      </c>
      <c r="E53" s="9">
        <v>0.13846153846153847</v>
      </c>
      <c r="F53" s="9">
        <v>4.8257652519374368E-2</v>
      </c>
    </row>
    <row r="54" spans="1:6">
      <c r="B54" t="s">
        <v>40</v>
      </c>
      <c r="C54" s="75">
        <v>4</v>
      </c>
      <c r="D54" s="25">
        <v>829059</v>
      </c>
      <c r="E54" s="9">
        <v>6.1538461538461542E-2</v>
      </c>
      <c r="F54" s="9">
        <v>1.9647047077681289E-2</v>
      </c>
    </row>
    <row r="55" spans="1:6">
      <c r="B55" t="s">
        <v>38</v>
      </c>
      <c r="C55" s="75">
        <v>1</v>
      </c>
      <c r="D55" s="25">
        <v>190000</v>
      </c>
      <c r="E55" s="9">
        <v>1.5384615384615385E-2</v>
      </c>
      <c r="F55" s="9">
        <v>4.5026215803211167E-3</v>
      </c>
    </row>
    <row r="56" spans="1:6">
      <c r="B56" t="s">
        <v>39</v>
      </c>
      <c r="C56" s="75">
        <v>2</v>
      </c>
      <c r="D56" s="25">
        <v>607300</v>
      </c>
      <c r="E56" s="9">
        <v>3.0769230769230771E-2</v>
      </c>
      <c r="F56" s="9">
        <v>1.4391800451205338E-2</v>
      </c>
    </row>
    <row r="57" spans="1:6">
      <c r="B57" t="s">
        <v>66</v>
      </c>
      <c r="C57" s="75">
        <v>2</v>
      </c>
      <c r="D57" s="25">
        <v>410000</v>
      </c>
      <c r="E57" s="9">
        <v>3.0769230769230771E-2</v>
      </c>
      <c r="F57" s="9">
        <v>9.7161834101666209E-3</v>
      </c>
    </row>
    <row r="58" spans="1:6">
      <c r="C58" s="75"/>
      <c r="D58" s="25"/>
      <c r="E58" s="9"/>
      <c r="F58" s="9"/>
    </row>
    <row r="59" spans="1:6">
      <c r="A59" t="s">
        <v>117</v>
      </c>
      <c r="C59" s="75">
        <v>7</v>
      </c>
      <c r="D59" s="25">
        <v>1974200</v>
      </c>
      <c r="E59" s="9">
        <v>0.1076923076923077</v>
      </c>
      <c r="F59" s="9">
        <v>4.6784608020368157E-2</v>
      </c>
    </row>
    <row r="60" spans="1:6">
      <c r="B60" t="s">
        <v>40</v>
      </c>
      <c r="C60" s="75">
        <v>1</v>
      </c>
      <c r="D60" s="25">
        <v>647200</v>
      </c>
      <c r="E60" s="9">
        <v>1.5384615384615385E-2</v>
      </c>
      <c r="F60" s="9">
        <v>1.5337350983072774E-2</v>
      </c>
    </row>
    <row r="61" spans="1:6">
      <c r="B61" t="s">
        <v>38</v>
      </c>
      <c r="C61" s="75">
        <v>1</v>
      </c>
      <c r="D61" s="25">
        <v>330000</v>
      </c>
      <c r="E61" s="9">
        <v>1.5384615384615385E-2</v>
      </c>
      <c r="F61" s="9">
        <v>7.8203427447682567E-3</v>
      </c>
    </row>
    <row r="62" spans="1:6">
      <c r="B62" t="s">
        <v>39</v>
      </c>
      <c r="C62" s="75">
        <v>2</v>
      </c>
      <c r="D62" s="25">
        <v>547000</v>
      </c>
      <c r="E62" s="9">
        <v>3.0769230769230771E-2</v>
      </c>
      <c r="F62" s="9">
        <v>1.2962810549661322E-2</v>
      </c>
    </row>
    <row r="63" spans="1:6">
      <c r="B63" t="s">
        <v>53</v>
      </c>
      <c r="C63" s="75">
        <v>1</v>
      </c>
      <c r="D63" s="25">
        <v>140000</v>
      </c>
      <c r="E63" s="9">
        <v>1.5384615384615385E-2</v>
      </c>
      <c r="F63" s="9">
        <v>3.3177211644471387E-3</v>
      </c>
    </row>
    <row r="64" spans="1:6">
      <c r="B64" t="s">
        <v>66</v>
      </c>
      <c r="C64" s="75">
        <v>2</v>
      </c>
      <c r="D64" s="25">
        <v>310000</v>
      </c>
      <c r="E64" s="9">
        <v>3.0769230769230771E-2</v>
      </c>
      <c r="F64" s="9">
        <v>7.3463825784186648E-3</v>
      </c>
    </row>
    <row r="65" spans="1:6">
      <c r="C65" s="75"/>
      <c r="D65" s="25"/>
      <c r="E65" s="9"/>
      <c r="F65" s="9"/>
    </row>
    <row r="66" spans="1:6">
      <c r="A66" t="s">
        <v>206</v>
      </c>
      <c r="C66" s="75">
        <v>1</v>
      </c>
      <c r="D66" s="25">
        <v>16500000</v>
      </c>
      <c r="E66" s="9">
        <v>1.5384615384615385E-2</v>
      </c>
      <c r="F66" s="9">
        <v>0.3910171372384128</v>
      </c>
    </row>
    <row r="67" spans="1:6">
      <c r="B67" t="s">
        <v>40</v>
      </c>
      <c r="C67" s="75">
        <v>1</v>
      </c>
      <c r="D67" s="25">
        <v>16500000</v>
      </c>
      <c r="E67" s="9">
        <v>1.5384615384615385E-2</v>
      </c>
      <c r="F67" s="9">
        <v>0.3910171372384128</v>
      </c>
    </row>
    <row r="68" spans="1:6">
      <c r="C68" s="75"/>
      <c r="D68" s="25"/>
      <c r="E68" s="9"/>
      <c r="F68" s="9"/>
    </row>
    <row r="69" spans="1:6">
      <c r="A69" t="s">
        <v>171</v>
      </c>
      <c r="C69" s="75">
        <v>1</v>
      </c>
      <c r="D69" s="25">
        <v>500000</v>
      </c>
      <c r="E69" s="9">
        <v>1.5384615384615385E-2</v>
      </c>
      <c r="F69" s="9">
        <v>1.1849004158739782E-2</v>
      </c>
    </row>
    <row r="70" spans="1:6">
      <c r="B70" t="s">
        <v>40</v>
      </c>
      <c r="C70" s="75">
        <v>1</v>
      </c>
      <c r="D70" s="25">
        <v>500000</v>
      </c>
      <c r="E70" s="9">
        <v>1.5384615384615385E-2</v>
      </c>
      <c r="F70" s="9">
        <v>1.1849004158739782E-2</v>
      </c>
    </row>
    <row r="71" spans="1:6">
      <c r="C71" s="75"/>
      <c r="D71" s="25"/>
      <c r="E71" s="9"/>
      <c r="F71" s="9"/>
    </row>
    <row r="72" spans="1:6">
      <c r="A72" t="s">
        <v>191</v>
      </c>
      <c r="C72" s="75">
        <v>1</v>
      </c>
      <c r="D72" s="25">
        <v>3590000</v>
      </c>
      <c r="E72" s="9">
        <v>1.5384615384615385E-2</v>
      </c>
      <c r="F72" s="9">
        <v>8.5075849859751626E-2</v>
      </c>
    </row>
    <row r="73" spans="1:6">
      <c r="B73" t="s">
        <v>40</v>
      </c>
      <c r="C73" s="75">
        <v>1</v>
      </c>
      <c r="D73" s="25">
        <v>3590000</v>
      </c>
      <c r="E73" s="9">
        <v>1.5384615384615385E-2</v>
      </c>
      <c r="F73" s="9">
        <v>8.5075849859751626E-2</v>
      </c>
    </row>
    <row r="74" spans="1:6">
      <c r="C74" s="75"/>
      <c r="D74" s="25"/>
      <c r="E74" s="9"/>
      <c r="F74" s="9"/>
    </row>
    <row r="75" spans="1:6">
      <c r="A75" t="s">
        <v>157</v>
      </c>
      <c r="C75" s="75">
        <v>1</v>
      </c>
      <c r="D75" s="25">
        <v>407000</v>
      </c>
      <c r="E75" s="9">
        <v>1.5384615384615385E-2</v>
      </c>
      <c r="F75" s="9">
        <v>9.6450893852141825E-3</v>
      </c>
    </row>
    <row r="76" spans="1:6">
      <c r="B76" t="s">
        <v>38</v>
      </c>
      <c r="C76" s="75">
        <v>1</v>
      </c>
      <c r="D76" s="25">
        <v>407000</v>
      </c>
      <c r="E76" s="9">
        <v>1.5384615384615385E-2</v>
      </c>
      <c r="F76" s="9">
        <v>9.6450893852141825E-3</v>
      </c>
    </row>
    <row r="77" spans="1:6">
      <c r="C77" s="75"/>
      <c r="D77" s="25"/>
      <c r="E77" s="9"/>
      <c r="F77" s="9"/>
    </row>
    <row r="78" spans="1:6">
      <c r="A78" t="s">
        <v>114</v>
      </c>
      <c r="C78" s="75">
        <v>2</v>
      </c>
      <c r="D78" s="25">
        <v>750000</v>
      </c>
      <c r="E78" s="9">
        <v>3.0769230769230771E-2</v>
      </c>
      <c r="F78" s="9">
        <v>1.7773506238109672E-2</v>
      </c>
    </row>
    <row r="79" spans="1:6">
      <c r="B79" t="s">
        <v>66</v>
      </c>
      <c r="C79" s="75">
        <v>2</v>
      </c>
      <c r="D79" s="25">
        <v>750000</v>
      </c>
      <c r="E79" s="9">
        <v>3.0769230769230771E-2</v>
      </c>
      <c r="F79" s="9">
        <v>1.7773506238109672E-2</v>
      </c>
    </row>
    <row r="80" spans="1:6">
      <c r="C80" s="75"/>
      <c r="D80" s="25"/>
      <c r="E80" s="9"/>
      <c r="F80" s="9"/>
    </row>
    <row r="81" spans="1:6">
      <c r="A81" t="s">
        <v>204</v>
      </c>
      <c r="C81" s="75">
        <v>1</v>
      </c>
      <c r="D81" s="25">
        <v>150000</v>
      </c>
      <c r="E81" s="9">
        <v>1.5384615384615385E-2</v>
      </c>
      <c r="F81" s="9">
        <v>3.5547012476219346E-3</v>
      </c>
    </row>
    <row r="82" spans="1:6">
      <c r="B82" t="s">
        <v>66</v>
      </c>
      <c r="C82" s="75">
        <v>1</v>
      </c>
      <c r="D82" s="25">
        <v>150000</v>
      </c>
      <c r="E82" s="9">
        <v>1.5384615384615385E-2</v>
      </c>
      <c r="F82" s="9">
        <v>3.5547012476219346E-3</v>
      </c>
    </row>
    <row r="83" spans="1:6">
      <c r="C83" s="75"/>
      <c r="D83" s="25"/>
      <c r="E83" s="9"/>
      <c r="F83" s="9"/>
    </row>
    <row r="84" spans="1:6">
      <c r="A84" t="s">
        <v>160</v>
      </c>
      <c r="C84" s="75">
        <v>1</v>
      </c>
      <c r="D84" s="25">
        <v>1100000</v>
      </c>
      <c r="E84" s="9">
        <v>1.5384615384615385E-2</v>
      </c>
      <c r="F84" s="9">
        <v>2.606780914922752E-2</v>
      </c>
    </row>
    <row r="85" spans="1:6">
      <c r="B85" t="s">
        <v>66</v>
      </c>
      <c r="C85" s="75">
        <v>1</v>
      </c>
      <c r="D85" s="25">
        <v>1100000</v>
      </c>
      <c r="E85" s="9">
        <v>1.5384615384615385E-2</v>
      </c>
      <c r="F85" s="9">
        <v>2.606780914922752E-2</v>
      </c>
    </row>
    <row r="86" spans="1:6">
      <c r="C86" s="75"/>
      <c r="D86" s="25"/>
      <c r="E86" s="9"/>
      <c r="F86" s="9"/>
    </row>
    <row r="87" spans="1:6">
      <c r="A87" t="s">
        <v>146</v>
      </c>
      <c r="C87" s="75">
        <v>1</v>
      </c>
      <c r="D87" s="25">
        <v>355000</v>
      </c>
      <c r="E87" s="9">
        <v>1.5384615384615385E-2</v>
      </c>
      <c r="F87" s="9">
        <v>8.4127929527052451E-3</v>
      </c>
    </row>
    <row r="88" spans="1:6">
      <c r="B88" t="s">
        <v>66</v>
      </c>
      <c r="C88" s="75">
        <v>1</v>
      </c>
      <c r="D88" s="25">
        <v>355000</v>
      </c>
      <c r="E88" s="9">
        <v>1.5384615384615385E-2</v>
      </c>
      <c r="F88" s="9">
        <v>8.4127929527052451E-3</v>
      </c>
    </row>
    <row r="89" spans="1:6">
      <c r="C89" s="75"/>
      <c r="D89" s="25"/>
      <c r="E89" s="9"/>
      <c r="F89" s="9"/>
    </row>
    <row r="90" spans="1:6">
      <c r="A90" t="s">
        <v>155</v>
      </c>
      <c r="C90" s="75">
        <v>1</v>
      </c>
      <c r="D90" s="25">
        <v>35000</v>
      </c>
      <c r="E90" s="9">
        <v>1.5384615384615385E-2</v>
      </c>
      <c r="F90" s="9">
        <v>8.2943029111178467E-4</v>
      </c>
    </row>
    <row r="91" spans="1:6">
      <c r="B91" t="s">
        <v>66</v>
      </c>
      <c r="C91" s="75">
        <v>1</v>
      </c>
      <c r="D91" s="25">
        <v>35000</v>
      </c>
      <c r="E91" s="9">
        <v>1.5384615384615385E-2</v>
      </c>
      <c r="F91" s="9">
        <v>8.2943029111178467E-4</v>
      </c>
    </row>
    <row r="92" spans="1:6">
      <c r="C92" s="75"/>
      <c r="D92" s="25"/>
      <c r="E92" s="9"/>
      <c r="F92" s="9"/>
    </row>
    <row r="93" spans="1:6">
      <c r="A93" t="s">
        <v>179</v>
      </c>
      <c r="C93" s="75">
        <v>1</v>
      </c>
      <c r="D93" s="25">
        <v>370000</v>
      </c>
      <c r="E93" s="9">
        <v>1.5384615384615385E-2</v>
      </c>
      <c r="F93" s="9">
        <v>8.7682630774674388E-3</v>
      </c>
    </row>
    <row r="94" spans="1:6">
      <c r="B94" t="s">
        <v>66</v>
      </c>
      <c r="C94" s="75">
        <v>1</v>
      </c>
      <c r="D94" s="25">
        <v>370000</v>
      </c>
      <c r="E94" s="9">
        <v>1.5384615384615385E-2</v>
      </c>
      <c r="F94" s="9">
        <v>8.7682630774674388E-3</v>
      </c>
    </row>
    <row r="95" spans="1:6">
      <c r="C95" s="75"/>
      <c r="D95" s="25"/>
      <c r="E95" s="9"/>
      <c r="F95" s="9"/>
    </row>
    <row r="96" spans="1:6">
      <c r="A96" t="s">
        <v>169</v>
      </c>
      <c r="C96" s="75">
        <v>1</v>
      </c>
      <c r="D96" s="25">
        <v>933500</v>
      </c>
      <c r="E96" s="9">
        <v>1.5384615384615385E-2</v>
      </c>
      <c r="F96" s="9">
        <v>2.2122090764367171E-2</v>
      </c>
    </row>
    <row r="97" spans="1:6">
      <c r="B97" t="s">
        <v>66</v>
      </c>
      <c r="C97" s="75">
        <v>1</v>
      </c>
      <c r="D97" s="25">
        <v>933500</v>
      </c>
      <c r="E97" s="9">
        <v>1.5384615384615385E-2</v>
      </c>
      <c r="F97" s="9">
        <v>2.2122090764367171E-2</v>
      </c>
    </row>
    <row r="98" spans="1:6">
      <c r="C98" s="75"/>
      <c r="D98" s="25"/>
      <c r="E98" s="9"/>
      <c r="F98" s="9"/>
    </row>
    <row r="99" spans="1:6">
      <c r="A99" t="s">
        <v>189</v>
      </c>
      <c r="C99" s="75">
        <v>1</v>
      </c>
      <c r="D99" s="25">
        <v>166000</v>
      </c>
      <c r="E99" s="9">
        <v>1.5384615384615385E-2</v>
      </c>
      <c r="F99" s="9">
        <v>3.9338693807016078E-3</v>
      </c>
    </row>
    <row r="100" spans="1:6">
      <c r="B100" t="s">
        <v>66</v>
      </c>
      <c r="C100" s="75">
        <v>1</v>
      </c>
      <c r="D100" s="25">
        <v>166000</v>
      </c>
      <c r="E100" s="9">
        <v>1.5384615384615385E-2</v>
      </c>
      <c r="F100" s="9">
        <v>3.9338693807016078E-3</v>
      </c>
    </row>
    <row r="101" spans="1:6">
      <c r="C101" s="75"/>
      <c r="D101" s="25"/>
      <c r="E101" s="9"/>
      <c r="F101" s="9"/>
    </row>
    <row r="102" spans="1:6">
      <c r="A102" t="s">
        <v>176</v>
      </c>
      <c r="C102" s="75">
        <v>1</v>
      </c>
      <c r="D102" s="25">
        <v>375000</v>
      </c>
      <c r="E102" s="9">
        <v>1.5384615384615385E-2</v>
      </c>
      <c r="F102" s="9">
        <v>8.8867531190548361E-3</v>
      </c>
    </row>
    <row r="103" spans="1:6">
      <c r="B103" t="s">
        <v>66</v>
      </c>
      <c r="C103" s="75">
        <v>1</v>
      </c>
      <c r="D103" s="25">
        <v>375000</v>
      </c>
      <c r="E103" s="9">
        <v>1.5384615384615385E-2</v>
      </c>
      <c r="F103" s="9">
        <v>8.8867531190548361E-3</v>
      </c>
    </row>
    <row r="104" spans="1:6">
      <c r="C104" s="75"/>
      <c r="D104" s="25"/>
      <c r="E104" s="9"/>
      <c r="F104" s="9"/>
    </row>
    <row r="105" spans="1:6">
      <c r="A105" t="s">
        <v>115</v>
      </c>
      <c r="C105" s="75">
        <v>1</v>
      </c>
      <c r="D105" s="25">
        <v>375000</v>
      </c>
      <c r="E105" s="9">
        <v>1.5384615384615385E-2</v>
      </c>
      <c r="F105" s="9">
        <v>8.8867531190548361E-3</v>
      </c>
    </row>
    <row r="106" spans="1:6">
      <c r="B106" t="s">
        <v>66</v>
      </c>
      <c r="C106" s="75">
        <v>1</v>
      </c>
      <c r="D106" s="25">
        <v>375000</v>
      </c>
      <c r="E106" s="9">
        <v>1.5384615384615385E-2</v>
      </c>
      <c r="F106" s="9">
        <v>8.8867531190548361E-3</v>
      </c>
    </row>
    <row r="107" spans="1:6">
      <c r="C107" s="75"/>
      <c r="D107" s="25"/>
      <c r="E107" s="9"/>
      <c r="F107" s="9"/>
    </row>
    <row r="108" spans="1:6">
      <c r="A108" t="s">
        <v>167</v>
      </c>
      <c r="C108" s="75">
        <v>1</v>
      </c>
      <c r="D108" s="25">
        <v>195000</v>
      </c>
      <c r="E108" s="9">
        <v>1.5384615384615385E-2</v>
      </c>
      <c r="F108" s="9">
        <v>4.6211116219085149E-3</v>
      </c>
    </row>
    <row r="109" spans="1:6">
      <c r="B109" t="s">
        <v>39</v>
      </c>
      <c r="C109" s="75">
        <v>1</v>
      </c>
      <c r="D109" s="25">
        <v>195000</v>
      </c>
      <c r="E109" s="9">
        <v>1.5384615384615385E-2</v>
      </c>
      <c r="F109" s="9">
        <v>4.6211116219085149E-3</v>
      </c>
    </row>
    <row r="110" spans="1:6">
      <c r="C110" s="75"/>
      <c r="D110" s="25"/>
      <c r="E110" s="9"/>
      <c r="F110" s="9"/>
    </row>
    <row r="111" spans="1:6">
      <c r="A111" t="s">
        <v>165</v>
      </c>
      <c r="C111" s="75">
        <v>1</v>
      </c>
      <c r="D111" s="25">
        <v>281000</v>
      </c>
      <c r="E111" s="9">
        <v>1.5384615384615385E-2</v>
      </c>
      <c r="F111" s="9">
        <v>6.6591403372117577E-3</v>
      </c>
    </row>
    <row r="112" spans="1:6">
      <c r="B112" t="s">
        <v>39</v>
      </c>
      <c r="C112" s="75">
        <v>1</v>
      </c>
      <c r="D112" s="25">
        <v>281000</v>
      </c>
      <c r="E112" s="9">
        <v>1.5384615384615385E-2</v>
      </c>
      <c r="F112" s="9">
        <v>6.6591403372117577E-3</v>
      </c>
    </row>
    <row r="113" spans="1:6">
      <c r="C113" s="75"/>
      <c r="D113" s="25"/>
      <c r="E113" s="9"/>
      <c r="F113" s="9"/>
    </row>
    <row r="114" spans="1:6">
      <c r="A114" t="s">
        <v>196</v>
      </c>
      <c r="C114" s="75">
        <v>1</v>
      </c>
      <c r="D114" s="25">
        <v>545000</v>
      </c>
      <c r="E114" s="9">
        <v>1.5384615384615385E-2</v>
      </c>
      <c r="F114" s="9">
        <v>1.2915414533026363E-2</v>
      </c>
    </row>
    <row r="115" spans="1:6">
      <c r="B115" t="s">
        <v>39</v>
      </c>
      <c r="C115" s="75">
        <v>1</v>
      </c>
      <c r="D115" s="25">
        <v>545000</v>
      </c>
      <c r="E115" s="9">
        <v>1.5384615384615385E-2</v>
      </c>
      <c r="F115" s="9">
        <v>1.2915414533026363E-2</v>
      </c>
    </row>
    <row r="116" spans="1:6">
      <c r="C116" s="75"/>
      <c r="D116" s="25"/>
      <c r="E116" s="9"/>
      <c r="F116" s="9"/>
    </row>
    <row r="117" spans="1:6">
      <c r="A117" t="s">
        <v>137</v>
      </c>
      <c r="C117" s="75">
        <v>1</v>
      </c>
      <c r="D117" s="25">
        <v>155000</v>
      </c>
      <c r="E117" s="9">
        <v>1.5384615384615385E-2</v>
      </c>
      <c r="F117" s="9">
        <v>3.6731912892093324E-3</v>
      </c>
    </row>
    <row r="118" spans="1:6">
      <c r="B118" t="s">
        <v>39</v>
      </c>
      <c r="C118" s="75">
        <v>1</v>
      </c>
      <c r="D118" s="25">
        <v>155000</v>
      </c>
      <c r="E118" s="9">
        <v>1.5384615384615385E-2</v>
      </c>
      <c r="F118" s="9">
        <v>3.6731912892093324E-3</v>
      </c>
    </row>
    <row r="119" spans="1:6">
      <c r="C119" s="75"/>
      <c r="D119" s="25"/>
      <c r="E119" s="9"/>
      <c r="F119" s="9"/>
    </row>
    <row r="120" spans="1:6">
      <c r="A120" t="s">
        <v>119</v>
      </c>
      <c r="C120" s="75">
        <v>1</v>
      </c>
      <c r="D120" s="25">
        <v>735615</v>
      </c>
      <c r="E120" s="9">
        <v>1.5384615384615385E-2</v>
      </c>
      <c r="F120" s="9">
        <v>1.7432610388462728E-2</v>
      </c>
    </row>
    <row r="121" spans="1:6">
      <c r="B121" t="s">
        <v>53</v>
      </c>
      <c r="C121" s="75">
        <v>1</v>
      </c>
      <c r="D121" s="25">
        <v>735615</v>
      </c>
      <c r="E121" s="9">
        <v>1.5384615384615385E-2</v>
      </c>
      <c r="F121" s="9">
        <v>1.7432610388462728E-2</v>
      </c>
    </row>
    <row r="122" spans="1:6">
      <c r="C122" s="75"/>
      <c r="D122" s="25"/>
      <c r="E122" s="9"/>
      <c r="F122" s="9"/>
    </row>
    <row r="123" spans="1:6">
      <c r="A123" t="s">
        <v>31</v>
      </c>
      <c r="C123" s="75">
        <v>65</v>
      </c>
      <c r="D123" s="25">
        <v>42197639</v>
      </c>
      <c r="E123" s="9">
        <v>1</v>
      </c>
      <c r="F123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85"/>
  <sheetViews>
    <sheetView workbookViewId="0">
      <selection activeCell="K21" sqref="K21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4" t="s">
        <v>0</v>
      </c>
      <c r="B1" s="84" t="s">
        <v>41</v>
      </c>
      <c r="C1" s="84" t="s">
        <v>26</v>
      </c>
      <c r="D1" s="84" t="s">
        <v>33</v>
      </c>
      <c r="E1" s="84" t="s">
        <v>29</v>
      </c>
      <c r="F1" s="84" t="s">
        <v>35</v>
      </c>
      <c r="G1" s="84" t="s">
        <v>42</v>
      </c>
      <c r="H1" s="84" t="s">
        <v>43</v>
      </c>
      <c r="I1" s="84" t="s">
        <v>44</v>
      </c>
      <c r="J1" s="84" t="s">
        <v>36</v>
      </c>
      <c r="K1" s="89" t="s">
        <v>52</v>
      </c>
      <c r="L1">
        <v>85</v>
      </c>
    </row>
    <row r="2" spans="1:12" ht="15">
      <c r="A2" s="106" t="s">
        <v>99</v>
      </c>
      <c r="B2" s="106" t="s">
        <v>213</v>
      </c>
      <c r="C2" s="106" t="s">
        <v>100</v>
      </c>
      <c r="D2" s="106" t="s">
        <v>101</v>
      </c>
      <c r="E2" s="106" t="s">
        <v>72</v>
      </c>
      <c r="F2" s="107">
        <v>529969</v>
      </c>
      <c r="G2" s="108">
        <v>455000</v>
      </c>
      <c r="H2" s="106" t="s">
        <v>69</v>
      </c>
      <c r="I2" s="106" t="s">
        <v>80</v>
      </c>
      <c r="J2" s="109">
        <v>44610</v>
      </c>
    </row>
    <row r="3" spans="1:12" ht="15">
      <c r="A3" s="106" t="s">
        <v>78</v>
      </c>
      <c r="B3" s="106" t="s">
        <v>214</v>
      </c>
      <c r="C3" s="106" t="s">
        <v>34</v>
      </c>
      <c r="D3" s="106" t="s">
        <v>79</v>
      </c>
      <c r="E3" s="106" t="s">
        <v>72</v>
      </c>
      <c r="F3" s="107">
        <v>530129</v>
      </c>
      <c r="G3" s="108">
        <v>589950</v>
      </c>
      <c r="H3" s="106" t="s">
        <v>80</v>
      </c>
      <c r="I3" s="106" t="s">
        <v>80</v>
      </c>
      <c r="J3" s="109">
        <v>44616</v>
      </c>
    </row>
    <row r="4" spans="1:12" ht="15">
      <c r="A4" s="106" t="s">
        <v>78</v>
      </c>
      <c r="B4" s="106" t="s">
        <v>214</v>
      </c>
      <c r="C4" s="106" t="s">
        <v>34</v>
      </c>
      <c r="D4" s="106" t="s">
        <v>79</v>
      </c>
      <c r="E4" s="106" t="s">
        <v>72</v>
      </c>
      <c r="F4" s="107">
        <v>530269</v>
      </c>
      <c r="G4" s="108">
        <v>557219</v>
      </c>
      <c r="H4" s="106" t="s">
        <v>80</v>
      </c>
      <c r="I4" s="106" t="s">
        <v>80</v>
      </c>
      <c r="J4" s="109">
        <v>44620</v>
      </c>
    </row>
    <row r="5" spans="1:12" ht="15">
      <c r="A5" s="106" t="s">
        <v>78</v>
      </c>
      <c r="B5" s="106" t="s">
        <v>214</v>
      </c>
      <c r="C5" s="106" t="s">
        <v>34</v>
      </c>
      <c r="D5" s="106" t="s">
        <v>79</v>
      </c>
      <c r="E5" s="106" t="s">
        <v>72</v>
      </c>
      <c r="F5" s="107">
        <v>530261</v>
      </c>
      <c r="G5" s="108">
        <v>671294</v>
      </c>
      <c r="H5" s="106" t="s">
        <v>80</v>
      </c>
      <c r="I5" s="106" t="s">
        <v>80</v>
      </c>
      <c r="J5" s="109">
        <v>44620</v>
      </c>
    </row>
    <row r="6" spans="1:12" ht="15">
      <c r="A6" s="106" t="s">
        <v>78</v>
      </c>
      <c r="B6" s="106" t="s">
        <v>214</v>
      </c>
      <c r="C6" s="106" t="s">
        <v>34</v>
      </c>
      <c r="D6" s="106" t="s">
        <v>79</v>
      </c>
      <c r="E6" s="106" t="s">
        <v>72</v>
      </c>
      <c r="F6" s="107">
        <v>529585</v>
      </c>
      <c r="G6" s="108">
        <v>746601</v>
      </c>
      <c r="H6" s="106" t="s">
        <v>80</v>
      </c>
      <c r="I6" s="106" t="s">
        <v>80</v>
      </c>
      <c r="J6" s="109">
        <v>44600</v>
      </c>
    </row>
    <row r="7" spans="1:12" ht="15">
      <c r="A7" s="106" t="s">
        <v>78</v>
      </c>
      <c r="B7" s="106" t="s">
        <v>214</v>
      </c>
      <c r="C7" s="106" t="s">
        <v>34</v>
      </c>
      <c r="D7" s="106" t="s">
        <v>79</v>
      </c>
      <c r="E7" s="106" t="s">
        <v>72</v>
      </c>
      <c r="F7" s="107">
        <v>530037</v>
      </c>
      <c r="G7" s="108">
        <v>799829</v>
      </c>
      <c r="H7" s="106" t="s">
        <v>80</v>
      </c>
      <c r="I7" s="106" t="s">
        <v>80</v>
      </c>
      <c r="J7" s="109">
        <v>44614</v>
      </c>
    </row>
    <row r="8" spans="1:12" ht="15">
      <c r="A8" s="106" t="s">
        <v>40</v>
      </c>
      <c r="B8" s="106" t="s">
        <v>215</v>
      </c>
      <c r="C8" s="106" t="s">
        <v>27</v>
      </c>
      <c r="D8" s="106" t="s">
        <v>93</v>
      </c>
      <c r="E8" s="106" t="s">
        <v>74</v>
      </c>
      <c r="F8" s="107">
        <v>529722</v>
      </c>
      <c r="G8" s="108">
        <v>3800000</v>
      </c>
      <c r="H8" s="106" t="s">
        <v>69</v>
      </c>
      <c r="I8" s="106" t="s">
        <v>80</v>
      </c>
      <c r="J8" s="109">
        <v>44603</v>
      </c>
    </row>
    <row r="9" spans="1:12" ht="15">
      <c r="A9" s="106" t="s">
        <v>40</v>
      </c>
      <c r="B9" s="106" t="s">
        <v>215</v>
      </c>
      <c r="C9" s="106" t="s">
        <v>27</v>
      </c>
      <c r="D9" s="106" t="s">
        <v>93</v>
      </c>
      <c r="E9" s="106" t="s">
        <v>74</v>
      </c>
      <c r="F9" s="107">
        <v>530078</v>
      </c>
      <c r="G9" s="108">
        <v>874000</v>
      </c>
      <c r="H9" s="106" t="s">
        <v>69</v>
      </c>
      <c r="I9" s="106" t="s">
        <v>80</v>
      </c>
      <c r="J9" s="109">
        <v>44615</v>
      </c>
    </row>
    <row r="10" spans="1:12" ht="15">
      <c r="A10" s="106" t="s">
        <v>40</v>
      </c>
      <c r="B10" s="106" t="s">
        <v>215</v>
      </c>
      <c r="C10" s="106" t="s">
        <v>56</v>
      </c>
      <c r="D10" s="106" t="s">
        <v>92</v>
      </c>
      <c r="E10" s="106" t="s">
        <v>91</v>
      </c>
      <c r="F10" s="107">
        <v>529719</v>
      </c>
      <c r="G10" s="108">
        <v>300000</v>
      </c>
      <c r="H10" s="106" t="s">
        <v>69</v>
      </c>
      <c r="I10" s="106" t="s">
        <v>80</v>
      </c>
      <c r="J10" s="109">
        <v>44603</v>
      </c>
    </row>
    <row r="11" spans="1:12" ht="15">
      <c r="A11" s="106" t="s">
        <v>40</v>
      </c>
      <c r="B11" s="106" t="s">
        <v>215</v>
      </c>
      <c r="C11" s="106" t="s">
        <v>56</v>
      </c>
      <c r="D11" s="106" t="s">
        <v>92</v>
      </c>
      <c r="E11" s="106" t="s">
        <v>91</v>
      </c>
      <c r="F11" s="107">
        <v>529713</v>
      </c>
      <c r="G11" s="108">
        <v>220000</v>
      </c>
      <c r="H11" s="106" t="s">
        <v>69</v>
      </c>
      <c r="I11" s="106" t="s">
        <v>80</v>
      </c>
      <c r="J11" s="109">
        <v>44603</v>
      </c>
    </row>
    <row r="12" spans="1:12" ht="15">
      <c r="A12" s="106" t="s">
        <v>40</v>
      </c>
      <c r="B12" s="106" t="s">
        <v>215</v>
      </c>
      <c r="C12" s="106" t="s">
        <v>106</v>
      </c>
      <c r="D12" s="106" t="s">
        <v>107</v>
      </c>
      <c r="E12" s="106" t="s">
        <v>105</v>
      </c>
      <c r="F12" s="107">
        <v>530106</v>
      </c>
      <c r="G12" s="108">
        <v>2250000</v>
      </c>
      <c r="H12" s="106" t="s">
        <v>69</v>
      </c>
      <c r="I12" s="106" t="s">
        <v>80</v>
      </c>
      <c r="J12" s="109">
        <v>44616</v>
      </c>
    </row>
    <row r="13" spans="1:12" ht="15">
      <c r="A13" s="106" t="s">
        <v>40</v>
      </c>
      <c r="B13" s="106" t="s">
        <v>215</v>
      </c>
      <c r="C13" s="106" t="s">
        <v>27</v>
      </c>
      <c r="D13" s="106" t="s">
        <v>73</v>
      </c>
      <c r="E13" s="106" t="s">
        <v>72</v>
      </c>
      <c r="F13" s="107">
        <v>529433</v>
      </c>
      <c r="G13" s="108">
        <v>395000</v>
      </c>
      <c r="H13" s="106" t="s">
        <v>69</v>
      </c>
      <c r="I13" s="106" t="s">
        <v>80</v>
      </c>
      <c r="J13" s="109">
        <v>44594</v>
      </c>
    </row>
    <row r="14" spans="1:12" ht="15">
      <c r="A14" s="106" t="s">
        <v>38</v>
      </c>
      <c r="B14" s="106" t="s">
        <v>216</v>
      </c>
      <c r="C14" s="106" t="s">
        <v>81</v>
      </c>
      <c r="D14" s="106" t="s">
        <v>82</v>
      </c>
      <c r="E14" s="106" t="s">
        <v>90</v>
      </c>
      <c r="F14" s="107">
        <v>529907</v>
      </c>
      <c r="G14" s="108">
        <v>520000</v>
      </c>
      <c r="H14" s="106" t="s">
        <v>69</v>
      </c>
      <c r="I14" s="106" t="s">
        <v>80</v>
      </c>
      <c r="J14" s="109">
        <v>44609</v>
      </c>
    </row>
    <row r="15" spans="1:12" ht="15">
      <c r="A15" s="106" t="s">
        <v>38</v>
      </c>
      <c r="B15" s="106" t="s">
        <v>216</v>
      </c>
      <c r="C15" s="106" t="s">
        <v>57</v>
      </c>
      <c r="D15" s="106" t="s">
        <v>58</v>
      </c>
      <c r="E15" s="106" t="s">
        <v>72</v>
      </c>
      <c r="F15" s="107">
        <v>529471</v>
      </c>
      <c r="G15" s="108">
        <v>1115000</v>
      </c>
      <c r="H15" s="106" t="s">
        <v>69</v>
      </c>
      <c r="I15" s="106" t="s">
        <v>80</v>
      </c>
      <c r="J15" s="109">
        <v>44596</v>
      </c>
    </row>
    <row r="16" spans="1:12" ht="15">
      <c r="A16" s="106" t="s">
        <v>38</v>
      </c>
      <c r="B16" s="106" t="s">
        <v>216</v>
      </c>
      <c r="C16" s="106" t="s">
        <v>57</v>
      </c>
      <c r="D16" s="106" t="s">
        <v>83</v>
      </c>
      <c r="E16" s="106" t="s">
        <v>72</v>
      </c>
      <c r="F16" s="107">
        <v>530117</v>
      </c>
      <c r="G16" s="108">
        <v>440000</v>
      </c>
      <c r="H16" s="106" t="s">
        <v>69</v>
      </c>
      <c r="I16" s="106" t="s">
        <v>80</v>
      </c>
      <c r="J16" s="109">
        <v>44616</v>
      </c>
    </row>
    <row r="17" spans="1:10" ht="15">
      <c r="A17" s="106" t="s">
        <v>38</v>
      </c>
      <c r="B17" s="106" t="s">
        <v>216</v>
      </c>
      <c r="C17" s="106" t="s">
        <v>28</v>
      </c>
      <c r="D17" s="106" t="s">
        <v>86</v>
      </c>
      <c r="E17" s="106" t="s">
        <v>72</v>
      </c>
      <c r="F17" s="107">
        <v>530099</v>
      </c>
      <c r="G17" s="108">
        <v>588138</v>
      </c>
      <c r="H17" s="106" t="s">
        <v>69</v>
      </c>
      <c r="I17" s="106" t="s">
        <v>80</v>
      </c>
      <c r="J17" s="109">
        <v>44616</v>
      </c>
    </row>
    <row r="18" spans="1:10" ht="15">
      <c r="A18" s="106" t="s">
        <v>38</v>
      </c>
      <c r="B18" s="106" t="s">
        <v>216</v>
      </c>
      <c r="C18" s="106" t="s">
        <v>103</v>
      </c>
      <c r="D18" s="106" t="s">
        <v>104</v>
      </c>
      <c r="E18" s="106" t="s">
        <v>74</v>
      </c>
      <c r="F18" s="107">
        <v>530271</v>
      </c>
      <c r="G18" s="108">
        <v>1100000</v>
      </c>
      <c r="H18" s="106" t="s">
        <v>69</v>
      </c>
      <c r="I18" s="106" t="s">
        <v>80</v>
      </c>
      <c r="J18" s="109">
        <v>44620</v>
      </c>
    </row>
    <row r="19" spans="1:10" ht="15">
      <c r="A19" s="106" t="s">
        <v>38</v>
      </c>
      <c r="B19" s="106" t="s">
        <v>216</v>
      </c>
      <c r="C19" s="106" t="s">
        <v>57</v>
      </c>
      <c r="D19" s="106" t="s">
        <v>58</v>
      </c>
      <c r="E19" s="106" t="s">
        <v>72</v>
      </c>
      <c r="F19" s="107">
        <v>529560</v>
      </c>
      <c r="G19" s="108">
        <v>480000</v>
      </c>
      <c r="H19" s="106" t="s">
        <v>69</v>
      </c>
      <c r="I19" s="106" t="s">
        <v>80</v>
      </c>
      <c r="J19" s="109">
        <v>44600</v>
      </c>
    </row>
    <row r="20" spans="1:10" ht="15">
      <c r="A20" s="106" t="s">
        <v>38</v>
      </c>
      <c r="B20" s="106" t="s">
        <v>216</v>
      </c>
      <c r="C20" s="106" t="s">
        <v>103</v>
      </c>
      <c r="D20" s="106" t="s">
        <v>104</v>
      </c>
      <c r="E20" s="106" t="s">
        <v>72</v>
      </c>
      <c r="F20" s="107">
        <v>530079</v>
      </c>
      <c r="G20" s="108">
        <v>295000</v>
      </c>
      <c r="H20" s="106" t="s">
        <v>69</v>
      </c>
      <c r="I20" s="106" t="s">
        <v>80</v>
      </c>
      <c r="J20" s="109">
        <v>44615</v>
      </c>
    </row>
    <row r="21" spans="1:10" ht="15">
      <c r="A21" s="106" t="s">
        <v>38</v>
      </c>
      <c r="B21" s="106" t="s">
        <v>216</v>
      </c>
      <c r="C21" s="106" t="s">
        <v>57</v>
      </c>
      <c r="D21" s="106" t="s">
        <v>58</v>
      </c>
      <c r="E21" s="106" t="s">
        <v>72</v>
      </c>
      <c r="F21" s="107">
        <v>530063</v>
      </c>
      <c r="G21" s="108">
        <v>409900</v>
      </c>
      <c r="H21" s="106" t="s">
        <v>69</v>
      </c>
      <c r="I21" s="106" t="s">
        <v>80</v>
      </c>
      <c r="J21" s="109">
        <v>44615</v>
      </c>
    </row>
    <row r="22" spans="1:10" ht="15">
      <c r="A22" s="106" t="s">
        <v>38</v>
      </c>
      <c r="B22" s="106" t="s">
        <v>216</v>
      </c>
      <c r="C22" s="106" t="s">
        <v>57</v>
      </c>
      <c r="D22" s="106" t="s">
        <v>58</v>
      </c>
      <c r="E22" s="106" t="s">
        <v>72</v>
      </c>
      <c r="F22" s="107">
        <v>529497</v>
      </c>
      <c r="G22" s="108">
        <v>349900</v>
      </c>
      <c r="H22" s="106" t="s">
        <v>69</v>
      </c>
      <c r="I22" s="106" t="s">
        <v>80</v>
      </c>
      <c r="J22" s="109">
        <v>44596</v>
      </c>
    </row>
    <row r="23" spans="1:10" ht="15">
      <c r="A23" s="106" t="s">
        <v>38</v>
      </c>
      <c r="B23" s="106" t="s">
        <v>216</v>
      </c>
      <c r="C23" s="106" t="s">
        <v>45</v>
      </c>
      <c r="D23" s="106" t="s">
        <v>46</v>
      </c>
      <c r="E23" s="106" t="s">
        <v>72</v>
      </c>
      <c r="F23" s="107">
        <v>529449</v>
      </c>
      <c r="G23" s="108">
        <v>870000</v>
      </c>
      <c r="H23" s="106" t="s">
        <v>69</v>
      </c>
      <c r="I23" s="106" t="s">
        <v>80</v>
      </c>
      <c r="J23" s="109">
        <v>44595</v>
      </c>
    </row>
    <row r="24" spans="1:10" ht="15">
      <c r="A24" s="106" t="s">
        <v>38</v>
      </c>
      <c r="B24" s="106" t="s">
        <v>216</v>
      </c>
      <c r="C24" s="106" t="s">
        <v>81</v>
      </c>
      <c r="D24" s="106" t="s">
        <v>82</v>
      </c>
      <c r="E24" s="106" t="s">
        <v>72</v>
      </c>
      <c r="F24" s="107">
        <v>529749</v>
      </c>
      <c r="G24" s="108">
        <v>570000</v>
      </c>
      <c r="H24" s="106" t="s">
        <v>69</v>
      </c>
      <c r="I24" s="106" t="s">
        <v>80</v>
      </c>
      <c r="J24" s="109">
        <v>44606</v>
      </c>
    </row>
    <row r="25" spans="1:10" ht="15">
      <c r="A25" s="106" t="s">
        <v>38</v>
      </c>
      <c r="B25" s="106" t="s">
        <v>216</v>
      </c>
      <c r="C25" s="106" t="s">
        <v>57</v>
      </c>
      <c r="D25" s="106" t="s">
        <v>58</v>
      </c>
      <c r="E25" s="106" t="s">
        <v>72</v>
      </c>
      <c r="F25" s="107">
        <v>529743</v>
      </c>
      <c r="G25" s="108">
        <v>469000</v>
      </c>
      <c r="H25" s="106" t="s">
        <v>69</v>
      </c>
      <c r="I25" s="106" t="s">
        <v>80</v>
      </c>
      <c r="J25" s="109">
        <v>44606</v>
      </c>
    </row>
    <row r="26" spans="1:10" ht="15">
      <c r="A26" s="106" t="s">
        <v>38</v>
      </c>
      <c r="B26" s="106" t="s">
        <v>216</v>
      </c>
      <c r="C26" s="106" t="s">
        <v>28</v>
      </c>
      <c r="D26" s="106" t="s">
        <v>86</v>
      </c>
      <c r="E26" s="106" t="s">
        <v>72</v>
      </c>
      <c r="F26" s="107">
        <v>529652</v>
      </c>
      <c r="G26" s="108">
        <v>514594</v>
      </c>
      <c r="H26" s="106" t="s">
        <v>69</v>
      </c>
      <c r="I26" s="106" t="s">
        <v>80</v>
      </c>
      <c r="J26" s="109">
        <v>44602</v>
      </c>
    </row>
    <row r="27" spans="1:10" ht="15">
      <c r="A27" s="106" t="s">
        <v>38</v>
      </c>
      <c r="B27" s="106" t="s">
        <v>216</v>
      </c>
      <c r="C27" s="106" t="s">
        <v>57</v>
      </c>
      <c r="D27" s="106" t="s">
        <v>58</v>
      </c>
      <c r="E27" s="106" t="s">
        <v>72</v>
      </c>
      <c r="F27" s="107">
        <v>529937</v>
      </c>
      <c r="G27" s="108">
        <v>440000</v>
      </c>
      <c r="H27" s="106" t="s">
        <v>69</v>
      </c>
      <c r="I27" s="106" t="s">
        <v>80</v>
      </c>
      <c r="J27" s="109">
        <v>44610</v>
      </c>
    </row>
    <row r="28" spans="1:10" ht="15">
      <c r="A28" s="106" t="s">
        <v>38</v>
      </c>
      <c r="B28" s="106" t="s">
        <v>216</v>
      </c>
      <c r="C28" s="106" t="s">
        <v>57</v>
      </c>
      <c r="D28" s="106" t="s">
        <v>58</v>
      </c>
      <c r="E28" s="106" t="s">
        <v>68</v>
      </c>
      <c r="F28" s="107">
        <v>530005</v>
      </c>
      <c r="G28" s="108">
        <v>365000</v>
      </c>
      <c r="H28" s="106" t="s">
        <v>69</v>
      </c>
      <c r="I28" s="106" t="s">
        <v>80</v>
      </c>
      <c r="J28" s="109">
        <v>44614</v>
      </c>
    </row>
    <row r="29" spans="1:10" ht="15">
      <c r="A29" s="106" t="s">
        <v>38</v>
      </c>
      <c r="B29" s="106" t="s">
        <v>216</v>
      </c>
      <c r="C29" s="106" t="s">
        <v>57</v>
      </c>
      <c r="D29" s="106" t="s">
        <v>83</v>
      </c>
      <c r="E29" s="106" t="s">
        <v>72</v>
      </c>
      <c r="F29" s="107">
        <v>530033</v>
      </c>
      <c r="G29" s="108">
        <v>535500</v>
      </c>
      <c r="H29" s="106" t="s">
        <v>69</v>
      </c>
      <c r="I29" s="106" t="s">
        <v>80</v>
      </c>
      <c r="J29" s="109">
        <v>44614</v>
      </c>
    </row>
    <row r="30" spans="1:10" ht="15">
      <c r="A30" s="106" t="s">
        <v>38</v>
      </c>
      <c r="B30" s="106" t="s">
        <v>216</v>
      </c>
      <c r="C30" s="106" t="s">
        <v>81</v>
      </c>
      <c r="D30" s="106" t="s">
        <v>82</v>
      </c>
      <c r="E30" s="106" t="s">
        <v>72</v>
      </c>
      <c r="F30" s="107">
        <v>529611</v>
      </c>
      <c r="G30" s="108">
        <v>625000</v>
      </c>
      <c r="H30" s="106" t="s">
        <v>69</v>
      </c>
      <c r="I30" s="106" t="s">
        <v>80</v>
      </c>
      <c r="J30" s="109">
        <v>44601</v>
      </c>
    </row>
    <row r="31" spans="1:10" ht="15">
      <c r="A31" s="106" t="s">
        <v>38</v>
      </c>
      <c r="B31" s="106" t="s">
        <v>216</v>
      </c>
      <c r="C31" s="106" t="s">
        <v>57</v>
      </c>
      <c r="D31" s="106" t="s">
        <v>58</v>
      </c>
      <c r="E31" s="106" t="s">
        <v>72</v>
      </c>
      <c r="F31" s="107">
        <v>530044</v>
      </c>
      <c r="G31" s="108">
        <v>500000</v>
      </c>
      <c r="H31" s="106" t="s">
        <v>69</v>
      </c>
      <c r="I31" s="106" t="s">
        <v>80</v>
      </c>
      <c r="J31" s="109">
        <v>44615</v>
      </c>
    </row>
    <row r="32" spans="1:10" ht="15">
      <c r="A32" s="106" t="s">
        <v>38</v>
      </c>
      <c r="B32" s="106" t="s">
        <v>216</v>
      </c>
      <c r="C32" s="106" t="s">
        <v>57</v>
      </c>
      <c r="D32" s="106" t="s">
        <v>83</v>
      </c>
      <c r="E32" s="106" t="s">
        <v>72</v>
      </c>
      <c r="F32" s="107">
        <v>529631</v>
      </c>
      <c r="G32" s="108">
        <v>370000</v>
      </c>
      <c r="H32" s="106" t="s">
        <v>69</v>
      </c>
      <c r="I32" s="106" t="s">
        <v>80</v>
      </c>
      <c r="J32" s="109">
        <v>44601</v>
      </c>
    </row>
    <row r="33" spans="1:10" ht="15">
      <c r="A33" s="106" t="s">
        <v>38</v>
      </c>
      <c r="B33" s="106" t="s">
        <v>216</v>
      </c>
      <c r="C33" s="106" t="s">
        <v>28</v>
      </c>
      <c r="D33" s="106" t="s">
        <v>47</v>
      </c>
      <c r="E33" s="106" t="s">
        <v>102</v>
      </c>
      <c r="F33" s="107">
        <v>530277</v>
      </c>
      <c r="G33" s="108">
        <v>365000</v>
      </c>
      <c r="H33" s="106" t="s">
        <v>69</v>
      </c>
      <c r="I33" s="106" t="s">
        <v>80</v>
      </c>
      <c r="J33" s="109">
        <v>44620</v>
      </c>
    </row>
    <row r="34" spans="1:10" ht="15">
      <c r="A34" s="106" t="s">
        <v>66</v>
      </c>
      <c r="B34" s="106" t="s">
        <v>217</v>
      </c>
      <c r="C34" s="106" t="s">
        <v>75</v>
      </c>
      <c r="D34" s="106" t="s">
        <v>96</v>
      </c>
      <c r="E34" s="106" t="s">
        <v>72</v>
      </c>
      <c r="F34" s="107">
        <v>529821</v>
      </c>
      <c r="G34" s="108">
        <v>459000</v>
      </c>
      <c r="H34" s="106" t="s">
        <v>69</v>
      </c>
      <c r="I34" s="106" t="s">
        <v>80</v>
      </c>
      <c r="J34" s="109">
        <v>44607</v>
      </c>
    </row>
    <row r="35" spans="1:10" ht="15">
      <c r="A35" s="106" t="s">
        <v>66</v>
      </c>
      <c r="B35" s="106" t="s">
        <v>217</v>
      </c>
      <c r="C35" s="106" t="s">
        <v>57</v>
      </c>
      <c r="D35" s="106" t="s">
        <v>60</v>
      </c>
      <c r="E35" s="106" t="s">
        <v>68</v>
      </c>
      <c r="F35" s="107">
        <v>529390</v>
      </c>
      <c r="G35" s="108">
        <v>155000</v>
      </c>
      <c r="H35" s="106" t="s">
        <v>69</v>
      </c>
      <c r="I35" s="106" t="s">
        <v>80</v>
      </c>
      <c r="J35" s="109">
        <v>44593</v>
      </c>
    </row>
    <row r="36" spans="1:10" ht="15">
      <c r="A36" s="106" t="s">
        <v>66</v>
      </c>
      <c r="B36" s="106" t="s">
        <v>217</v>
      </c>
      <c r="C36" s="106" t="s">
        <v>57</v>
      </c>
      <c r="D36" s="106" t="s">
        <v>60</v>
      </c>
      <c r="E36" s="106" t="s">
        <v>68</v>
      </c>
      <c r="F36" s="107">
        <v>529716</v>
      </c>
      <c r="G36" s="108">
        <v>155000</v>
      </c>
      <c r="H36" s="106" t="s">
        <v>69</v>
      </c>
      <c r="I36" s="106" t="s">
        <v>80</v>
      </c>
      <c r="J36" s="109">
        <v>44603</v>
      </c>
    </row>
    <row r="37" spans="1:10" ht="15">
      <c r="A37" s="106" t="s">
        <v>66</v>
      </c>
      <c r="B37" s="106" t="s">
        <v>217</v>
      </c>
      <c r="C37" s="106" t="s">
        <v>57</v>
      </c>
      <c r="D37" s="106" t="s">
        <v>61</v>
      </c>
      <c r="E37" s="106" t="s">
        <v>72</v>
      </c>
      <c r="F37" s="107">
        <v>529476</v>
      </c>
      <c r="G37" s="108">
        <v>520000</v>
      </c>
      <c r="H37" s="106" t="s">
        <v>69</v>
      </c>
      <c r="I37" s="106" t="s">
        <v>80</v>
      </c>
      <c r="J37" s="109">
        <v>44596</v>
      </c>
    </row>
    <row r="38" spans="1:10" ht="15">
      <c r="A38" s="106" t="s">
        <v>66</v>
      </c>
      <c r="B38" s="106" t="s">
        <v>217</v>
      </c>
      <c r="C38" s="106" t="s">
        <v>57</v>
      </c>
      <c r="D38" s="106" t="s">
        <v>60</v>
      </c>
      <c r="E38" s="106" t="s">
        <v>72</v>
      </c>
      <c r="F38" s="107">
        <v>529731</v>
      </c>
      <c r="G38" s="108">
        <v>719000</v>
      </c>
      <c r="H38" s="106" t="s">
        <v>69</v>
      </c>
      <c r="I38" s="106" t="s">
        <v>80</v>
      </c>
      <c r="J38" s="109">
        <v>44603</v>
      </c>
    </row>
    <row r="39" spans="1:10" ht="15">
      <c r="A39" s="106" t="s">
        <v>66</v>
      </c>
      <c r="B39" s="106" t="s">
        <v>217</v>
      </c>
      <c r="C39" s="106" t="s">
        <v>57</v>
      </c>
      <c r="D39" s="106" t="s">
        <v>61</v>
      </c>
      <c r="E39" s="106" t="s">
        <v>72</v>
      </c>
      <c r="F39" s="107">
        <v>529709</v>
      </c>
      <c r="G39" s="108">
        <v>367000</v>
      </c>
      <c r="H39" s="106" t="s">
        <v>69</v>
      </c>
      <c r="I39" s="106" t="s">
        <v>80</v>
      </c>
      <c r="J39" s="109">
        <v>44603</v>
      </c>
    </row>
    <row r="40" spans="1:10" ht="15">
      <c r="A40" s="106" t="s">
        <v>66</v>
      </c>
      <c r="B40" s="106" t="s">
        <v>217</v>
      </c>
      <c r="C40" s="106" t="s">
        <v>84</v>
      </c>
      <c r="D40" s="106" t="s">
        <v>89</v>
      </c>
      <c r="E40" s="106" t="s">
        <v>68</v>
      </c>
      <c r="F40" s="107">
        <v>529675</v>
      </c>
      <c r="G40" s="108">
        <v>140000</v>
      </c>
      <c r="H40" s="106" t="s">
        <v>69</v>
      </c>
      <c r="I40" s="106" t="s">
        <v>80</v>
      </c>
      <c r="J40" s="109">
        <v>44602</v>
      </c>
    </row>
    <row r="41" spans="1:10" ht="15">
      <c r="A41" s="106" t="s">
        <v>66</v>
      </c>
      <c r="B41" s="106" t="s">
        <v>217</v>
      </c>
      <c r="C41" s="106" t="s">
        <v>87</v>
      </c>
      <c r="D41" s="106" t="s">
        <v>88</v>
      </c>
      <c r="E41" s="106" t="s">
        <v>68</v>
      </c>
      <c r="F41" s="107">
        <v>529657</v>
      </c>
      <c r="G41" s="108">
        <v>152500</v>
      </c>
      <c r="H41" s="106" t="s">
        <v>69</v>
      </c>
      <c r="I41" s="106" t="s">
        <v>80</v>
      </c>
      <c r="J41" s="109">
        <v>44602</v>
      </c>
    </row>
    <row r="42" spans="1:10" ht="15">
      <c r="A42" s="106" t="s">
        <v>66</v>
      </c>
      <c r="B42" s="106" t="s">
        <v>217</v>
      </c>
      <c r="C42" s="106" t="s">
        <v>57</v>
      </c>
      <c r="D42" s="106" t="s">
        <v>60</v>
      </c>
      <c r="E42" s="106" t="s">
        <v>68</v>
      </c>
      <c r="F42" s="107">
        <v>529388</v>
      </c>
      <c r="G42" s="108">
        <v>155000</v>
      </c>
      <c r="H42" s="106" t="s">
        <v>69</v>
      </c>
      <c r="I42" s="106" t="s">
        <v>80</v>
      </c>
      <c r="J42" s="109">
        <v>44593</v>
      </c>
    </row>
    <row r="43" spans="1:10" ht="15">
      <c r="A43" s="106" t="s">
        <v>66</v>
      </c>
      <c r="B43" s="106" t="s">
        <v>217</v>
      </c>
      <c r="C43" s="106" t="s">
        <v>57</v>
      </c>
      <c r="D43" s="106" t="s">
        <v>60</v>
      </c>
      <c r="E43" s="106" t="s">
        <v>68</v>
      </c>
      <c r="F43" s="107">
        <v>529386</v>
      </c>
      <c r="G43" s="108">
        <v>155000</v>
      </c>
      <c r="H43" s="106" t="s">
        <v>69</v>
      </c>
      <c r="I43" s="106" t="s">
        <v>80</v>
      </c>
      <c r="J43" s="109">
        <v>44593</v>
      </c>
    </row>
    <row r="44" spans="1:10" ht="15">
      <c r="A44" s="106" t="s">
        <v>66</v>
      </c>
      <c r="B44" s="106" t="s">
        <v>217</v>
      </c>
      <c r="C44" s="106" t="s">
        <v>57</v>
      </c>
      <c r="D44" s="106" t="s">
        <v>60</v>
      </c>
      <c r="E44" s="106" t="s">
        <v>72</v>
      </c>
      <c r="F44" s="107">
        <v>529562</v>
      </c>
      <c r="G44" s="108">
        <v>1010000</v>
      </c>
      <c r="H44" s="106" t="s">
        <v>69</v>
      </c>
      <c r="I44" s="106" t="s">
        <v>80</v>
      </c>
      <c r="J44" s="109">
        <v>44600</v>
      </c>
    </row>
    <row r="45" spans="1:10" ht="15">
      <c r="A45" s="106" t="s">
        <v>66</v>
      </c>
      <c r="B45" s="106" t="s">
        <v>217</v>
      </c>
      <c r="C45" s="106" t="s">
        <v>57</v>
      </c>
      <c r="D45" s="106" t="s">
        <v>61</v>
      </c>
      <c r="E45" s="106" t="s">
        <v>72</v>
      </c>
      <c r="F45" s="107">
        <v>529800</v>
      </c>
      <c r="G45" s="108">
        <v>426000</v>
      </c>
      <c r="H45" s="106" t="s">
        <v>69</v>
      </c>
      <c r="I45" s="106" t="s">
        <v>80</v>
      </c>
      <c r="J45" s="109">
        <v>44607</v>
      </c>
    </row>
    <row r="46" spans="1:10" ht="15">
      <c r="A46" s="106" t="s">
        <v>66</v>
      </c>
      <c r="B46" s="106" t="s">
        <v>217</v>
      </c>
      <c r="C46" s="106" t="s">
        <v>84</v>
      </c>
      <c r="D46" s="106" t="s">
        <v>85</v>
      </c>
      <c r="E46" s="106" t="s">
        <v>72</v>
      </c>
      <c r="F46" s="107">
        <v>529639</v>
      </c>
      <c r="G46" s="108">
        <v>165000</v>
      </c>
      <c r="H46" s="106" t="s">
        <v>69</v>
      </c>
      <c r="I46" s="106" t="s">
        <v>80</v>
      </c>
      <c r="J46" s="109">
        <v>44601</v>
      </c>
    </row>
    <row r="47" spans="1:10" ht="15">
      <c r="A47" s="106" t="s">
        <v>66</v>
      </c>
      <c r="B47" s="106" t="s">
        <v>217</v>
      </c>
      <c r="C47" s="106" t="s">
        <v>57</v>
      </c>
      <c r="D47" s="106" t="s">
        <v>61</v>
      </c>
      <c r="E47" s="106" t="s">
        <v>72</v>
      </c>
      <c r="F47" s="107">
        <v>529812</v>
      </c>
      <c r="G47" s="108">
        <v>650000</v>
      </c>
      <c r="H47" s="106" t="s">
        <v>69</v>
      </c>
      <c r="I47" s="106" t="s">
        <v>80</v>
      </c>
      <c r="J47" s="109">
        <v>44607</v>
      </c>
    </row>
    <row r="48" spans="1:10" ht="15">
      <c r="A48" s="106" t="s">
        <v>66</v>
      </c>
      <c r="B48" s="106" t="s">
        <v>217</v>
      </c>
      <c r="C48" s="106" t="s">
        <v>57</v>
      </c>
      <c r="D48" s="106" t="s">
        <v>95</v>
      </c>
      <c r="E48" s="106" t="s">
        <v>72</v>
      </c>
      <c r="F48" s="107">
        <v>530249</v>
      </c>
      <c r="G48" s="108">
        <v>523000</v>
      </c>
      <c r="H48" s="106" t="s">
        <v>69</v>
      </c>
      <c r="I48" s="106" t="s">
        <v>80</v>
      </c>
      <c r="J48" s="109">
        <v>44620</v>
      </c>
    </row>
    <row r="49" spans="1:10" ht="15">
      <c r="A49" s="106" t="s">
        <v>66</v>
      </c>
      <c r="B49" s="106" t="s">
        <v>217</v>
      </c>
      <c r="C49" s="106" t="s">
        <v>57</v>
      </c>
      <c r="D49" s="106" t="s">
        <v>61</v>
      </c>
      <c r="E49" s="106" t="s">
        <v>72</v>
      </c>
      <c r="F49" s="107">
        <v>529838</v>
      </c>
      <c r="G49" s="108">
        <v>415000</v>
      </c>
      <c r="H49" s="106" t="s">
        <v>69</v>
      </c>
      <c r="I49" s="106" t="s">
        <v>80</v>
      </c>
      <c r="J49" s="109">
        <v>44608</v>
      </c>
    </row>
    <row r="50" spans="1:10" ht="15">
      <c r="A50" s="106" t="s">
        <v>66</v>
      </c>
      <c r="B50" s="106" t="s">
        <v>217</v>
      </c>
      <c r="C50" s="106" t="s">
        <v>84</v>
      </c>
      <c r="D50" s="106" t="s">
        <v>108</v>
      </c>
      <c r="E50" s="106" t="s">
        <v>102</v>
      </c>
      <c r="F50" s="107">
        <v>530210</v>
      </c>
      <c r="G50" s="108">
        <v>392000</v>
      </c>
      <c r="H50" s="106" t="s">
        <v>69</v>
      </c>
      <c r="I50" s="106" t="s">
        <v>80</v>
      </c>
      <c r="J50" s="109">
        <v>44617</v>
      </c>
    </row>
    <row r="51" spans="1:10" ht="15">
      <c r="A51" s="106" t="s">
        <v>66</v>
      </c>
      <c r="B51" s="106" t="s">
        <v>217</v>
      </c>
      <c r="C51" s="106" t="s">
        <v>57</v>
      </c>
      <c r="D51" s="106" t="s">
        <v>61</v>
      </c>
      <c r="E51" s="106" t="s">
        <v>91</v>
      </c>
      <c r="F51" s="107">
        <v>529966</v>
      </c>
      <c r="G51" s="108">
        <v>185000</v>
      </c>
      <c r="H51" s="106" t="s">
        <v>69</v>
      </c>
      <c r="I51" s="106" t="s">
        <v>80</v>
      </c>
      <c r="J51" s="109">
        <v>44610</v>
      </c>
    </row>
    <row r="52" spans="1:10" ht="15">
      <c r="A52" s="106" t="s">
        <v>66</v>
      </c>
      <c r="B52" s="106" t="s">
        <v>217</v>
      </c>
      <c r="C52" s="106" t="s">
        <v>57</v>
      </c>
      <c r="D52" s="106" t="s">
        <v>61</v>
      </c>
      <c r="E52" s="106" t="s">
        <v>72</v>
      </c>
      <c r="F52" s="107">
        <v>530202</v>
      </c>
      <c r="G52" s="108">
        <v>350000</v>
      </c>
      <c r="H52" s="106" t="s">
        <v>69</v>
      </c>
      <c r="I52" s="106" t="s">
        <v>80</v>
      </c>
      <c r="J52" s="109">
        <v>44617</v>
      </c>
    </row>
    <row r="53" spans="1:10" ht="15">
      <c r="A53" s="106" t="s">
        <v>66</v>
      </c>
      <c r="B53" s="106" t="s">
        <v>217</v>
      </c>
      <c r="C53" s="106" t="s">
        <v>57</v>
      </c>
      <c r="D53" s="106" t="s">
        <v>61</v>
      </c>
      <c r="E53" s="106" t="s">
        <v>72</v>
      </c>
      <c r="F53" s="107">
        <v>530086</v>
      </c>
      <c r="G53" s="108">
        <v>405000</v>
      </c>
      <c r="H53" s="106" t="s">
        <v>69</v>
      </c>
      <c r="I53" s="106" t="s">
        <v>80</v>
      </c>
      <c r="J53" s="109">
        <v>44615</v>
      </c>
    </row>
    <row r="54" spans="1:10" ht="15">
      <c r="A54" s="106" t="s">
        <v>66</v>
      </c>
      <c r="B54" s="106" t="s">
        <v>217</v>
      </c>
      <c r="C54" s="106" t="s">
        <v>27</v>
      </c>
      <c r="D54" s="106" t="s">
        <v>98</v>
      </c>
      <c r="E54" s="106" t="s">
        <v>72</v>
      </c>
      <c r="F54" s="107">
        <v>529912</v>
      </c>
      <c r="G54" s="108">
        <v>399000</v>
      </c>
      <c r="H54" s="106" t="s">
        <v>69</v>
      </c>
      <c r="I54" s="106" t="s">
        <v>80</v>
      </c>
      <c r="J54" s="109">
        <v>44609</v>
      </c>
    </row>
    <row r="55" spans="1:10" ht="15">
      <c r="A55" s="106" t="s">
        <v>66</v>
      </c>
      <c r="B55" s="106" t="s">
        <v>217</v>
      </c>
      <c r="C55" s="106" t="s">
        <v>57</v>
      </c>
      <c r="D55" s="106" t="s">
        <v>61</v>
      </c>
      <c r="E55" s="106" t="s">
        <v>72</v>
      </c>
      <c r="F55" s="107">
        <v>529500</v>
      </c>
      <c r="G55" s="108">
        <v>451100</v>
      </c>
      <c r="H55" s="106" t="s">
        <v>69</v>
      </c>
      <c r="I55" s="106" t="s">
        <v>80</v>
      </c>
      <c r="J55" s="109">
        <v>44596</v>
      </c>
    </row>
    <row r="56" spans="1:10" ht="15">
      <c r="A56" s="106" t="s">
        <v>66</v>
      </c>
      <c r="B56" s="106" t="s">
        <v>217</v>
      </c>
      <c r="C56" s="106" t="s">
        <v>57</v>
      </c>
      <c r="D56" s="106" t="s">
        <v>60</v>
      </c>
      <c r="E56" s="106" t="s">
        <v>68</v>
      </c>
      <c r="F56" s="107">
        <v>530138</v>
      </c>
      <c r="G56" s="108">
        <v>155000</v>
      </c>
      <c r="H56" s="106" t="s">
        <v>69</v>
      </c>
      <c r="I56" s="106" t="s">
        <v>80</v>
      </c>
      <c r="J56" s="109">
        <v>44616</v>
      </c>
    </row>
    <row r="57" spans="1:10" ht="15">
      <c r="A57" s="106" t="s">
        <v>66</v>
      </c>
      <c r="B57" s="106" t="s">
        <v>217</v>
      </c>
      <c r="C57" s="106" t="s">
        <v>57</v>
      </c>
      <c r="D57" s="106" t="s">
        <v>61</v>
      </c>
      <c r="E57" s="106" t="s">
        <v>72</v>
      </c>
      <c r="F57" s="107">
        <v>529935</v>
      </c>
      <c r="G57" s="108">
        <v>510000</v>
      </c>
      <c r="H57" s="106" t="s">
        <v>69</v>
      </c>
      <c r="I57" s="106" t="s">
        <v>80</v>
      </c>
      <c r="J57" s="109">
        <v>44610</v>
      </c>
    </row>
    <row r="58" spans="1:10" ht="15">
      <c r="A58" s="106" t="s">
        <v>66</v>
      </c>
      <c r="B58" s="106" t="s">
        <v>217</v>
      </c>
      <c r="C58" s="106" t="s">
        <v>94</v>
      </c>
      <c r="D58" s="106" t="s">
        <v>95</v>
      </c>
      <c r="E58" s="106" t="s">
        <v>72</v>
      </c>
      <c r="F58" s="107">
        <v>529781</v>
      </c>
      <c r="G58" s="108">
        <v>463000</v>
      </c>
      <c r="H58" s="106" t="s">
        <v>69</v>
      </c>
      <c r="I58" s="106" t="s">
        <v>80</v>
      </c>
      <c r="J58" s="109">
        <v>44606</v>
      </c>
    </row>
    <row r="59" spans="1:10" ht="15">
      <c r="A59" s="106" t="s">
        <v>66</v>
      </c>
      <c r="B59" s="106" t="s">
        <v>217</v>
      </c>
      <c r="C59" s="106" t="s">
        <v>57</v>
      </c>
      <c r="D59" s="106" t="s">
        <v>60</v>
      </c>
      <c r="E59" s="106" t="s">
        <v>72</v>
      </c>
      <c r="F59" s="107">
        <v>529803</v>
      </c>
      <c r="G59" s="108">
        <v>885950</v>
      </c>
      <c r="H59" s="106" t="s">
        <v>80</v>
      </c>
      <c r="I59" s="106" t="s">
        <v>80</v>
      </c>
      <c r="J59" s="109">
        <v>44607</v>
      </c>
    </row>
    <row r="60" spans="1:10" ht="15">
      <c r="A60" s="106" t="s">
        <v>66</v>
      </c>
      <c r="B60" s="106" t="s">
        <v>217</v>
      </c>
      <c r="C60" s="106" t="s">
        <v>57</v>
      </c>
      <c r="D60" s="106" t="s">
        <v>60</v>
      </c>
      <c r="E60" s="106" t="s">
        <v>72</v>
      </c>
      <c r="F60" s="107">
        <v>530082</v>
      </c>
      <c r="G60" s="108">
        <v>485000</v>
      </c>
      <c r="H60" s="106" t="s">
        <v>69</v>
      </c>
      <c r="I60" s="106" t="s">
        <v>80</v>
      </c>
      <c r="J60" s="109">
        <v>44615</v>
      </c>
    </row>
    <row r="61" spans="1:10" ht="15">
      <c r="A61" s="106" t="s">
        <v>66</v>
      </c>
      <c r="B61" s="106" t="s">
        <v>217</v>
      </c>
      <c r="C61" s="106" t="s">
        <v>57</v>
      </c>
      <c r="D61" s="106" t="s">
        <v>60</v>
      </c>
      <c r="E61" s="106" t="s">
        <v>72</v>
      </c>
      <c r="F61" s="107">
        <v>529901</v>
      </c>
      <c r="G61" s="108">
        <v>929318</v>
      </c>
      <c r="H61" s="106" t="s">
        <v>80</v>
      </c>
      <c r="I61" s="106" t="s">
        <v>80</v>
      </c>
      <c r="J61" s="109">
        <v>44609</v>
      </c>
    </row>
    <row r="62" spans="1:10" ht="15">
      <c r="A62" s="106" t="s">
        <v>66</v>
      </c>
      <c r="B62" s="106" t="s">
        <v>217</v>
      </c>
      <c r="C62" s="106" t="s">
        <v>57</v>
      </c>
      <c r="D62" s="106" t="s">
        <v>61</v>
      </c>
      <c r="E62" s="106" t="s">
        <v>72</v>
      </c>
      <c r="F62" s="107">
        <v>529661</v>
      </c>
      <c r="G62" s="108">
        <v>538000</v>
      </c>
      <c r="H62" s="106" t="s">
        <v>69</v>
      </c>
      <c r="I62" s="106" t="s">
        <v>80</v>
      </c>
      <c r="J62" s="109">
        <v>44602</v>
      </c>
    </row>
    <row r="63" spans="1:10" ht="15">
      <c r="A63" s="106" t="s">
        <v>66</v>
      </c>
      <c r="B63" s="106" t="s">
        <v>217</v>
      </c>
      <c r="C63" s="106" t="s">
        <v>57</v>
      </c>
      <c r="D63" s="106" t="s">
        <v>60</v>
      </c>
      <c r="E63" s="106" t="s">
        <v>72</v>
      </c>
      <c r="F63" s="107">
        <v>529529</v>
      </c>
      <c r="G63" s="108">
        <v>925000</v>
      </c>
      <c r="H63" s="106" t="s">
        <v>69</v>
      </c>
      <c r="I63" s="106" t="s">
        <v>80</v>
      </c>
      <c r="J63" s="109">
        <v>44599</v>
      </c>
    </row>
    <row r="64" spans="1:10" ht="15">
      <c r="A64" s="106" t="s">
        <v>66</v>
      </c>
      <c r="B64" s="106" t="s">
        <v>217</v>
      </c>
      <c r="C64" s="106" t="s">
        <v>57</v>
      </c>
      <c r="D64" s="106" t="s">
        <v>60</v>
      </c>
      <c r="E64" s="106" t="s">
        <v>68</v>
      </c>
      <c r="F64" s="107">
        <v>530147</v>
      </c>
      <c r="G64" s="108">
        <v>155000</v>
      </c>
      <c r="H64" s="106" t="s">
        <v>69</v>
      </c>
      <c r="I64" s="106" t="s">
        <v>80</v>
      </c>
      <c r="J64" s="109">
        <v>44616</v>
      </c>
    </row>
    <row r="65" spans="1:10" ht="15">
      <c r="A65" s="106" t="s">
        <v>66</v>
      </c>
      <c r="B65" s="106" t="s">
        <v>217</v>
      </c>
      <c r="C65" s="106" t="s">
        <v>27</v>
      </c>
      <c r="D65" s="106" t="s">
        <v>98</v>
      </c>
      <c r="E65" s="106" t="s">
        <v>72</v>
      </c>
      <c r="F65" s="107">
        <v>529914</v>
      </c>
      <c r="G65" s="108">
        <v>640000</v>
      </c>
      <c r="H65" s="106" t="s">
        <v>69</v>
      </c>
      <c r="I65" s="106" t="s">
        <v>80</v>
      </c>
      <c r="J65" s="109">
        <v>44609</v>
      </c>
    </row>
    <row r="66" spans="1:10" ht="15">
      <c r="A66" s="106" t="s">
        <v>39</v>
      </c>
      <c r="B66" s="106" t="s">
        <v>218</v>
      </c>
      <c r="C66" s="106" t="s">
        <v>57</v>
      </c>
      <c r="D66" s="106" t="s">
        <v>77</v>
      </c>
      <c r="E66" s="106" t="s">
        <v>72</v>
      </c>
      <c r="F66" s="107">
        <v>529658</v>
      </c>
      <c r="G66" s="108">
        <v>490000</v>
      </c>
      <c r="H66" s="106" t="s">
        <v>69</v>
      </c>
      <c r="I66" s="106" t="s">
        <v>80</v>
      </c>
      <c r="J66" s="109">
        <v>44602</v>
      </c>
    </row>
    <row r="67" spans="1:10" ht="15">
      <c r="A67" s="106" t="s">
        <v>39</v>
      </c>
      <c r="B67" s="106" t="s">
        <v>218</v>
      </c>
      <c r="C67" s="106" t="s">
        <v>75</v>
      </c>
      <c r="D67" s="106" t="s">
        <v>76</v>
      </c>
      <c r="E67" s="106" t="s">
        <v>72</v>
      </c>
      <c r="F67" s="107">
        <v>529910</v>
      </c>
      <c r="G67" s="108">
        <v>413000</v>
      </c>
      <c r="H67" s="106" t="s">
        <v>69</v>
      </c>
      <c r="I67" s="106" t="s">
        <v>80</v>
      </c>
      <c r="J67" s="109">
        <v>44609</v>
      </c>
    </row>
    <row r="68" spans="1:10" ht="15">
      <c r="A68" s="106" t="s">
        <v>39</v>
      </c>
      <c r="B68" s="106" t="s">
        <v>218</v>
      </c>
      <c r="C68" s="106" t="s">
        <v>57</v>
      </c>
      <c r="D68" s="106" t="s">
        <v>77</v>
      </c>
      <c r="E68" s="106" t="s">
        <v>72</v>
      </c>
      <c r="F68" s="107">
        <v>529676</v>
      </c>
      <c r="G68" s="108">
        <v>505000</v>
      </c>
      <c r="H68" s="106" t="s">
        <v>69</v>
      </c>
      <c r="I68" s="106" t="s">
        <v>80</v>
      </c>
      <c r="J68" s="109">
        <v>44602</v>
      </c>
    </row>
    <row r="69" spans="1:10" ht="15">
      <c r="A69" s="106" t="s">
        <v>39</v>
      </c>
      <c r="B69" s="106" t="s">
        <v>218</v>
      </c>
      <c r="C69" s="106" t="s">
        <v>57</v>
      </c>
      <c r="D69" s="106" t="s">
        <v>77</v>
      </c>
      <c r="E69" s="106" t="s">
        <v>90</v>
      </c>
      <c r="F69" s="107">
        <v>529680</v>
      </c>
      <c r="G69" s="108">
        <v>760000</v>
      </c>
      <c r="H69" s="106" t="s">
        <v>69</v>
      </c>
      <c r="I69" s="106" t="s">
        <v>80</v>
      </c>
      <c r="J69" s="109">
        <v>44602</v>
      </c>
    </row>
    <row r="70" spans="1:10" ht="15">
      <c r="A70" s="106" t="s">
        <v>39</v>
      </c>
      <c r="B70" s="106" t="s">
        <v>218</v>
      </c>
      <c r="C70" s="106" t="s">
        <v>57</v>
      </c>
      <c r="D70" s="106" t="s">
        <v>77</v>
      </c>
      <c r="E70" s="106" t="s">
        <v>72</v>
      </c>
      <c r="F70" s="107">
        <v>529702</v>
      </c>
      <c r="G70" s="108">
        <v>615000</v>
      </c>
      <c r="H70" s="106" t="s">
        <v>69</v>
      </c>
      <c r="I70" s="106" t="s">
        <v>80</v>
      </c>
      <c r="J70" s="109">
        <v>44603</v>
      </c>
    </row>
    <row r="71" spans="1:10" ht="15">
      <c r="A71" s="106" t="s">
        <v>39</v>
      </c>
      <c r="B71" s="106" t="s">
        <v>218</v>
      </c>
      <c r="C71" s="106" t="s">
        <v>57</v>
      </c>
      <c r="D71" s="106" t="s">
        <v>77</v>
      </c>
      <c r="E71" s="106" t="s">
        <v>72</v>
      </c>
      <c r="F71" s="107">
        <v>529933</v>
      </c>
      <c r="G71" s="108">
        <v>700000</v>
      </c>
      <c r="H71" s="106" t="s">
        <v>69</v>
      </c>
      <c r="I71" s="106" t="s">
        <v>80</v>
      </c>
      <c r="J71" s="109">
        <v>44610</v>
      </c>
    </row>
    <row r="72" spans="1:10" ht="15">
      <c r="A72" s="106" t="s">
        <v>39</v>
      </c>
      <c r="B72" s="106" t="s">
        <v>218</v>
      </c>
      <c r="C72" s="106" t="s">
        <v>57</v>
      </c>
      <c r="D72" s="106" t="s">
        <v>77</v>
      </c>
      <c r="E72" s="106" t="s">
        <v>90</v>
      </c>
      <c r="F72" s="107">
        <v>529823</v>
      </c>
      <c r="G72" s="108">
        <v>400000</v>
      </c>
      <c r="H72" s="106" t="s">
        <v>69</v>
      </c>
      <c r="I72" s="106" t="s">
        <v>80</v>
      </c>
      <c r="J72" s="109">
        <v>44607</v>
      </c>
    </row>
    <row r="73" spans="1:10" ht="15">
      <c r="A73" s="106" t="s">
        <v>39</v>
      </c>
      <c r="B73" s="106" t="s">
        <v>218</v>
      </c>
      <c r="C73" s="106" t="s">
        <v>81</v>
      </c>
      <c r="D73" s="106" t="s">
        <v>109</v>
      </c>
      <c r="E73" s="106" t="s">
        <v>72</v>
      </c>
      <c r="F73" s="107">
        <v>530245</v>
      </c>
      <c r="G73" s="108">
        <v>505000</v>
      </c>
      <c r="H73" s="106" t="s">
        <v>69</v>
      </c>
      <c r="I73" s="106" t="s">
        <v>80</v>
      </c>
      <c r="J73" s="109">
        <v>44620</v>
      </c>
    </row>
    <row r="74" spans="1:10" ht="15">
      <c r="A74" s="106" t="s">
        <v>39</v>
      </c>
      <c r="B74" s="106" t="s">
        <v>218</v>
      </c>
      <c r="C74" s="106" t="s">
        <v>57</v>
      </c>
      <c r="D74" s="106" t="s">
        <v>59</v>
      </c>
      <c r="E74" s="106" t="s">
        <v>91</v>
      </c>
      <c r="F74" s="107">
        <v>529706</v>
      </c>
      <c r="G74" s="108">
        <v>480000</v>
      </c>
      <c r="H74" s="106" t="s">
        <v>69</v>
      </c>
      <c r="I74" s="106" t="s">
        <v>80</v>
      </c>
      <c r="J74" s="109">
        <v>44603</v>
      </c>
    </row>
    <row r="75" spans="1:10" ht="15">
      <c r="A75" s="106" t="s">
        <v>39</v>
      </c>
      <c r="B75" s="106" t="s">
        <v>218</v>
      </c>
      <c r="C75" s="106" t="s">
        <v>57</v>
      </c>
      <c r="D75" s="106" t="s">
        <v>77</v>
      </c>
      <c r="E75" s="106" t="s">
        <v>72</v>
      </c>
      <c r="F75" s="107">
        <v>529624</v>
      </c>
      <c r="G75" s="108">
        <v>420000</v>
      </c>
      <c r="H75" s="106" t="s">
        <v>69</v>
      </c>
      <c r="I75" s="106" t="s">
        <v>80</v>
      </c>
      <c r="J75" s="109">
        <v>44601</v>
      </c>
    </row>
    <row r="76" spans="1:10" ht="15">
      <c r="A76" s="106" t="s">
        <v>39</v>
      </c>
      <c r="B76" s="106" t="s">
        <v>218</v>
      </c>
      <c r="C76" s="106" t="s">
        <v>27</v>
      </c>
      <c r="D76" s="106" t="s">
        <v>48</v>
      </c>
      <c r="E76" s="106" t="s">
        <v>72</v>
      </c>
      <c r="F76" s="107">
        <v>529577</v>
      </c>
      <c r="G76" s="108">
        <v>415000</v>
      </c>
      <c r="H76" s="106" t="s">
        <v>69</v>
      </c>
      <c r="I76" s="106" t="s">
        <v>80</v>
      </c>
      <c r="J76" s="109">
        <v>44600</v>
      </c>
    </row>
    <row r="77" spans="1:10" ht="15">
      <c r="A77" s="106" t="s">
        <v>39</v>
      </c>
      <c r="B77" s="106" t="s">
        <v>218</v>
      </c>
      <c r="C77" s="106" t="s">
        <v>75</v>
      </c>
      <c r="D77" s="106" t="s">
        <v>76</v>
      </c>
      <c r="E77" s="106" t="s">
        <v>72</v>
      </c>
      <c r="F77" s="107">
        <v>530052</v>
      </c>
      <c r="G77" s="108">
        <v>720000</v>
      </c>
      <c r="H77" s="106" t="s">
        <v>69</v>
      </c>
      <c r="I77" s="106" t="s">
        <v>80</v>
      </c>
      <c r="J77" s="109">
        <v>44615</v>
      </c>
    </row>
    <row r="78" spans="1:10" ht="15">
      <c r="A78" s="106" t="s">
        <v>39</v>
      </c>
      <c r="B78" s="106" t="s">
        <v>218</v>
      </c>
      <c r="C78" s="106" t="s">
        <v>57</v>
      </c>
      <c r="D78" s="106" t="s">
        <v>77</v>
      </c>
      <c r="E78" s="106" t="s">
        <v>72</v>
      </c>
      <c r="F78" s="107">
        <v>530134</v>
      </c>
      <c r="G78" s="108">
        <v>415000</v>
      </c>
      <c r="H78" s="106" t="s">
        <v>69</v>
      </c>
      <c r="I78" s="106" t="s">
        <v>80</v>
      </c>
      <c r="J78" s="109">
        <v>44616</v>
      </c>
    </row>
    <row r="79" spans="1:10" ht="15">
      <c r="A79" s="106" t="s">
        <v>39</v>
      </c>
      <c r="B79" s="106" t="s">
        <v>218</v>
      </c>
      <c r="C79" s="106" t="s">
        <v>57</v>
      </c>
      <c r="D79" s="106" t="s">
        <v>77</v>
      </c>
      <c r="E79" s="106" t="s">
        <v>72</v>
      </c>
      <c r="F79" s="107">
        <v>529511</v>
      </c>
      <c r="G79" s="108">
        <v>649000</v>
      </c>
      <c r="H79" s="106" t="s">
        <v>69</v>
      </c>
      <c r="I79" s="106" t="s">
        <v>80</v>
      </c>
      <c r="J79" s="109">
        <v>44596</v>
      </c>
    </row>
    <row r="80" spans="1:10" ht="15">
      <c r="A80" s="106" t="s">
        <v>39</v>
      </c>
      <c r="B80" s="106" t="s">
        <v>218</v>
      </c>
      <c r="C80" s="106" t="s">
        <v>57</v>
      </c>
      <c r="D80" s="106" t="s">
        <v>77</v>
      </c>
      <c r="E80" s="106" t="s">
        <v>72</v>
      </c>
      <c r="F80" s="107">
        <v>530241</v>
      </c>
      <c r="G80" s="108">
        <v>487000</v>
      </c>
      <c r="H80" s="106" t="s">
        <v>69</v>
      </c>
      <c r="I80" s="106" t="s">
        <v>80</v>
      </c>
      <c r="J80" s="109">
        <v>44620</v>
      </c>
    </row>
    <row r="81" spans="1:10" ht="15">
      <c r="A81" s="106" t="s">
        <v>39</v>
      </c>
      <c r="B81" s="106" t="s">
        <v>218</v>
      </c>
      <c r="C81" s="106" t="s">
        <v>75</v>
      </c>
      <c r="D81" s="106" t="s">
        <v>76</v>
      </c>
      <c r="E81" s="106" t="s">
        <v>74</v>
      </c>
      <c r="F81" s="107">
        <v>529435</v>
      </c>
      <c r="G81" s="108">
        <v>5760145</v>
      </c>
      <c r="H81" s="106" t="s">
        <v>69</v>
      </c>
      <c r="I81" s="106" t="s">
        <v>80</v>
      </c>
      <c r="J81" s="109">
        <v>44594</v>
      </c>
    </row>
    <row r="82" spans="1:10" ht="15">
      <c r="A82" s="106" t="s">
        <v>39</v>
      </c>
      <c r="B82" s="106" t="s">
        <v>218</v>
      </c>
      <c r="C82" s="106" t="s">
        <v>57</v>
      </c>
      <c r="D82" s="106" t="s">
        <v>59</v>
      </c>
      <c r="E82" s="106" t="s">
        <v>90</v>
      </c>
      <c r="F82" s="107">
        <v>530208</v>
      </c>
      <c r="G82" s="108">
        <v>560000</v>
      </c>
      <c r="H82" s="106" t="s">
        <v>69</v>
      </c>
      <c r="I82" s="106" t="s">
        <v>80</v>
      </c>
      <c r="J82" s="109">
        <v>44617</v>
      </c>
    </row>
    <row r="83" spans="1:10" ht="15">
      <c r="A83" s="106" t="s">
        <v>39</v>
      </c>
      <c r="B83" s="106" t="s">
        <v>218</v>
      </c>
      <c r="C83" s="106" t="s">
        <v>57</v>
      </c>
      <c r="D83" s="106" t="s">
        <v>77</v>
      </c>
      <c r="E83" s="106" t="s">
        <v>72</v>
      </c>
      <c r="F83" s="107">
        <v>529527</v>
      </c>
      <c r="G83" s="108">
        <v>1600000</v>
      </c>
      <c r="H83" s="106" t="s">
        <v>69</v>
      </c>
      <c r="I83" s="106" t="s">
        <v>80</v>
      </c>
      <c r="J83" s="109">
        <v>44599</v>
      </c>
    </row>
    <row r="84" spans="1:10" ht="15">
      <c r="A84" s="106" t="s">
        <v>53</v>
      </c>
      <c r="B84" s="106" t="s">
        <v>219</v>
      </c>
      <c r="C84" s="106" t="s">
        <v>34</v>
      </c>
      <c r="D84" s="106" t="s">
        <v>97</v>
      </c>
      <c r="E84" s="106" t="s">
        <v>72</v>
      </c>
      <c r="F84" s="107">
        <v>529898</v>
      </c>
      <c r="G84" s="108">
        <v>434900</v>
      </c>
      <c r="H84" s="106" t="s">
        <v>69</v>
      </c>
      <c r="I84" s="106" t="s">
        <v>80</v>
      </c>
      <c r="J84" s="109">
        <v>44609</v>
      </c>
    </row>
    <row r="85" spans="1:10" ht="15">
      <c r="A85" s="106" t="s">
        <v>53</v>
      </c>
      <c r="B85" s="106" t="s">
        <v>219</v>
      </c>
      <c r="C85" s="106" t="s">
        <v>34</v>
      </c>
      <c r="D85" s="106" t="s">
        <v>97</v>
      </c>
      <c r="E85" s="106" t="s">
        <v>102</v>
      </c>
      <c r="F85" s="107">
        <v>530023</v>
      </c>
      <c r="G85" s="108">
        <v>350000</v>
      </c>
      <c r="H85" s="106" t="s">
        <v>69</v>
      </c>
      <c r="I85" s="106" t="s">
        <v>80</v>
      </c>
      <c r="J85" s="109">
        <v>44614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66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5" t="s">
        <v>0</v>
      </c>
      <c r="B1" s="85" t="s">
        <v>41</v>
      </c>
      <c r="C1" s="85" t="s">
        <v>1</v>
      </c>
      <c r="D1" s="85" t="s">
        <v>37</v>
      </c>
      <c r="E1" s="85" t="s">
        <v>35</v>
      </c>
      <c r="F1" s="85" t="s">
        <v>42</v>
      </c>
      <c r="G1" s="85" t="s">
        <v>36</v>
      </c>
      <c r="H1" s="85" t="s">
        <v>49</v>
      </c>
      <c r="L1">
        <v>66</v>
      </c>
    </row>
    <row r="2" spans="1:12" ht="15">
      <c r="A2" s="110" t="s">
        <v>40</v>
      </c>
      <c r="B2" s="110" t="s">
        <v>215</v>
      </c>
      <c r="C2" s="110" t="s">
        <v>124</v>
      </c>
      <c r="D2" s="110" t="s">
        <v>123</v>
      </c>
      <c r="E2" s="111">
        <v>529495</v>
      </c>
      <c r="F2" s="112">
        <v>245000</v>
      </c>
      <c r="G2" s="113">
        <v>44596</v>
      </c>
      <c r="H2" s="110" t="s">
        <v>125</v>
      </c>
    </row>
    <row r="3" spans="1:12" ht="15">
      <c r="A3" s="110" t="s">
        <v>40</v>
      </c>
      <c r="B3" s="110" t="s">
        <v>215</v>
      </c>
      <c r="C3" s="110" t="s">
        <v>124</v>
      </c>
      <c r="D3" s="110" t="s">
        <v>126</v>
      </c>
      <c r="E3" s="111">
        <v>529502</v>
      </c>
      <c r="F3" s="112">
        <v>112300</v>
      </c>
      <c r="G3" s="113">
        <v>44596</v>
      </c>
      <c r="H3" s="110" t="s">
        <v>127</v>
      </c>
    </row>
    <row r="4" spans="1:12" ht="15">
      <c r="A4" s="110" t="s">
        <v>40</v>
      </c>
      <c r="B4" s="110" t="s">
        <v>215</v>
      </c>
      <c r="C4" s="110" t="s">
        <v>124</v>
      </c>
      <c r="D4" s="110" t="s">
        <v>152</v>
      </c>
      <c r="E4" s="111">
        <v>529705</v>
      </c>
      <c r="F4" s="112">
        <v>477258</v>
      </c>
      <c r="G4" s="113">
        <v>44603</v>
      </c>
      <c r="H4" s="110" t="s">
        <v>135</v>
      </c>
    </row>
    <row r="5" spans="1:12" ht="15">
      <c r="A5" s="110" t="s">
        <v>40</v>
      </c>
      <c r="B5" s="110" t="s">
        <v>215</v>
      </c>
      <c r="C5" s="110" t="s">
        <v>124</v>
      </c>
      <c r="D5" s="110" t="s">
        <v>151</v>
      </c>
      <c r="E5" s="111">
        <v>529683</v>
      </c>
      <c r="F5" s="112">
        <v>199603</v>
      </c>
      <c r="G5" s="113">
        <v>44602</v>
      </c>
      <c r="H5" s="110" t="s">
        <v>127</v>
      </c>
    </row>
    <row r="6" spans="1:12" ht="15">
      <c r="A6" s="110" t="s">
        <v>40</v>
      </c>
      <c r="B6" s="110" t="s">
        <v>215</v>
      </c>
      <c r="C6" s="110" t="s">
        <v>124</v>
      </c>
      <c r="D6" s="110" t="s">
        <v>186</v>
      </c>
      <c r="E6" s="111">
        <v>530062</v>
      </c>
      <c r="F6" s="112">
        <v>647200</v>
      </c>
      <c r="G6" s="113">
        <v>44615</v>
      </c>
      <c r="H6" s="110" t="s">
        <v>117</v>
      </c>
    </row>
    <row r="7" spans="1:12" ht="15">
      <c r="A7" s="110" t="s">
        <v>40</v>
      </c>
      <c r="B7" s="110" t="s">
        <v>215</v>
      </c>
      <c r="C7" s="110" t="s">
        <v>124</v>
      </c>
      <c r="D7" s="110" t="s">
        <v>131</v>
      </c>
      <c r="E7" s="111">
        <v>529520</v>
      </c>
      <c r="F7" s="112">
        <v>275000</v>
      </c>
      <c r="G7" s="113">
        <v>44599</v>
      </c>
      <c r="H7" s="110" t="s">
        <v>132</v>
      </c>
    </row>
    <row r="8" spans="1:12" ht="15">
      <c r="A8" s="110" t="s">
        <v>40</v>
      </c>
      <c r="B8" s="110" t="s">
        <v>215</v>
      </c>
      <c r="C8" s="110" t="s">
        <v>124</v>
      </c>
      <c r="D8" s="110" t="s">
        <v>138</v>
      </c>
      <c r="E8" s="111">
        <v>529546</v>
      </c>
      <c r="F8" s="112">
        <v>188300</v>
      </c>
      <c r="G8" s="113">
        <v>44599</v>
      </c>
      <c r="H8" s="110" t="s">
        <v>127</v>
      </c>
    </row>
    <row r="9" spans="1:12" ht="15">
      <c r="A9" s="110" t="s">
        <v>40</v>
      </c>
      <c r="B9" s="110" t="s">
        <v>215</v>
      </c>
      <c r="C9" s="110" t="s">
        <v>74</v>
      </c>
      <c r="D9" s="110" t="s">
        <v>205</v>
      </c>
      <c r="E9" s="111">
        <v>530227</v>
      </c>
      <c r="F9" s="112">
        <v>16500000</v>
      </c>
      <c r="G9" s="113">
        <v>44620</v>
      </c>
      <c r="H9" s="110" t="s">
        <v>206</v>
      </c>
    </row>
    <row r="10" spans="1:12" ht="15">
      <c r="A10" s="110" t="s">
        <v>40</v>
      </c>
      <c r="B10" s="110" t="s">
        <v>215</v>
      </c>
      <c r="C10" s="110" t="s">
        <v>124</v>
      </c>
      <c r="D10" s="110" t="s">
        <v>207</v>
      </c>
      <c r="E10" s="111">
        <v>530237</v>
      </c>
      <c r="F10" s="112">
        <v>170000</v>
      </c>
      <c r="G10" s="113">
        <v>44620</v>
      </c>
      <c r="H10" s="110" t="s">
        <v>143</v>
      </c>
    </row>
    <row r="11" spans="1:12" ht="15">
      <c r="A11" s="110" t="s">
        <v>40</v>
      </c>
      <c r="B11" s="110" t="s">
        <v>215</v>
      </c>
      <c r="C11" s="110" t="s">
        <v>159</v>
      </c>
      <c r="D11" s="110" t="s">
        <v>208</v>
      </c>
      <c r="E11" s="111">
        <v>530240</v>
      </c>
      <c r="F11" s="112">
        <v>328856</v>
      </c>
      <c r="G11" s="113">
        <v>44620</v>
      </c>
      <c r="H11" s="110" t="s">
        <v>127</v>
      </c>
    </row>
    <row r="12" spans="1:12" ht="15">
      <c r="A12" s="110" t="s">
        <v>40</v>
      </c>
      <c r="B12" s="110" t="s">
        <v>215</v>
      </c>
      <c r="C12" s="110" t="s">
        <v>154</v>
      </c>
      <c r="D12" s="110" t="s">
        <v>170</v>
      </c>
      <c r="E12" s="111">
        <v>529881</v>
      </c>
      <c r="F12" s="112">
        <v>500000</v>
      </c>
      <c r="G12" s="113">
        <v>44609</v>
      </c>
      <c r="H12" s="110" t="s">
        <v>171</v>
      </c>
    </row>
    <row r="13" spans="1:12" ht="15">
      <c r="A13" s="110" t="s">
        <v>40</v>
      </c>
      <c r="B13" s="110" t="s">
        <v>215</v>
      </c>
      <c r="C13" s="110" t="s">
        <v>74</v>
      </c>
      <c r="D13" s="110" t="s">
        <v>190</v>
      </c>
      <c r="E13" s="111">
        <v>530077</v>
      </c>
      <c r="F13" s="112">
        <v>3590000</v>
      </c>
      <c r="G13" s="113">
        <v>44615</v>
      </c>
      <c r="H13" s="110" t="s">
        <v>191</v>
      </c>
    </row>
    <row r="14" spans="1:12" ht="15">
      <c r="A14" s="110" t="s">
        <v>38</v>
      </c>
      <c r="B14" s="110" t="s">
        <v>216</v>
      </c>
      <c r="C14" s="110" t="s">
        <v>129</v>
      </c>
      <c r="D14" s="110" t="s">
        <v>128</v>
      </c>
      <c r="E14" s="111">
        <v>529518</v>
      </c>
      <c r="F14" s="112">
        <v>200000</v>
      </c>
      <c r="G14" s="113">
        <v>44599</v>
      </c>
      <c r="H14" s="110" t="s">
        <v>130</v>
      </c>
    </row>
    <row r="15" spans="1:12" ht="15">
      <c r="A15" s="110" t="s">
        <v>38</v>
      </c>
      <c r="B15" s="110" t="s">
        <v>216</v>
      </c>
      <c r="C15" s="110" t="s">
        <v>74</v>
      </c>
      <c r="D15" s="110" t="s">
        <v>148</v>
      </c>
      <c r="E15" s="111">
        <v>529670</v>
      </c>
      <c r="F15" s="112">
        <v>800000</v>
      </c>
      <c r="G15" s="113">
        <v>44602</v>
      </c>
      <c r="H15" s="110" t="s">
        <v>121</v>
      </c>
    </row>
    <row r="16" spans="1:12" ht="15">
      <c r="A16" s="110" t="s">
        <v>38</v>
      </c>
      <c r="B16" s="110" t="s">
        <v>216</v>
      </c>
      <c r="C16" s="110" t="s">
        <v>124</v>
      </c>
      <c r="D16" s="110" t="s">
        <v>139</v>
      </c>
      <c r="E16" s="111">
        <v>529561</v>
      </c>
      <c r="F16" s="112">
        <v>268700</v>
      </c>
      <c r="G16" s="113">
        <v>44600</v>
      </c>
      <c r="H16" s="110" t="s">
        <v>140</v>
      </c>
    </row>
    <row r="17" spans="1:8" ht="15">
      <c r="A17" s="110" t="s">
        <v>38</v>
      </c>
      <c r="B17" s="110" t="s">
        <v>216</v>
      </c>
      <c r="C17" s="110" t="s">
        <v>111</v>
      </c>
      <c r="D17" s="110" t="s">
        <v>202</v>
      </c>
      <c r="E17" s="111">
        <v>530224</v>
      </c>
      <c r="F17" s="112">
        <v>330000</v>
      </c>
      <c r="G17" s="113">
        <v>44620</v>
      </c>
      <c r="H17" s="110" t="s">
        <v>117</v>
      </c>
    </row>
    <row r="18" spans="1:8" ht="30">
      <c r="A18" s="110" t="s">
        <v>38</v>
      </c>
      <c r="B18" s="110" t="s">
        <v>216</v>
      </c>
      <c r="C18" s="110" t="s">
        <v>124</v>
      </c>
      <c r="D18" s="110" t="s">
        <v>156</v>
      </c>
      <c r="E18" s="111">
        <v>529742</v>
      </c>
      <c r="F18" s="112">
        <v>407000</v>
      </c>
      <c r="G18" s="113">
        <v>44606</v>
      </c>
      <c r="H18" s="110" t="s">
        <v>157</v>
      </c>
    </row>
    <row r="19" spans="1:8" ht="15">
      <c r="A19" s="110" t="s">
        <v>38</v>
      </c>
      <c r="B19" s="110" t="s">
        <v>216</v>
      </c>
      <c r="C19" s="110" t="s">
        <v>124</v>
      </c>
      <c r="D19" s="110" t="s">
        <v>194</v>
      </c>
      <c r="E19" s="111">
        <v>530133</v>
      </c>
      <c r="F19" s="112">
        <v>190000</v>
      </c>
      <c r="G19" s="113">
        <v>44616</v>
      </c>
      <c r="H19" s="110" t="s">
        <v>127</v>
      </c>
    </row>
    <row r="20" spans="1:8" ht="15">
      <c r="A20" s="110" t="s">
        <v>38</v>
      </c>
      <c r="B20" s="110" t="s">
        <v>216</v>
      </c>
      <c r="C20" s="110" t="s">
        <v>124</v>
      </c>
      <c r="D20" s="110" t="s">
        <v>199</v>
      </c>
      <c r="E20" s="111">
        <v>530218</v>
      </c>
      <c r="F20" s="112">
        <v>233000</v>
      </c>
      <c r="G20" s="113">
        <v>44620</v>
      </c>
      <c r="H20" s="110" t="s">
        <v>181</v>
      </c>
    </row>
    <row r="21" spans="1:8" ht="15">
      <c r="A21" s="110" t="s">
        <v>66</v>
      </c>
      <c r="B21" s="110" t="s">
        <v>217</v>
      </c>
      <c r="C21" s="110" t="s">
        <v>113</v>
      </c>
      <c r="D21" s="110" t="s">
        <v>67</v>
      </c>
      <c r="E21" s="111">
        <v>529387</v>
      </c>
      <c r="F21" s="112">
        <v>375000</v>
      </c>
      <c r="G21" s="113">
        <v>44593</v>
      </c>
      <c r="H21" s="110" t="s">
        <v>114</v>
      </c>
    </row>
    <row r="22" spans="1:8" ht="15">
      <c r="A22" s="110" t="s">
        <v>66</v>
      </c>
      <c r="B22" s="110" t="s">
        <v>217</v>
      </c>
      <c r="C22" s="110" t="s">
        <v>124</v>
      </c>
      <c r="D22" s="110" t="s">
        <v>203</v>
      </c>
      <c r="E22" s="111">
        <v>530226</v>
      </c>
      <c r="F22" s="112">
        <v>150000</v>
      </c>
      <c r="G22" s="113">
        <v>44620</v>
      </c>
      <c r="H22" s="110" t="s">
        <v>204</v>
      </c>
    </row>
    <row r="23" spans="1:8" ht="15">
      <c r="A23" s="110" t="s">
        <v>66</v>
      </c>
      <c r="B23" s="110" t="s">
        <v>217</v>
      </c>
      <c r="C23" s="110" t="s">
        <v>124</v>
      </c>
      <c r="D23" s="110" t="s">
        <v>173</v>
      </c>
      <c r="E23" s="111">
        <v>529938</v>
      </c>
      <c r="F23" s="112">
        <v>270750</v>
      </c>
      <c r="G23" s="113">
        <v>44610</v>
      </c>
      <c r="H23" s="110" t="s">
        <v>174</v>
      </c>
    </row>
    <row r="24" spans="1:8" ht="15">
      <c r="A24" s="110" t="s">
        <v>66</v>
      </c>
      <c r="B24" s="110" t="s">
        <v>217</v>
      </c>
      <c r="C24" s="110" t="s">
        <v>159</v>
      </c>
      <c r="D24" s="110" t="s">
        <v>158</v>
      </c>
      <c r="E24" s="111">
        <v>529745</v>
      </c>
      <c r="F24" s="112">
        <v>1100000</v>
      </c>
      <c r="G24" s="113">
        <v>44606</v>
      </c>
      <c r="H24" s="110" t="s">
        <v>160</v>
      </c>
    </row>
    <row r="25" spans="1:8" ht="15">
      <c r="A25" s="110" t="s">
        <v>66</v>
      </c>
      <c r="B25" s="110" t="s">
        <v>217</v>
      </c>
      <c r="C25" s="110" t="s">
        <v>124</v>
      </c>
      <c r="D25" s="110" t="s">
        <v>134</v>
      </c>
      <c r="E25" s="111">
        <v>529525</v>
      </c>
      <c r="F25" s="112">
        <v>388857</v>
      </c>
      <c r="G25" s="113">
        <v>44599</v>
      </c>
      <c r="H25" s="110" t="s">
        <v>135</v>
      </c>
    </row>
    <row r="26" spans="1:8" ht="15">
      <c r="A26" s="110" t="s">
        <v>66</v>
      </c>
      <c r="B26" s="110" t="s">
        <v>217</v>
      </c>
      <c r="C26" s="110" t="s">
        <v>111</v>
      </c>
      <c r="D26" s="110" t="s">
        <v>110</v>
      </c>
      <c r="E26" s="111">
        <v>529384</v>
      </c>
      <c r="F26" s="112">
        <v>387000</v>
      </c>
      <c r="G26" s="113">
        <v>44593</v>
      </c>
      <c r="H26" s="110" t="s">
        <v>112</v>
      </c>
    </row>
    <row r="27" spans="1:8" ht="30">
      <c r="A27" s="110" t="s">
        <v>66</v>
      </c>
      <c r="B27" s="110" t="s">
        <v>217</v>
      </c>
      <c r="C27" s="110" t="s">
        <v>124</v>
      </c>
      <c r="D27" s="110" t="s">
        <v>149</v>
      </c>
      <c r="E27" s="111">
        <v>529679</v>
      </c>
      <c r="F27" s="112">
        <v>403000</v>
      </c>
      <c r="G27" s="113">
        <v>44602</v>
      </c>
      <c r="H27" s="110" t="s">
        <v>150</v>
      </c>
    </row>
    <row r="28" spans="1:8" ht="15">
      <c r="A28" s="110" t="s">
        <v>66</v>
      </c>
      <c r="B28" s="110" t="s">
        <v>217</v>
      </c>
      <c r="C28" s="110" t="s">
        <v>124</v>
      </c>
      <c r="D28" s="110" t="s">
        <v>133</v>
      </c>
      <c r="E28" s="111">
        <v>529522</v>
      </c>
      <c r="F28" s="112">
        <v>262000</v>
      </c>
      <c r="G28" s="113">
        <v>44599</v>
      </c>
      <c r="H28" s="110" t="s">
        <v>132</v>
      </c>
    </row>
    <row r="29" spans="1:8" ht="15">
      <c r="A29" s="110" t="s">
        <v>66</v>
      </c>
      <c r="B29" s="110" t="s">
        <v>217</v>
      </c>
      <c r="C29" s="110" t="s">
        <v>124</v>
      </c>
      <c r="D29" s="110" t="s">
        <v>145</v>
      </c>
      <c r="E29" s="111">
        <v>529629</v>
      </c>
      <c r="F29" s="112">
        <v>355000</v>
      </c>
      <c r="G29" s="113">
        <v>44601</v>
      </c>
      <c r="H29" s="110" t="s">
        <v>146</v>
      </c>
    </row>
    <row r="30" spans="1:8" ht="15">
      <c r="A30" s="110" t="s">
        <v>66</v>
      </c>
      <c r="B30" s="110" t="s">
        <v>217</v>
      </c>
      <c r="C30" s="110" t="s">
        <v>124</v>
      </c>
      <c r="D30" s="110" t="s">
        <v>172</v>
      </c>
      <c r="E30" s="111">
        <v>529934</v>
      </c>
      <c r="F30" s="112">
        <v>157000</v>
      </c>
      <c r="G30" s="113">
        <v>44610</v>
      </c>
      <c r="H30" s="110" t="s">
        <v>117</v>
      </c>
    </row>
    <row r="31" spans="1:8" ht="15">
      <c r="A31" s="110" t="s">
        <v>66</v>
      </c>
      <c r="B31" s="110" t="s">
        <v>217</v>
      </c>
      <c r="C31" s="110" t="s">
        <v>154</v>
      </c>
      <c r="D31" s="110" t="s">
        <v>153</v>
      </c>
      <c r="E31" s="111">
        <v>529735</v>
      </c>
      <c r="F31" s="112">
        <v>35000</v>
      </c>
      <c r="G31" s="113">
        <v>44603</v>
      </c>
      <c r="H31" s="110" t="s">
        <v>155</v>
      </c>
    </row>
    <row r="32" spans="1:8" ht="15">
      <c r="A32" s="110" t="s">
        <v>66</v>
      </c>
      <c r="B32" s="110" t="s">
        <v>217</v>
      </c>
      <c r="C32" s="110" t="s">
        <v>124</v>
      </c>
      <c r="D32" s="110" t="s">
        <v>192</v>
      </c>
      <c r="E32" s="111">
        <v>530115</v>
      </c>
      <c r="F32" s="112">
        <v>590000</v>
      </c>
      <c r="G32" s="113">
        <v>44616</v>
      </c>
      <c r="H32" s="110" t="s">
        <v>121</v>
      </c>
    </row>
    <row r="33" spans="1:8" ht="15">
      <c r="A33" s="110" t="s">
        <v>66</v>
      </c>
      <c r="B33" s="110" t="s">
        <v>217</v>
      </c>
      <c r="C33" s="110" t="s">
        <v>113</v>
      </c>
      <c r="D33" s="110" t="s">
        <v>122</v>
      </c>
      <c r="E33" s="111">
        <v>529490</v>
      </c>
      <c r="F33" s="112">
        <v>1619000</v>
      </c>
      <c r="G33" s="113">
        <v>44596</v>
      </c>
      <c r="H33" s="110" t="s">
        <v>121</v>
      </c>
    </row>
    <row r="34" spans="1:8" ht="15">
      <c r="A34" s="110" t="s">
        <v>66</v>
      </c>
      <c r="B34" s="110" t="s">
        <v>217</v>
      </c>
      <c r="C34" s="110" t="s">
        <v>124</v>
      </c>
      <c r="D34" s="110" t="s">
        <v>211</v>
      </c>
      <c r="E34" s="111">
        <v>530266</v>
      </c>
      <c r="F34" s="112">
        <v>130000</v>
      </c>
      <c r="G34" s="113">
        <v>44620</v>
      </c>
      <c r="H34" s="110" t="s">
        <v>127</v>
      </c>
    </row>
    <row r="35" spans="1:8" ht="15">
      <c r="A35" s="110" t="s">
        <v>66</v>
      </c>
      <c r="B35" s="110" t="s">
        <v>217</v>
      </c>
      <c r="C35" s="110" t="s">
        <v>124</v>
      </c>
      <c r="D35" s="110" t="s">
        <v>178</v>
      </c>
      <c r="E35" s="111">
        <v>529975</v>
      </c>
      <c r="F35" s="112">
        <v>370000</v>
      </c>
      <c r="G35" s="113">
        <v>44610</v>
      </c>
      <c r="H35" s="110" t="s">
        <v>179</v>
      </c>
    </row>
    <row r="36" spans="1:8" ht="15">
      <c r="A36" s="110" t="s">
        <v>66</v>
      </c>
      <c r="B36" s="110" t="s">
        <v>217</v>
      </c>
      <c r="C36" s="110" t="s">
        <v>124</v>
      </c>
      <c r="D36" s="110" t="s">
        <v>141</v>
      </c>
      <c r="E36" s="111">
        <v>529564</v>
      </c>
      <c r="F36" s="112">
        <v>280000</v>
      </c>
      <c r="G36" s="113">
        <v>44600</v>
      </c>
      <c r="H36" s="110" t="s">
        <v>127</v>
      </c>
    </row>
    <row r="37" spans="1:8" ht="15">
      <c r="A37" s="110" t="s">
        <v>66</v>
      </c>
      <c r="B37" s="110" t="s">
        <v>217</v>
      </c>
      <c r="C37" s="110" t="s">
        <v>74</v>
      </c>
      <c r="D37" s="110" t="s">
        <v>168</v>
      </c>
      <c r="E37" s="111">
        <v>529855</v>
      </c>
      <c r="F37" s="112">
        <v>933500</v>
      </c>
      <c r="G37" s="113">
        <v>44608</v>
      </c>
      <c r="H37" s="110" t="s">
        <v>169</v>
      </c>
    </row>
    <row r="38" spans="1:8" ht="15">
      <c r="A38" s="110" t="s">
        <v>66</v>
      </c>
      <c r="B38" s="110" t="s">
        <v>217</v>
      </c>
      <c r="C38" s="110" t="s">
        <v>124</v>
      </c>
      <c r="D38" s="110" t="s">
        <v>188</v>
      </c>
      <c r="E38" s="111">
        <v>530070</v>
      </c>
      <c r="F38" s="112">
        <v>166000</v>
      </c>
      <c r="G38" s="113">
        <v>44615</v>
      </c>
      <c r="H38" s="110" t="s">
        <v>189</v>
      </c>
    </row>
    <row r="39" spans="1:8" ht="15">
      <c r="A39" s="110" t="s">
        <v>66</v>
      </c>
      <c r="B39" s="110" t="s">
        <v>217</v>
      </c>
      <c r="C39" s="110" t="s">
        <v>111</v>
      </c>
      <c r="D39" s="110" t="s">
        <v>175</v>
      </c>
      <c r="E39" s="111">
        <v>529947</v>
      </c>
      <c r="F39" s="112">
        <v>375000</v>
      </c>
      <c r="G39" s="113">
        <v>44610</v>
      </c>
      <c r="H39" s="110" t="s">
        <v>176</v>
      </c>
    </row>
    <row r="40" spans="1:8" ht="15">
      <c r="A40" s="110" t="s">
        <v>66</v>
      </c>
      <c r="B40" s="110" t="s">
        <v>217</v>
      </c>
      <c r="C40" s="110" t="s">
        <v>124</v>
      </c>
      <c r="D40" s="110" t="s">
        <v>180</v>
      </c>
      <c r="E40" s="111">
        <v>530009</v>
      </c>
      <c r="F40" s="112">
        <v>110000</v>
      </c>
      <c r="G40" s="113">
        <v>44614</v>
      </c>
      <c r="H40" s="110" t="s">
        <v>181</v>
      </c>
    </row>
    <row r="41" spans="1:8" ht="15">
      <c r="A41" s="110" t="s">
        <v>66</v>
      </c>
      <c r="B41" s="110" t="s">
        <v>217</v>
      </c>
      <c r="C41" s="110" t="s">
        <v>113</v>
      </c>
      <c r="D41" s="110" t="s">
        <v>71</v>
      </c>
      <c r="E41" s="111">
        <v>529391</v>
      </c>
      <c r="F41" s="112">
        <v>375000</v>
      </c>
      <c r="G41" s="113">
        <v>44593</v>
      </c>
      <c r="H41" s="110" t="s">
        <v>114</v>
      </c>
    </row>
    <row r="42" spans="1:8" ht="15">
      <c r="A42" s="110" t="s">
        <v>66</v>
      </c>
      <c r="B42" s="110" t="s">
        <v>217</v>
      </c>
      <c r="C42" s="110" t="s">
        <v>113</v>
      </c>
      <c r="D42" s="110" t="s">
        <v>70</v>
      </c>
      <c r="E42" s="111">
        <v>529389</v>
      </c>
      <c r="F42" s="112">
        <v>375000</v>
      </c>
      <c r="G42" s="113">
        <v>44593</v>
      </c>
      <c r="H42" s="110" t="s">
        <v>115</v>
      </c>
    </row>
    <row r="43" spans="1:8" ht="15">
      <c r="A43" s="110" t="s">
        <v>66</v>
      </c>
      <c r="B43" s="110" t="s">
        <v>217</v>
      </c>
      <c r="C43" s="110" t="s">
        <v>124</v>
      </c>
      <c r="D43" s="110" t="s">
        <v>200</v>
      </c>
      <c r="E43" s="111">
        <v>530221</v>
      </c>
      <c r="F43" s="112">
        <v>292000</v>
      </c>
      <c r="G43" s="113">
        <v>44620</v>
      </c>
      <c r="H43" s="110" t="s">
        <v>181</v>
      </c>
    </row>
    <row r="44" spans="1:8" ht="15">
      <c r="A44" s="110" t="s">
        <v>66</v>
      </c>
      <c r="B44" s="110" t="s">
        <v>217</v>
      </c>
      <c r="C44" s="110" t="s">
        <v>74</v>
      </c>
      <c r="D44" s="110" t="s">
        <v>120</v>
      </c>
      <c r="E44" s="111">
        <v>529427</v>
      </c>
      <c r="F44" s="112">
        <v>205000</v>
      </c>
      <c r="G44" s="113">
        <v>44594</v>
      </c>
      <c r="H44" s="110" t="s">
        <v>121</v>
      </c>
    </row>
    <row r="45" spans="1:8" ht="15">
      <c r="A45" s="110" t="s">
        <v>66</v>
      </c>
      <c r="B45" s="110" t="s">
        <v>217</v>
      </c>
      <c r="C45" s="110" t="s">
        <v>124</v>
      </c>
      <c r="D45" s="110" t="s">
        <v>182</v>
      </c>
      <c r="E45" s="111">
        <v>530018</v>
      </c>
      <c r="F45" s="112">
        <v>647000</v>
      </c>
      <c r="G45" s="113">
        <v>44614</v>
      </c>
      <c r="H45" s="110" t="s">
        <v>132</v>
      </c>
    </row>
    <row r="46" spans="1:8" ht="15">
      <c r="A46" s="110" t="s">
        <v>66</v>
      </c>
      <c r="B46" s="110" t="s">
        <v>217</v>
      </c>
      <c r="C46" s="110" t="s">
        <v>124</v>
      </c>
      <c r="D46" s="110" t="s">
        <v>201</v>
      </c>
      <c r="E46" s="111">
        <v>530223</v>
      </c>
      <c r="F46" s="112">
        <v>153000</v>
      </c>
      <c r="G46" s="113">
        <v>44620</v>
      </c>
      <c r="H46" s="110" t="s">
        <v>117</v>
      </c>
    </row>
    <row r="47" spans="1:8" ht="15">
      <c r="A47" s="110" t="s">
        <v>39</v>
      </c>
      <c r="B47" s="110" t="s">
        <v>218</v>
      </c>
      <c r="C47" s="110" t="s">
        <v>124</v>
      </c>
      <c r="D47" s="110" t="s">
        <v>144</v>
      </c>
      <c r="E47" s="111">
        <v>529627</v>
      </c>
      <c r="F47" s="112">
        <v>195000</v>
      </c>
      <c r="G47" s="113">
        <v>44601</v>
      </c>
      <c r="H47" s="110" t="s">
        <v>117</v>
      </c>
    </row>
    <row r="48" spans="1:8" ht="15">
      <c r="A48" s="110" t="s">
        <v>39</v>
      </c>
      <c r="B48" s="110" t="s">
        <v>218</v>
      </c>
      <c r="C48" s="110" t="s">
        <v>124</v>
      </c>
      <c r="D48" s="110" t="s">
        <v>177</v>
      </c>
      <c r="E48" s="111">
        <v>529954</v>
      </c>
      <c r="F48" s="112">
        <v>313000</v>
      </c>
      <c r="G48" s="113">
        <v>44610</v>
      </c>
      <c r="H48" s="110" t="s">
        <v>143</v>
      </c>
    </row>
    <row r="49" spans="1:8" ht="15">
      <c r="A49" s="110" t="s">
        <v>39</v>
      </c>
      <c r="B49" s="110" t="s">
        <v>218</v>
      </c>
      <c r="C49" s="110" t="s">
        <v>124</v>
      </c>
      <c r="D49" s="110" t="s">
        <v>212</v>
      </c>
      <c r="E49" s="111">
        <v>530275</v>
      </c>
      <c r="F49" s="112">
        <v>165000</v>
      </c>
      <c r="G49" s="113">
        <v>44620</v>
      </c>
      <c r="H49" s="110" t="s">
        <v>143</v>
      </c>
    </row>
    <row r="50" spans="1:8" ht="15">
      <c r="A50" s="110" t="s">
        <v>39</v>
      </c>
      <c r="B50" s="110" t="s">
        <v>218</v>
      </c>
      <c r="C50" s="110" t="s">
        <v>124</v>
      </c>
      <c r="D50" s="110" t="s">
        <v>166</v>
      </c>
      <c r="E50" s="111">
        <v>529847</v>
      </c>
      <c r="F50" s="112">
        <v>195000</v>
      </c>
      <c r="G50" s="113">
        <v>44608</v>
      </c>
      <c r="H50" s="110" t="s">
        <v>167</v>
      </c>
    </row>
    <row r="51" spans="1:8" ht="15">
      <c r="A51" s="110" t="s">
        <v>39</v>
      </c>
      <c r="B51" s="110" t="s">
        <v>218</v>
      </c>
      <c r="C51" s="110" t="s">
        <v>124</v>
      </c>
      <c r="D51" s="110" t="s">
        <v>163</v>
      </c>
      <c r="E51" s="111">
        <v>529762</v>
      </c>
      <c r="F51" s="112">
        <v>278400</v>
      </c>
      <c r="G51" s="113">
        <v>44606</v>
      </c>
      <c r="H51" s="110" t="s">
        <v>143</v>
      </c>
    </row>
    <row r="52" spans="1:8" ht="15">
      <c r="A52" s="110" t="s">
        <v>39</v>
      </c>
      <c r="B52" s="110" t="s">
        <v>218</v>
      </c>
      <c r="C52" s="110" t="s">
        <v>124</v>
      </c>
      <c r="D52" s="110" t="s">
        <v>147</v>
      </c>
      <c r="E52" s="111">
        <v>529633</v>
      </c>
      <c r="F52" s="112">
        <v>450000</v>
      </c>
      <c r="G52" s="113">
        <v>44601</v>
      </c>
      <c r="H52" s="110" t="s">
        <v>143</v>
      </c>
    </row>
    <row r="53" spans="1:8" ht="15">
      <c r="A53" s="110" t="s">
        <v>39</v>
      </c>
      <c r="B53" s="110" t="s">
        <v>218</v>
      </c>
      <c r="C53" s="110" t="s">
        <v>124</v>
      </c>
      <c r="D53" s="110" t="s">
        <v>142</v>
      </c>
      <c r="E53" s="111">
        <v>529569</v>
      </c>
      <c r="F53" s="112">
        <v>220000</v>
      </c>
      <c r="G53" s="113">
        <v>44600</v>
      </c>
      <c r="H53" s="110" t="s">
        <v>143</v>
      </c>
    </row>
    <row r="54" spans="1:8" ht="15">
      <c r="A54" s="110" t="s">
        <v>39</v>
      </c>
      <c r="B54" s="110" t="s">
        <v>218</v>
      </c>
      <c r="C54" s="110" t="s">
        <v>111</v>
      </c>
      <c r="D54" s="110" t="s">
        <v>116</v>
      </c>
      <c r="E54" s="111">
        <v>529408</v>
      </c>
      <c r="F54" s="112">
        <v>352000</v>
      </c>
      <c r="G54" s="113">
        <v>44594</v>
      </c>
      <c r="H54" s="110" t="s">
        <v>117</v>
      </c>
    </row>
    <row r="55" spans="1:8" ht="15">
      <c r="A55" s="110" t="s">
        <v>39</v>
      </c>
      <c r="B55" s="110" t="s">
        <v>218</v>
      </c>
      <c r="C55" s="110" t="s">
        <v>124</v>
      </c>
      <c r="D55" s="110" t="s">
        <v>161</v>
      </c>
      <c r="E55" s="111">
        <v>529761</v>
      </c>
      <c r="F55" s="112">
        <v>400000</v>
      </c>
      <c r="G55" s="113">
        <v>44606</v>
      </c>
      <c r="H55" s="110" t="s">
        <v>162</v>
      </c>
    </row>
    <row r="56" spans="1:8" ht="15">
      <c r="A56" s="110" t="s">
        <v>39</v>
      </c>
      <c r="B56" s="110" t="s">
        <v>218</v>
      </c>
      <c r="C56" s="110" t="s">
        <v>124</v>
      </c>
      <c r="D56" s="110" t="s">
        <v>185</v>
      </c>
      <c r="E56" s="111">
        <v>530059</v>
      </c>
      <c r="F56" s="112">
        <v>407300</v>
      </c>
      <c r="G56" s="113">
        <v>44615</v>
      </c>
      <c r="H56" s="110" t="s">
        <v>127</v>
      </c>
    </row>
    <row r="57" spans="1:8" ht="15">
      <c r="A57" s="110" t="s">
        <v>39</v>
      </c>
      <c r="B57" s="110" t="s">
        <v>218</v>
      </c>
      <c r="C57" s="110" t="s">
        <v>124</v>
      </c>
      <c r="D57" s="110" t="s">
        <v>164</v>
      </c>
      <c r="E57" s="111">
        <v>529795</v>
      </c>
      <c r="F57" s="112">
        <v>281000</v>
      </c>
      <c r="G57" s="113">
        <v>44607</v>
      </c>
      <c r="H57" s="110" t="s">
        <v>165</v>
      </c>
    </row>
    <row r="58" spans="1:8" ht="15">
      <c r="A58" s="110" t="s">
        <v>39</v>
      </c>
      <c r="B58" s="110" t="s">
        <v>218</v>
      </c>
      <c r="C58" s="110" t="s">
        <v>124</v>
      </c>
      <c r="D58" s="110" t="s">
        <v>193</v>
      </c>
      <c r="E58" s="111">
        <v>530127</v>
      </c>
      <c r="F58" s="112">
        <v>200000</v>
      </c>
      <c r="G58" s="113">
        <v>44616</v>
      </c>
      <c r="H58" s="110" t="s">
        <v>127</v>
      </c>
    </row>
    <row r="59" spans="1:8" ht="15">
      <c r="A59" s="110" t="s">
        <v>39</v>
      </c>
      <c r="B59" s="110" t="s">
        <v>218</v>
      </c>
      <c r="C59" s="110" t="s">
        <v>129</v>
      </c>
      <c r="D59" s="110" t="s">
        <v>195</v>
      </c>
      <c r="E59" s="111">
        <v>530162</v>
      </c>
      <c r="F59" s="112">
        <v>545000</v>
      </c>
      <c r="G59" s="113">
        <v>44616</v>
      </c>
      <c r="H59" s="110" t="s">
        <v>196</v>
      </c>
    </row>
    <row r="60" spans="1:8" ht="15">
      <c r="A60" s="110" t="s">
        <v>39</v>
      </c>
      <c r="B60" s="110" t="s">
        <v>218</v>
      </c>
      <c r="C60" s="110" t="s">
        <v>124</v>
      </c>
      <c r="D60" s="110" t="s">
        <v>198</v>
      </c>
      <c r="E60" s="111">
        <v>530217</v>
      </c>
      <c r="F60" s="112">
        <v>303000</v>
      </c>
      <c r="G60" s="113">
        <v>44620</v>
      </c>
      <c r="H60" s="110" t="s">
        <v>132</v>
      </c>
    </row>
    <row r="61" spans="1:8" ht="15">
      <c r="A61" s="110" t="s">
        <v>39</v>
      </c>
      <c r="B61" s="110" t="s">
        <v>218</v>
      </c>
      <c r="C61" s="110" t="s">
        <v>124</v>
      </c>
      <c r="D61" s="110" t="s">
        <v>183</v>
      </c>
      <c r="E61" s="111">
        <v>530031</v>
      </c>
      <c r="F61" s="112">
        <v>140000</v>
      </c>
      <c r="G61" s="113">
        <v>44614</v>
      </c>
      <c r="H61" s="110" t="s">
        <v>184</v>
      </c>
    </row>
    <row r="62" spans="1:8" ht="15">
      <c r="A62" s="110" t="s">
        <v>39</v>
      </c>
      <c r="B62" s="110" t="s">
        <v>218</v>
      </c>
      <c r="C62" s="110" t="s">
        <v>124</v>
      </c>
      <c r="D62" s="110" t="s">
        <v>187</v>
      </c>
      <c r="E62" s="111">
        <v>530066</v>
      </c>
      <c r="F62" s="112">
        <v>400000</v>
      </c>
      <c r="G62" s="113">
        <v>44615</v>
      </c>
      <c r="H62" s="110" t="s">
        <v>184</v>
      </c>
    </row>
    <row r="63" spans="1:8" ht="15">
      <c r="A63" s="110" t="s">
        <v>39</v>
      </c>
      <c r="B63" s="110" t="s">
        <v>218</v>
      </c>
      <c r="C63" s="110" t="s">
        <v>124</v>
      </c>
      <c r="D63" s="110" t="s">
        <v>136</v>
      </c>
      <c r="E63" s="111">
        <v>529526</v>
      </c>
      <c r="F63" s="112">
        <v>155000</v>
      </c>
      <c r="G63" s="113">
        <v>44599</v>
      </c>
      <c r="H63" s="110" t="s">
        <v>137</v>
      </c>
    </row>
    <row r="64" spans="1:8" ht="15">
      <c r="A64" s="110" t="s">
        <v>39</v>
      </c>
      <c r="B64" s="110" t="s">
        <v>218</v>
      </c>
      <c r="C64" s="110" t="s">
        <v>124</v>
      </c>
      <c r="D64" s="110" t="s">
        <v>209</v>
      </c>
      <c r="E64" s="111">
        <v>530263</v>
      </c>
      <c r="F64" s="112">
        <v>156000</v>
      </c>
      <c r="G64" s="113">
        <v>44620</v>
      </c>
      <c r="H64" s="110" t="s">
        <v>210</v>
      </c>
    </row>
    <row r="65" spans="1:8" ht="15">
      <c r="A65" s="110" t="s">
        <v>53</v>
      </c>
      <c r="B65" s="110" t="s">
        <v>219</v>
      </c>
      <c r="C65" s="110" t="s">
        <v>111</v>
      </c>
      <c r="D65" s="110" t="s">
        <v>118</v>
      </c>
      <c r="E65" s="111">
        <v>529418</v>
      </c>
      <c r="F65" s="112">
        <v>735615</v>
      </c>
      <c r="G65" s="113">
        <v>44594</v>
      </c>
      <c r="H65" s="110" t="s">
        <v>119</v>
      </c>
    </row>
    <row r="66" spans="1:8" ht="15">
      <c r="A66" s="110" t="s">
        <v>53</v>
      </c>
      <c r="B66" s="110" t="s">
        <v>219</v>
      </c>
      <c r="C66" s="110" t="s">
        <v>124</v>
      </c>
      <c r="D66" s="110" t="s">
        <v>197</v>
      </c>
      <c r="E66" s="111">
        <v>530181</v>
      </c>
      <c r="F66" s="112">
        <v>140000</v>
      </c>
      <c r="G66" s="113">
        <v>44617</v>
      </c>
      <c r="H66" s="110" t="s">
        <v>117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5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" customWidth="1"/>
  </cols>
  <sheetData>
    <row r="1" spans="1:12">
      <c r="A1" s="86" t="s">
        <v>0</v>
      </c>
      <c r="B1" s="87" t="s">
        <v>41</v>
      </c>
      <c r="C1" s="87" t="s">
        <v>42</v>
      </c>
      <c r="D1" s="87" t="s">
        <v>36</v>
      </c>
      <c r="E1" s="88" t="s">
        <v>51</v>
      </c>
      <c r="L1">
        <v>150</v>
      </c>
    </row>
    <row r="2" spans="1:12" ht="12.75" customHeight="1">
      <c r="A2" s="114" t="s">
        <v>99</v>
      </c>
      <c r="B2" s="114" t="s">
        <v>213</v>
      </c>
      <c r="C2" s="115">
        <v>455000</v>
      </c>
      <c r="D2" s="116">
        <v>44610</v>
      </c>
      <c r="E2" s="114" t="s">
        <v>220</v>
      </c>
    </row>
    <row r="3" spans="1:12" ht="12.75" customHeight="1">
      <c r="A3" s="114" t="s">
        <v>78</v>
      </c>
      <c r="B3" s="114" t="s">
        <v>214</v>
      </c>
      <c r="C3" s="115">
        <v>589950</v>
      </c>
      <c r="D3" s="116">
        <v>44616</v>
      </c>
      <c r="E3" s="114" t="s">
        <v>221</v>
      </c>
    </row>
    <row r="4" spans="1:12" ht="12.75" customHeight="1">
      <c r="A4" s="114" t="s">
        <v>78</v>
      </c>
      <c r="B4" s="114" t="s">
        <v>214</v>
      </c>
      <c r="C4" s="115">
        <v>746601</v>
      </c>
      <c r="D4" s="116">
        <v>44600</v>
      </c>
      <c r="E4" s="114" t="s">
        <v>221</v>
      </c>
    </row>
    <row r="5" spans="1:12" ht="12.75" customHeight="1">
      <c r="A5" s="114" t="s">
        <v>78</v>
      </c>
      <c r="B5" s="114" t="s">
        <v>214</v>
      </c>
      <c r="C5" s="115">
        <v>671294</v>
      </c>
      <c r="D5" s="116">
        <v>44620</v>
      </c>
      <c r="E5" s="114" t="s">
        <v>221</v>
      </c>
    </row>
    <row r="6" spans="1:12" ht="12.75" customHeight="1">
      <c r="A6" s="114" t="s">
        <v>78</v>
      </c>
      <c r="B6" s="114" t="s">
        <v>214</v>
      </c>
      <c r="C6" s="115">
        <v>557219</v>
      </c>
      <c r="D6" s="116">
        <v>44620</v>
      </c>
      <c r="E6" s="114" t="s">
        <v>221</v>
      </c>
    </row>
    <row r="7" spans="1:12" ht="12.75" customHeight="1">
      <c r="A7" s="114" t="s">
        <v>78</v>
      </c>
      <c r="B7" s="114" t="s">
        <v>214</v>
      </c>
      <c r="C7" s="115">
        <v>799829</v>
      </c>
      <c r="D7" s="116">
        <v>44614</v>
      </c>
      <c r="E7" s="114" t="s">
        <v>221</v>
      </c>
    </row>
    <row r="8" spans="1:12" ht="12.75" customHeight="1">
      <c r="A8" s="114" t="s">
        <v>40</v>
      </c>
      <c r="B8" s="114" t="s">
        <v>215</v>
      </c>
      <c r="C8" s="115">
        <v>220000</v>
      </c>
      <c r="D8" s="116">
        <v>44603</v>
      </c>
      <c r="E8" s="114" t="s">
        <v>220</v>
      </c>
    </row>
    <row r="9" spans="1:12" ht="12.75" customHeight="1">
      <c r="A9" s="114" t="s">
        <v>40</v>
      </c>
      <c r="B9" s="114" t="s">
        <v>215</v>
      </c>
      <c r="C9" s="115">
        <v>16500000</v>
      </c>
      <c r="D9" s="116">
        <v>44620</v>
      </c>
      <c r="E9" s="114" t="s">
        <v>222</v>
      </c>
    </row>
    <row r="10" spans="1:12" ht="12.75" customHeight="1">
      <c r="A10" s="114" t="s">
        <v>40</v>
      </c>
      <c r="B10" s="114" t="s">
        <v>215</v>
      </c>
      <c r="C10" s="115">
        <v>328856</v>
      </c>
      <c r="D10" s="116">
        <v>44620</v>
      </c>
      <c r="E10" s="114" t="s">
        <v>222</v>
      </c>
    </row>
    <row r="11" spans="1:12" ht="12.75" customHeight="1">
      <c r="A11" s="114" t="s">
        <v>40</v>
      </c>
      <c r="B11" s="114" t="s">
        <v>215</v>
      </c>
      <c r="C11" s="115">
        <v>170000</v>
      </c>
      <c r="D11" s="116">
        <v>44620</v>
      </c>
      <c r="E11" s="114" t="s">
        <v>222</v>
      </c>
    </row>
    <row r="12" spans="1:12" ht="12.75" customHeight="1">
      <c r="A12" s="114" t="s">
        <v>40</v>
      </c>
      <c r="B12" s="114" t="s">
        <v>215</v>
      </c>
      <c r="C12" s="115">
        <v>188300</v>
      </c>
      <c r="D12" s="116">
        <v>44599</v>
      </c>
      <c r="E12" s="114" t="s">
        <v>222</v>
      </c>
    </row>
    <row r="13" spans="1:12" ht="15">
      <c r="A13" s="114" t="s">
        <v>40</v>
      </c>
      <c r="B13" s="114" t="s">
        <v>215</v>
      </c>
      <c r="C13" s="115">
        <v>477258</v>
      </c>
      <c r="D13" s="116">
        <v>44603</v>
      </c>
      <c r="E13" s="114" t="s">
        <v>222</v>
      </c>
    </row>
    <row r="14" spans="1:12" ht="15">
      <c r="A14" s="114" t="s">
        <v>40</v>
      </c>
      <c r="B14" s="114" t="s">
        <v>215</v>
      </c>
      <c r="C14" s="115">
        <v>199603</v>
      </c>
      <c r="D14" s="116">
        <v>44602</v>
      </c>
      <c r="E14" s="114" t="s">
        <v>222</v>
      </c>
    </row>
    <row r="15" spans="1:12" ht="15">
      <c r="A15" s="114" t="s">
        <v>40</v>
      </c>
      <c r="B15" s="114" t="s">
        <v>215</v>
      </c>
      <c r="C15" s="115">
        <v>3590000</v>
      </c>
      <c r="D15" s="116">
        <v>44615</v>
      </c>
      <c r="E15" s="114" t="s">
        <v>222</v>
      </c>
    </row>
    <row r="16" spans="1:12" ht="15">
      <c r="A16" s="114" t="s">
        <v>40</v>
      </c>
      <c r="B16" s="114" t="s">
        <v>215</v>
      </c>
      <c r="C16" s="115">
        <v>275000</v>
      </c>
      <c r="D16" s="116">
        <v>44599</v>
      </c>
      <c r="E16" s="114" t="s">
        <v>222</v>
      </c>
    </row>
    <row r="17" spans="1:5" ht="15">
      <c r="A17" s="114" t="s">
        <v>40</v>
      </c>
      <c r="B17" s="114" t="s">
        <v>215</v>
      </c>
      <c r="C17" s="115">
        <v>395000</v>
      </c>
      <c r="D17" s="116">
        <v>44594</v>
      </c>
      <c r="E17" s="114" t="s">
        <v>220</v>
      </c>
    </row>
    <row r="18" spans="1:5" ht="15">
      <c r="A18" s="114" t="s">
        <v>40</v>
      </c>
      <c r="B18" s="114" t="s">
        <v>215</v>
      </c>
      <c r="C18" s="115">
        <v>300000</v>
      </c>
      <c r="D18" s="116">
        <v>44603</v>
      </c>
      <c r="E18" s="114" t="s">
        <v>220</v>
      </c>
    </row>
    <row r="19" spans="1:5" ht="15">
      <c r="A19" s="114" t="s">
        <v>40</v>
      </c>
      <c r="B19" s="114" t="s">
        <v>215</v>
      </c>
      <c r="C19" s="115">
        <v>112300</v>
      </c>
      <c r="D19" s="116">
        <v>44596</v>
      </c>
      <c r="E19" s="114" t="s">
        <v>222</v>
      </c>
    </row>
    <row r="20" spans="1:5" ht="15">
      <c r="A20" s="114" t="s">
        <v>40</v>
      </c>
      <c r="B20" s="114" t="s">
        <v>215</v>
      </c>
      <c r="C20" s="115">
        <v>3800000</v>
      </c>
      <c r="D20" s="116">
        <v>44603</v>
      </c>
      <c r="E20" s="114" t="s">
        <v>220</v>
      </c>
    </row>
    <row r="21" spans="1:5" ht="15">
      <c r="A21" s="114" t="s">
        <v>40</v>
      </c>
      <c r="B21" s="114" t="s">
        <v>215</v>
      </c>
      <c r="C21" s="115">
        <v>2250000</v>
      </c>
      <c r="D21" s="116">
        <v>44616</v>
      </c>
      <c r="E21" s="114" t="s">
        <v>220</v>
      </c>
    </row>
    <row r="22" spans="1:5" ht="15">
      <c r="A22" s="114" t="s">
        <v>40</v>
      </c>
      <c r="B22" s="114" t="s">
        <v>215</v>
      </c>
      <c r="C22" s="115">
        <v>874000</v>
      </c>
      <c r="D22" s="116">
        <v>44615</v>
      </c>
      <c r="E22" s="114" t="s">
        <v>220</v>
      </c>
    </row>
    <row r="23" spans="1:5" ht="15">
      <c r="A23" s="114" t="s">
        <v>40</v>
      </c>
      <c r="B23" s="114" t="s">
        <v>215</v>
      </c>
      <c r="C23" s="115">
        <v>647200</v>
      </c>
      <c r="D23" s="116">
        <v>44615</v>
      </c>
      <c r="E23" s="114" t="s">
        <v>222</v>
      </c>
    </row>
    <row r="24" spans="1:5" ht="15">
      <c r="A24" s="114" t="s">
        <v>40</v>
      </c>
      <c r="B24" s="114" t="s">
        <v>215</v>
      </c>
      <c r="C24" s="115">
        <v>500000</v>
      </c>
      <c r="D24" s="116">
        <v>44609</v>
      </c>
      <c r="E24" s="114" t="s">
        <v>222</v>
      </c>
    </row>
    <row r="25" spans="1:5" ht="15">
      <c r="A25" s="114" t="s">
        <v>40</v>
      </c>
      <c r="B25" s="114" t="s">
        <v>215</v>
      </c>
      <c r="C25" s="115">
        <v>245000</v>
      </c>
      <c r="D25" s="116">
        <v>44596</v>
      </c>
      <c r="E25" s="114" t="s">
        <v>222</v>
      </c>
    </row>
    <row r="26" spans="1:5" ht="15">
      <c r="A26" s="114" t="s">
        <v>38</v>
      </c>
      <c r="B26" s="114" t="s">
        <v>216</v>
      </c>
      <c r="C26" s="115">
        <v>233000</v>
      </c>
      <c r="D26" s="116">
        <v>44620</v>
      </c>
      <c r="E26" s="114" t="s">
        <v>222</v>
      </c>
    </row>
    <row r="27" spans="1:5" ht="15">
      <c r="A27" s="114" t="s">
        <v>38</v>
      </c>
      <c r="B27" s="114" t="s">
        <v>216</v>
      </c>
      <c r="C27" s="115">
        <v>365000</v>
      </c>
      <c r="D27" s="116">
        <v>44620</v>
      </c>
      <c r="E27" s="114" t="s">
        <v>220</v>
      </c>
    </row>
    <row r="28" spans="1:5" ht="15">
      <c r="A28" s="114" t="s">
        <v>38</v>
      </c>
      <c r="B28" s="114" t="s">
        <v>216</v>
      </c>
      <c r="C28" s="115">
        <v>190000</v>
      </c>
      <c r="D28" s="116">
        <v>44616</v>
      </c>
      <c r="E28" s="114" t="s">
        <v>222</v>
      </c>
    </row>
    <row r="29" spans="1:5" ht="15">
      <c r="A29" s="114" t="s">
        <v>38</v>
      </c>
      <c r="B29" s="114" t="s">
        <v>216</v>
      </c>
      <c r="C29" s="115">
        <v>200000</v>
      </c>
      <c r="D29" s="116">
        <v>44599</v>
      </c>
      <c r="E29" s="114" t="s">
        <v>222</v>
      </c>
    </row>
    <row r="30" spans="1:5" ht="15">
      <c r="A30" s="114" t="s">
        <v>38</v>
      </c>
      <c r="B30" s="114" t="s">
        <v>216</v>
      </c>
      <c r="C30" s="115">
        <v>409900</v>
      </c>
      <c r="D30" s="116">
        <v>44615</v>
      </c>
      <c r="E30" s="114" t="s">
        <v>220</v>
      </c>
    </row>
    <row r="31" spans="1:5" ht="15">
      <c r="A31" s="114" t="s">
        <v>38</v>
      </c>
      <c r="B31" s="114" t="s">
        <v>216</v>
      </c>
      <c r="C31" s="115">
        <v>349900</v>
      </c>
      <c r="D31" s="116">
        <v>44596</v>
      </c>
      <c r="E31" s="114" t="s">
        <v>220</v>
      </c>
    </row>
    <row r="32" spans="1:5" ht="15">
      <c r="A32" s="114" t="s">
        <v>38</v>
      </c>
      <c r="B32" s="114" t="s">
        <v>216</v>
      </c>
      <c r="C32" s="115">
        <v>295000</v>
      </c>
      <c r="D32" s="116">
        <v>44615</v>
      </c>
      <c r="E32" s="114" t="s">
        <v>220</v>
      </c>
    </row>
    <row r="33" spans="1:5" ht="15">
      <c r="A33" s="114" t="s">
        <v>38</v>
      </c>
      <c r="B33" s="114" t="s">
        <v>216</v>
      </c>
      <c r="C33" s="115">
        <v>469000</v>
      </c>
      <c r="D33" s="116">
        <v>44606</v>
      </c>
      <c r="E33" s="114" t="s">
        <v>220</v>
      </c>
    </row>
    <row r="34" spans="1:5" ht="15">
      <c r="A34" s="114" t="s">
        <v>38</v>
      </c>
      <c r="B34" s="114" t="s">
        <v>216</v>
      </c>
      <c r="C34" s="115">
        <v>407000</v>
      </c>
      <c r="D34" s="116">
        <v>44606</v>
      </c>
      <c r="E34" s="114" t="s">
        <v>222</v>
      </c>
    </row>
    <row r="35" spans="1:5" ht="15">
      <c r="A35" s="114" t="s">
        <v>38</v>
      </c>
      <c r="B35" s="114" t="s">
        <v>216</v>
      </c>
      <c r="C35" s="115">
        <v>870000</v>
      </c>
      <c r="D35" s="116">
        <v>44595</v>
      </c>
      <c r="E35" s="114" t="s">
        <v>220</v>
      </c>
    </row>
    <row r="36" spans="1:5" ht="15">
      <c r="A36" s="114" t="s">
        <v>38</v>
      </c>
      <c r="B36" s="114" t="s">
        <v>216</v>
      </c>
      <c r="C36" s="115">
        <v>588138</v>
      </c>
      <c r="D36" s="116">
        <v>44616</v>
      </c>
      <c r="E36" s="114" t="s">
        <v>220</v>
      </c>
    </row>
    <row r="37" spans="1:5" ht="15">
      <c r="A37" s="114" t="s">
        <v>38</v>
      </c>
      <c r="B37" s="114" t="s">
        <v>216</v>
      </c>
      <c r="C37" s="115">
        <v>1115000</v>
      </c>
      <c r="D37" s="116">
        <v>44596</v>
      </c>
      <c r="E37" s="114" t="s">
        <v>220</v>
      </c>
    </row>
    <row r="38" spans="1:5" ht="15">
      <c r="A38" s="114" t="s">
        <v>38</v>
      </c>
      <c r="B38" s="114" t="s">
        <v>216</v>
      </c>
      <c r="C38" s="115">
        <v>800000</v>
      </c>
      <c r="D38" s="116">
        <v>44602</v>
      </c>
      <c r="E38" s="114" t="s">
        <v>222</v>
      </c>
    </row>
    <row r="39" spans="1:5" ht="15">
      <c r="A39" s="114" t="s">
        <v>38</v>
      </c>
      <c r="B39" s="114" t="s">
        <v>216</v>
      </c>
      <c r="C39" s="115">
        <v>330000</v>
      </c>
      <c r="D39" s="116">
        <v>44620</v>
      </c>
      <c r="E39" s="114" t="s">
        <v>222</v>
      </c>
    </row>
    <row r="40" spans="1:5" ht="15">
      <c r="A40" s="114" t="s">
        <v>38</v>
      </c>
      <c r="B40" s="114" t="s">
        <v>216</v>
      </c>
      <c r="C40" s="115">
        <v>1100000</v>
      </c>
      <c r="D40" s="116">
        <v>44620</v>
      </c>
      <c r="E40" s="114" t="s">
        <v>220</v>
      </c>
    </row>
    <row r="41" spans="1:5" ht="15">
      <c r="A41" s="114" t="s">
        <v>38</v>
      </c>
      <c r="B41" s="114" t="s">
        <v>216</v>
      </c>
      <c r="C41" s="115">
        <v>440000</v>
      </c>
      <c r="D41" s="116">
        <v>44616</v>
      </c>
      <c r="E41" s="114" t="s">
        <v>220</v>
      </c>
    </row>
    <row r="42" spans="1:5" ht="15">
      <c r="A42" s="114" t="s">
        <v>38</v>
      </c>
      <c r="B42" s="114" t="s">
        <v>216</v>
      </c>
      <c r="C42" s="115">
        <v>535500</v>
      </c>
      <c r="D42" s="116">
        <v>44614</v>
      </c>
      <c r="E42" s="114" t="s">
        <v>220</v>
      </c>
    </row>
    <row r="43" spans="1:5" ht="15">
      <c r="A43" s="114" t="s">
        <v>38</v>
      </c>
      <c r="B43" s="114" t="s">
        <v>216</v>
      </c>
      <c r="C43" s="115">
        <v>268700</v>
      </c>
      <c r="D43" s="116">
        <v>44600</v>
      </c>
      <c r="E43" s="114" t="s">
        <v>222</v>
      </c>
    </row>
    <row r="44" spans="1:5" ht="15">
      <c r="A44" s="114" t="s">
        <v>38</v>
      </c>
      <c r="B44" s="114" t="s">
        <v>216</v>
      </c>
      <c r="C44" s="115">
        <v>500000</v>
      </c>
      <c r="D44" s="116">
        <v>44615</v>
      </c>
      <c r="E44" s="114" t="s">
        <v>220</v>
      </c>
    </row>
    <row r="45" spans="1:5" ht="15">
      <c r="A45" s="114" t="s">
        <v>38</v>
      </c>
      <c r="B45" s="114" t="s">
        <v>216</v>
      </c>
      <c r="C45" s="115">
        <v>625000</v>
      </c>
      <c r="D45" s="116">
        <v>44601</v>
      </c>
      <c r="E45" s="114" t="s">
        <v>220</v>
      </c>
    </row>
    <row r="46" spans="1:5" ht="15">
      <c r="A46" s="114" t="s">
        <v>38</v>
      </c>
      <c r="B46" s="114" t="s">
        <v>216</v>
      </c>
      <c r="C46" s="115">
        <v>480000</v>
      </c>
      <c r="D46" s="116">
        <v>44600</v>
      </c>
      <c r="E46" s="114" t="s">
        <v>220</v>
      </c>
    </row>
    <row r="47" spans="1:5" ht="15">
      <c r="A47" s="114" t="s">
        <v>38</v>
      </c>
      <c r="B47" s="114" t="s">
        <v>216</v>
      </c>
      <c r="C47" s="115">
        <v>440000</v>
      </c>
      <c r="D47" s="116">
        <v>44610</v>
      </c>
      <c r="E47" s="114" t="s">
        <v>220</v>
      </c>
    </row>
    <row r="48" spans="1:5" ht="15">
      <c r="A48" s="114" t="s">
        <v>38</v>
      </c>
      <c r="B48" s="114" t="s">
        <v>216</v>
      </c>
      <c r="C48" s="115">
        <v>370000</v>
      </c>
      <c r="D48" s="116">
        <v>44601</v>
      </c>
      <c r="E48" s="114" t="s">
        <v>220</v>
      </c>
    </row>
    <row r="49" spans="1:5" ht="15">
      <c r="A49" s="114" t="s">
        <v>38</v>
      </c>
      <c r="B49" s="114" t="s">
        <v>216</v>
      </c>
      <c r="C49" s="115">
        <v>520000</v>
      </c>
      <c r="D49" s="116">
        <v>44609</v>
      </c>
      <c r="E49" s="114" t="s">
        <v>220</v>
      </c>
    </row>
    <row r="50" spans="1:5" ht="15">
      <c r="A50" s="114" t="s">
        <v>38</v>
      </c>
      <c r="B50" s="114" t="s">
        <v>216</v>
      </c>
      <c r="C50" s="115">
        <v>514594</v>
      </c>
      <c r="D50" s="116">
        <v>44602</v>
      </c>
      <c r="E50" s="114" t="s">
        <v>220</v>
      </c>
    </row>
    <row r="51" spans="1:5" ht="15">
      <c r="A51" s="114" t="s">
        <v>38</v>
      </c>
      <c r="B51" s="114" t="s">
        <v>216</v>
      </c>
      <c r="C51" s="115">
        <v>365000</v>
      </c>
      <c r="D51" s="116">
        <v>44614</v>
      </c>
      <c r="E51" s="114" t="s">
        <v>220</v>
      </c>
    </row>
    <row r="52" spans="1:5" ht="15">
      <c r="A52" s="114" t="s">
        <v>38</v>
      </c>
      <c r="B52" s="114" t="s">
        <v>216</v>
      </c>
      <c r="C52" s="115">
        <v>570000</v>
      </c>
      <c r="D52" s="116">
        <v>44606</v>
      </c>
      <c r="E52" s="114" t="s">
        <v>220</v>
      </c>
    </row>
    <row r="53" spans="1:5" ht="15">
      <c r="A53" s="114" t="s">
        <v>66</v>
      </c>
      <c r="B53" s="114" t="s">
        <v>217</v>
      </c>
      <c r="C53" s="115">
        <v>451100</v>
      </c>
      <c r="D53" s="116">
        <v>44596</v>
      </c>
      <c r="E53" s="114" t="s">
        <v>220</v>
      </c>
    </row>
    <row r="54" spans="1:5" ht="15">
      <c r="A54" s="114" t="s">
        <v>66</v>
      </c>
      <c r="B54" s="114" t="s">
        <v>217</v>
      </c>
      <c r="C54" s="115">
        <v>262000</v>
      </c>
      <c r="D54" s="116">
        <v>44599</v>
      </c>
      <c r="E54" s="114" t="s">
        <v>222</v>
      </c>
    </row>
    <row r="55" spans="1:5" ht="15">
      <c r="A55" s="114" t="s">
        <v>66</v>
      </c>
      <c r="B55" s="114" t="s">
        <v>217</v>
      </c>
      <c r="C55" s="115">
        <v>388857</v>
      </c>
      <c r="D55" s="116">
        <v>44599</v>
      </c>
      <c r="E55" s="114" t="s">
        <v>222</v>
      </c>
    </row>
    <row r="56" spans="1:5" ht="15">
      <c r="A56" s="114" t="s">
        <v>66</v>
      </c>
      <c r="B56" s="114" t="s">
        <v>217</v>
      </c>
      <c r="C56" s="115">
        <v>280000</v>
      </c>
      <c r="D56" s="116">
        <v>44600</v>
      </c>
      <c r="E56" s="114" t="s">
        <v>222</v>
      </c>
    </row>
    <row r="57" spans="1:5" ht="15">
      <c r="A57" s="114" t="s">
        <v>66</v>
      </c>
      <c r="B57" s="114" t="s">
        <v>217</v>
      </c>
      <c r="C57" s="115">
        <v>925000</v>
      </c>
      <c r="D57" s="116">
        <v>44599</v>
      </c>
      <c r="E57" s="114" t="s">
        <v>220</v>
      </c>
    </row>
    <row r="58" spans="1:5" ht="15">
      <c r="A58" s="114" t="s">
        <v>66</v>
      </c>
      <c r="B58" s="114" t="s">
        <v>217</v>
      </c>
      <c r="C58" s="115">
        <v>375000</v>
      </c>
      <c r="D58" s="116">
        <v>44593</v>
      </c>
      <c r="E58" s="114" t="s">
        <v>222</v>
      </c>
    </row>
    <row r="59" spans="1:5" ht="15">
      <c r="A59" s="114" t="s">
        <v>66</v>
      </c>
      <c r="B59" s="114" t="s">
        <v>217</v>
      </c>
      <c r="C59" s="115">
        <v>1010000</v>
      </c>
      <c r="D59" s="116">
        <v>44600</v>
      </c>
      <c r="E59" s="114" t="s">
        <v>220</v>
      </c>
    </row>
    <row r="60" spans="1:5" ht="15">
      <c r="A60" s="114" t="s">
        <v>66</v>
      </c>
      <c r="B60" s="114" t="s">
        <v>217</v>
      </c>
      <c r="C60" s="115">
        <v>1619000</v>
      </c>
      <c r="D60" s="116">
        <v>44596</v>
      </c>
      <c r="E60" s="114" t="s">
        <v>222</v>
      </c>
    </row>
    <row r="61" spans="1:5" ht="15">
      <c r="A61" s="114" t="s">
        <v>66</v>
      </c>
      <c r="B61" s="114" t="s">
        <v>217</v>
      </c>
      <c r="C61" s="115">
        <v>155000</v>
      </c>
      <c r="D61" s="116">
        <v>44593</v>
      </c>
      <c r="E61" s="114" t="s">
        <v>220</v>
      </c>
    </row>
    <row r="62" spans="1:5" ht="15">
      <c r="A62" s="114" t="s">
        <v>66</v>
      </c>
      <c r="B62" s="114" t="s">
        <v>217</v>
      </c>
      <c r="C62" s="115">
        <v>205000</v>
      </c>
      <c r="D62" s="116">
        <v>44594</v>
      </c>
      <c r="E62" s="114" t="s">
        <v>222</v>
      </c>
    </row>
    <row r="63" spans="1:5" ht="15">
      <c r="A63" s="114" t="s">
        <v>66</v>
      </c>
      <c r="B63" s="114" t="s">
        <v>217</v>
      </c>
      <c r="C63" s="115">
        <v>520000</v>
      </c>
      <c r="D63" s="116">
        <v>44596</v>
      </c>
      <c r="E63" s="114" t="s">
        <v>220</v>
      </c>
    </row>
    <row r="64" spans="1:5" ht="15">
      <c r="A64" s="114" t="s">
        <v>66</v>
      </c>
      <c r="B64" s="114" t="s">
        <v>217</v>
      </c>
      <c r="C64" s="115">
        <v>155000</v>
      </c>
      <c r="D64" s="116">
        <v>44603</v>
      </c>
      <c r="E64" s="114" t="s">
        <v>220</v>
      </c>
    </row>
    <row r="65" spans="1:5" ht="15">
      <c r="A65" s="114" t="s">
        <v>66</v>
      </c>
      <c r="B65" s="114" t="s">
        <v>217</v>
      </c>
      <c r="C65" s="115">
        <v>719000</v>
      </c>
      <c r="D65" s="116">
        <v>44603</v>
      </c>
      <c r="E65" s="114" t="s">
        <v>220</v>
      </c>
    </row>
    <row r="66" spans="1:5" ht="15">
      <c r="A66" s="114" t="s">
        <v>66</v>
      </c>
      <c r="B66" s="114" t="s">
        <v>217</v>
      </c>
      <c r="C66" s="115">
        <v>155000</v>
      </c>
      <c r="D66" s="116">
        <v>44593</v>
      </c>
      <c r="E66" s="114" t="s">
        <v>220</v>
      </c>
    </row>
    <row r="67" spans="1:5" ht="15">
      <c r="A67" s="114" t="s">
        <v>66</v>
      </c>
      <c r="B67" s="114" t="s">
        <v>217</v>
      </c>
      <c r="C67" s="115">
        <v>403000</v>
      </c>
      <c r="D67" s="116">
        <v>44602</v>
      </c>
      <c r="E67" s="114" t="s">
        <v>222</v>
      </c>
    </row>
    <row r="68" spans="1:5" ht="15">
      <c r="A68" s="114" t="s">
        <v>66</v>
      </c>
      <c r="B68" s="114" t="s">
        <v>217</v>
      </c>
      <c r="C68" s="115">
        <v>375000</v>
      </c>
      <c r="D68" s="116">
        <v>44593</v>
      </c>
      <c r="E68" s="114" t="s">
        <v>222</v>
      </c>
    </row>
    <row r="69" spans="1:5" ht="15">
      <c r="A69" s="114" t="s">
        <v>66</v>
      </c>
      <c r="B69" s="114" t="s">
        <v>217</v>
      </c>
      <c r="C69" s="115">
        <v>1100000</v>
      </c>
      <c r="D69" s="116">
        <v>44606</v>
      </c>
      <c r="E69" s="114" t="s">
        <v>222</v>
      </c>
    </row>
    <row r="70" spans="1:5" ht="15">
      <c r="A70" s="114" t="s">
        <v>66</v>
      </c>
      <c r="B70" s="114" t="s">
        <v>217</v>
      </c>
      <c r="C70" s="115">
        <v>367000</v>
      </c>
      <c r="D70" s="116">
        <v>44603</v>
      </c>
      <c r="E70" s="114" t="s">
        <v>220</v>
      </c>
    </row>
    <row r="71" spans="1:5" ht="15">
      <c r="A71" s="114" t="s">
        <v>66</v>
      </c>
      <c r="B71" s="114" t="s">
        <v>217</v>
      </c>
      <c r="C71" s="115">
        <v>375000</v>
      </c>
      <c r="D71" s="116">
        <v>44593</v>
      </c>
      <c r="E71" s="114" t="s">
        <v>222</v>
      </c>
    </row>
    <row r="72" spans="1:5" ht="15">
      <c r="A72" s="114" t="s">
        <v>66</v>
      </c>
      <c r="B72" s="114" t="s">
        <v>217</v>
      </c>
      <c r="C72" s="115">
        <v>355000</v>
      </c>
      <c r="D72" s="116">
        <v>44601</v>
      </c>
      <c r="E72" s="114" t="s">
        <v>222</v>
      </c>
    </row>
    <row r="73" spans="1:5" ht="15">
      <c r="A73" s="114" t="s">
        <v>66</v>
      </c>
      <c r="B73" s="114" t="s">
        <v>217</v>
      </c>
      <c r="C73" s="115">
        <v>35000</v>
      </c>
      <c r="D73" s="116">
        <v>44603</v>
      </c>
      <c r="E73" s="114" t="s">
        <v>222</v>
      </c>
    </row>
    <row r="74" spans="1:5" ht="15">
      <c r="A74" s="114" t="s">
        <v>66</v>
      </c>
      <c r="B74" s="114" t="s">
        <v>217</v>
      </c>
      <c r="C74" s="115">
        <v>270750</v>
      </c>
      <c r="D74" s="116">
        <v>44610</v>
      </c>
      <c r="E74" s="114" t="s">
        <v>222</v>
      </c>
    </row>
    <row r="75" spans="1:5" ht="15">
      <c r="A75" s="114" t="s">
        <v>66</v>
      </c>
      <c r="B75" s="114" t="s">
        <v>217</v>
      </c>
      <c r="C75" s="115">
        <v>166000</v>
      </c>
      <c r="D75" s="116">
        <v>44615</v>
      </c>
      <c r="E75" s="114" t="s">
        <v>222</v>
      </c>
    </row>
    <row r="76" spans="1:5" ht="15">
      <c r="A76" s="114" t="s">
        <v>66</v>
      </c>
      <c r="B76" s="114" t="s">
        <v>217</v>
      </c>
      <c r="C76" s="115">
        <v>485000</v>
      </c>
      <c r="D76" s="116">
        <v>44615</v>
      </c>
      <c r="E76" s="114" t="s">
        <v>220</v>
      </c>
    </row>
    <row r="77" spans="1:5" ht="15">
      <c r="A77" s="114" t="s">
        <v>66</v>
      </c>
      <c r="B77" s="114" t="s">
        <v>217</v>
      </c>
      <c r="C77" s="115">
        <v>405000</v>
      </c>
      <c r="D77" s="116">
        <v>44615</v>
      </c>
      <c r="E77" s="114" t="s">
        <v>220</v>
      </c>
    </row>
    <row r="78" spans="1:5" ht="15">
      <c r="A78" s="114" t="s">
        <v>66</v>
      </c>
      <c r="B78" s="114" t="s">
        <v>217</v>
      </c>
      <c r="C78" s="115">
        <v>110000</v>
      </c>
      <c r="D78" s="116">
        <v>44614</v>
      </c>
      <c r="E78" s="114" t="s">
        <v>222</v>
      </c>
    </row>
    <row r="79" spans="1:5" ht="15">
      <c r="A79" s="114" t="s">
        <v>66</v>
      </c>
      <c r="B79" s="114" t="s">
        <v>217</v>
      </c>
      <c r="C79" s="115">
        <v>933500</v>
      </c>
      <c r="D79" s="116">
        <v>44608</v>
      </c>
      <c r="E79" s="114" t="s">
        <v>222</v>
      </c>
    </row>
    <row r="80" spans="1:5" ht="15">
      <c r="A80" s="114" t="s">
        <v>66</v>
      </c>
      <c r="B80" s="114" t="s">
        <v>217</v>
      </c>
      <c r="C80" s="115">
        <v>130000</v>
      </c>
      <c r="D80" s="116">
        <v>44620</v>
      </c>
      <c r="E80" s="114" t="s">
        <v>222</v>
      </c>
    </row>
    <row r="81" spans="1:5" ht="15">
      <c r="A81" s="114" t="s">
        <v>66</v>
      </c>
      <c r="B81" s="114" t="s">
        <v>217</v>
      </c>
      <c r="C81" s="115">
        <v>885950</v>
      </c>
      <c r="D81" s="116">
        <v>44607</v>
      </c>
      <c r="E81" s="114" t="s">
        <v>221</v>
      </c>
    </row>
    <row r="82" spans="1:5" ht="15">
      <c r="A82" s="114" t="s">
        <v>66</v>
      </c>
      <c r="B82" s="114" t="s">
        <v>217</v>
      </c>
      <c r="C82" s="115">
        <v>590000</v>
      </c>
      <c r="D82" s="116">
        <v>44616</v>
      </c>
      <c r="E82" s="114" t="s">
        <v>222</v>
      </c>
    </row>
    <row r="83" spans="1:5" ht="15">
      <c r="A83" s="114" t="s">
        <v>66</v>
      </c>
      <c r="B83" s="114" t="s">
        <v>217</v>
      </c>
      <c r="C83" s="115">
        <v>415000</v>
      </c>
      <c r="D83" s="116">
        <v>44608</v>
      </c>
      <c r="E83" s="114" t="s">
        <v>220</v>
      </c>
    </row>
    <row r="84" spans="1:5" ht="15">
      <c r="A84" s="114" t="s">
        <v>66</v>
      </c>
      <c r="B84" s="114" t="s">
        <v>217</v>
      </c>
      <c r="C84" s="115">
        <v>426000</v>
      </c>
      <c r="D84" s="116">
        <v>44607</v>
      </c>
      <c r="E84" s="114" t="s">
        <v>220</v>
      </c>
    </row>
    <row r="85" spans="1:5" ht="15">
      <c r="A85" s="114" t="s">
        <v>66</v>
      </c>
      <c r="B85" s="114" t="s">
        <v>217</v>
      </c>
      <c r="C85" s="115">
        <v>523000</v>
      </c>
      <c r="D85" s="116">
        <v>44620</v>
      </c>
      <c r="E85" s="114" t="s">
        <v>220</v>
      </c>
    </row>
    <row r="86" spans="1:5" ht="15">
      <c r="A86" s="114" t="s">
        <v>66</v>
      </c>
      <c r="B86" s="114" t="s">
        <v>217</v>
      </c>
      <c r="C86" s="115">
        <v>640000</v>
      </c>
      <c r="D86" s="116">
        <v>44609</v>
      </c>
      <c r="E86" s="114" t="s">
        <v>220</v>
      </c>
    </row>
    <row r="87" spans="1:5" ht="15">
      <c r="A87" s="114" t="s">
        <v>66</v>
      </c>
      <c r="B87" s="114" t="s">
        <v>217</v>
      </c>
      <c r="C87" s="115">
        <v>399000</v>
      </c>
      <c r="D87" s="116">
        <v>44609</v>
      </c>
      <c r="E87" s="114" t="s">
        <v>220</v>
      </c>
    </row>
    <row r="88" spans="1:5" ht="15">
      <c r="A88" s="114" t="s">
        <v>66</v>
      </c>
      <c r="B88" s="114" t="s">
        <v>217</v>
      </c>
      <c r="C88" s="115">
        <v>929318</v>
      </c>
      <c r="D88" s="116">
        <v>44609</v>
      </c>
      <c r="E88" s="114" t="s">
        <v>221</v>
      </c>
    </row>
    <row r="89" spans="1:5" ht="15">
      <c r="A89" s="114" t="s">
        <v>66</v>
      </c>
      <c r="B89" s="114" t="s">
        <v>217</v>
      </c>
      <c r="C89" s="115">
        <v>150000</v>
      </c>
      <c r="D89" s="116">
        <v>44620</v>
      </c>
      <c r="E89" s="114" t="s">
        <v>222</v>
      </c>
    </row>
    <row r="90" spans="1:5" ht="15">
      <c r="A90" s="114" t="s">
        <v>66</v>
      </c>
      <c r="B90" s="114" t="s">
        <v>217</v>
      </c>
      <c r="C90" s="115">
        <v>155000</v>
      </c>
      <c r="D90" s="116">
        <v>44593</v>
      </c>
      <c r="E90" s="114" t="s">
        <v>220</v>
      </c>
    </row>
    <row r="91" spans="1:5" ht="15">
      <c r="A91" s="114" t="s">
        <v>66</v>
      </c>
      <c r="B91" s="114" t="s">
        <v>217</v>
      </c>
      <c r="C91" s="115">
        <v>140000</v>
      </c>
      <c r="D91" s="116">
        <v>44602</v>
      </c>
      <c r="E91" s="114" t="s">
        <v>220</v>
      </c>
    </row>
    <row r="92" spans="1:5" ht="15">
      <c r="A92" s="114" t="s">
        <v>66</v>
      </c>
      <c r="B92" s="114" t="s">
        <v>217</v>
      </c>
      <c r="C92" s="115">
        <v>650000</v>
      </c>
      <c r="D92" s="116">
        <v>44607</v>
      </c>
      <c r="E92" s="114" t="s">
        <v>220</v>
      </c>
    </row>
    <row r="93" spans="1:5" ht="15">
      <c r="A93" s="114" t="s">
        <v>66</v>
      </c>
      <c r="B93" s="114" t="s">
        <v>217</v>
      </c>
      <c r="C93" s="115">
        <v>510000</v>
      </c>
      <c r="D93" s="116">
        <v>44610</v>
      </c>
      <c r="E93" s="114" t="s">
        <v>220</v>
      </c>
    </row>
    <row r="94" spans="1:5" ht="15">
      <c r="A94" s="114" t="s">
        <v>66</v>
      </c>
      <c r="B94" s="114" t="s">
        <v>217</v>
      </c>
      <c r="C94" s="115">
        <v>165000</v>
      </c>
      <c r="D94" s="116">
        <v>44601</v>
      </c>
      <c r="E94" s="114" t="s">
        <v>220</v>
      </c>
    </row>
    <row r="95" spans="1:5" ht="15">
      <c r="A95" s="114" t="s">
        <v>66</v>
      </c>
      <c r="B95" s="114" t="s">
        <v>217</v>
      </c>
      <c r="C95" s="115">
        <v>387000</v>
      </c>
      <c r="D95" s="116">
        <v>44593</v>
      </c>
      <c r="E95" s="114" t="s">
        <v>222</v>
      </c>
    </row>
    <row r="96" spans="1:5" ht="15">
      <c r="A96" s="114" t="s">
        <v>66</v>
      </c>
      <c r="B96" s="114" t="s">
        <v>217</v>
      </c>
      <c r="C96" s="115">
        <v>155000</v>
      </c>
      <c r="D96" s="116">
        <v>44616</v>
      </c>
      <c r="E96" s="114" t="s">
        <v>220</v>
      </c>
    </row>
    <row r="97" spans="1:5" ht="15">
      <c r="A97" s="114" t="s">
        <v>66</v>
      </c>
      <c r="B97" s="114" t="s">
        <v>217</v>
      </c>
      <c r="C97" s="115">
        <v>538000</v>
      </c>
      <c r="D97" s="116">
        <v>44602</v>
      </c>
      <c r="E97" s="114" t="s">
        <v>220</v>
      </c>
    </row>
    <row r="98" spans="1:5" ht="15">
      <c r="A98" s="114" t="s">
        <v>66</v>
      </c>
      <c r="B98" s="114" t="s">
        <v>217</v>
      </c>
      <c r="C98" s="115">
        <v>459000</v>
      </c>
      <c r="D98" s="116">
        <v>44607</v>
      </c>
      <c r="E98" s="114" t="s">
        <v>220</v>
      </c>
    </row>
    <row r="99" spans="1:5" ht="15">
      <c r="A99" s="114" t="s">
        <v>66</v>
      </c>
      <c r="B99" s="114" t="s">
        <v>217</v>
      </c>
      <c r="C99" s="115">
        <v>292000</v>
      </c>
      <c r="D99" s="116">
        <v>44620</v>
      </c>
      <c r="E99" s="114" t="s">
        <v>222</v>
      </c>
    </row>
    <row r="100" spans="1:5" ht="15">
      <c r="A100" s="114" t="s">
        <v>66</v>
      </c>
      <c r="B100" s="114" t="s">
        <v>217</v>
      </c>
      <c r="C100" s="115">
        <v>152500</v>
      </c>
      <c r="D100" s="116">
        <v>44602</v>
      </c>
      <c r="E100" s="114" t="s">
        <v>220</v>
      </c>
    </row>
    <row r="101" spans="1:5" ht="15">
      <c r="A101" s="114" t="s">
        <v>66</v>
      </c>
      <c r="B101" s="114" t="s">
        <v>217</v>
      </c>
      <c r="C101" s="115">
        <v>375000</v>
      </c>
      <c r="D101" s="116">
        <v>44610</v>
      </c>
      <c r="E101" s="114" t="s">
        <v>222</v>
      </c>
    </row>
    <row r="102" spans="1:5" ht="15">
      <c r="A102" s="114" t="s">
        <v>66</v>
      </c>
      <c r="B102" s="114" t="s">
        <v>217</v>
      </c>
      <c r="C102" s="115">
        <v>392000</v>
      </c>
      <c r="D102" s="116">
        <v>44617</v>
      </c>
      <c r="E102" s="114" t="s">
        <v>220</v>
      </c>
    </row>
    <row r="103" spans="1:5" ht="15">
      <c r="A103" s="114" t="s">
        <v>66</v>
      </c>
      <c r="B103" s="114" t="s">
        <v>217</v>
      </c>
      <c r="C103" s="115">
        <v>157000</v>
      </c>
      <c r="D103" s="116">
        <v>44610</v>
      </c>
      <c r="E103" s="114" t="s">
        <v>222</v>
      </c>
    </row>
    <row r="104" spans="1:5" ht="15">
      <c r="A104" s="114" t="s">
        <v>66</v>
      </c>
      <c r="B104" s="114" t="s">
        <v>217</v>
      </c>
      <c r="C104" s="115">
        <v>155000</v>
      </c>
      <c r="D104" s="116">
        <v>44616</v>
      </c>
      <c r="E104" s="114" t="s">
        <v>220</v>
      </c>
    </row>
    <row r="105" spans="1:5" ht="15">
      <c r="A105" s="114" t="s">
        <v>66</v>
      </c>
      <c r="B105" s="114" t="s">
        <v>217</v>
      </c>
      <c r="C105" s="115">
        <v>647000</v>
      </c>
      <c r="D105" s="116">
        <v>44614</v>
      </c>
      <c r="E105" s="114" t="s">
        <v>222</v>
      </c>
    </row>
    <row r="106" spans="1:5" ht="15">
      <c r="A106" s="114" t="s">
        <v>66</v>
      </c>
      <c r="B106" s="114" t="s">
        <v>217</v>
      </c>
      <c r="C106" s="115">
        <v>463000</v>
      </c>
      <c r="D106" s="116">
        <v>44606</v>
      </c>
      <c r="E106" s="114" t="s">
        <v>220</v>
      </c>
    </row>
    <row r="107" spans="1:5" ht="15">
      <c r="A107" s="114" t="s">
        <v>66</v>
      </c>
      <c r="B107" s="114" t="s">
        <v>217</v>
      </c>
      <c r="C107" s="115">
        <v>350000</v>
      </c>
      <c r="D107" s="116">
        <v>44617</v>
      </c>
      <c r="E107" s="114" t="s">
        <v>220</v>
      </c>
    </row>
    <row r="108" spans="1:5" ht="15">
      <c r="A108" s="114" t="s">
        <v>66</v>
      </c>
      <c r="B108" s="114" t="s">
        <v>217</v>
      </c>
      <c r="C108" s="115">
        <v>153000</v>
      </c>
      <c r="D108" s="116">
        <v>44620</v>
      </c>
      <c r="E108" s="114" t="s">
        <v>222</v>
      </c>
    </row>
    <row r="109" spans="1:5" ht="15">
      <c r="A109" s="114" t="s">
        <v>66</v>
      </c>
      <c r="B109" s="114" t="s">
        <v>217</v>
      </c>
      <c r="C109" s="115">
        <v>370000</v>
      </c>
      <c r="D109" s="116">
        <v>44610</v>
      </c>
      <c r="E109" s="114" t="s">
        <v>222</v>
      </c>
    </row>
    <row r="110" spans="1:5" ht="15">
      <c r="A110" s="114" t="s">
        <v>66</v>
      </c>
      <c r="B110" s="114" t="s">
        <v>217</v>
      </c>
      <c r="C110" s="115">
        <v>185000</v>
      </c>
      <c r="D110" s="116">
        <v>44610</v>
      </c>
      <c r="E110" s="114" t="s">
        <v>220</v>
      </c>
    </row>
    <row r="111" spans="1:5" ht="15">
      <c r="A111" s="114" t="s">
        <v>39</v>
      </c>
      <c r="B111" s="114" t="s">
        <v>218</v>
      </c>
      <c r="C111" s="115">
        <v>195000</v>
      </c>
      <c r="D111" s="116">
        <v>44601</v>
      </c>
      <c r="E111" s="114" t="s">
        <v>222</v>
      </c>
    </row>
    <row r="112" spans="1:5" ht="15">
      <c r="A112" s="114" t="s">
        <v>39</v>
      </c>
      <c r="B112" s="114" t="s">
        <v>218</v>
      </c>
      <c r="C112" s="115">
        <v>615000</v>
      </c>
      <c r="D112" s="116">
        <v>44603</v>
      </c>
      <c r="E112" s="114" t="s">
        <v>220</v>
      </c>
    </row>
    <row r="113" spans="1:5" ht="15">
      <c r="A113" s="114" t="s">
        <v>39</v>
      </c>
      <c r="B113" s="114" t="s">
        <v>218</v>
      </c>
      <c r="C113" s="115">
        <v>480000</v>
      </c>
      <c r="D113" s="116">
        <v>44603</v>
      </c>
      <c r="E113" s="114" t="s">
        <v>220</v>
      </c>
    </row>
    <row r="114" spans="1:5" ht="15">
      <c r="A114" s="114" t="s">
        <v>39</v>
      </c>
      <c r="B114" s="114" t="s">
        <v>218</v>
      </c>
      <c r="C114" s="115">
        <v>505000</v>
      </c>
      <c r="D114" s="116">
        <v>44602</v>
      </c>
      <c r="E114" s="114" t="s">
        <v>220</v>
      </c>
    </row>
    <row r="115" spans="1:5" ht="15">
      <c r="A115" s="114" t="s">
        <v>39</v>
      </c>
      <c r="B115" s="114" t="s">
        <v>218</v>
      </c>
      <c r="C115" s="115">
        <v>1600000</v>
      </c>
      <c r="D115" s="116">
        <v>44599</v>
      </c>
      <c r="E115" s="114" t="s">
        <v>220</v>
      </c>
    </row>
    <row r="116" spans="1:5" ht="15">
      <c r="A116" s="114" t="s">
        <v>39</v>
      </c>
      <c r="B116" s="114" t="s">
        <v>218</v>
      </c>
      <c r="C116" s="115">
        <v>313000</v>
      </c>
      <c r="D116" s="116">
        <v>44610</v>
      </c>
      <c r="E116" s="114" t="s">
        <v>222</v>
      </c>
    </row>
    <row r="117" spans="1:5" ht="15">
      <c r="A117" s="114" t="s">
        <v>39</v>
      </c>
      <c r="B117" s="114" t="s">
        <v>218</v>
      </c>
      <c r="C117" s="115">
        <v>450000</v>
      </c>
      <c r="D117" s="116">
        <v>44601</v>
      </c>
      <c r="E117" s="114" t="s">
        <v>222</v>
      </c>
    </row>
    <row r="118" spans="1:5" ht="15">
      <c r="A118" s="114" t="s">
        <v>39</v>
      </c>
      <c r="B118" s="114" t="s">
        <v>218</v>
      </c>
      <c r="C118" s="115">
        <v>760000</v>
      </c>
      <c r="D118" s="116">
        <v>44602</v>
      </c>
      <c r="E118" s="114" t="s">
        <v>220</v>
      </c>
    </row>
    <row r="119" spans="1:5" ht="15">
      <c r="A119" s="114" t="s">
        <v>39</v>
      </c>
      <c r="B119" s="114" t="s">
        <v>218</v>
      </c>
      <c r="C119" s="115">
        <v>420000</v>
      </c>
      <c r="D119" s="116">
        <v>44601</v>
      </c>
      <c r="E119" s="114" t="s">
        <v>220</v>
      </c>
    </row>
    <row r="120" spans="1:5" ht="15">
      <c r="A120" s="114" t="s">
        <v>39</v>
      </c>
      <c r="B120" s="114" t="s">
        <v>218</v>
      </c>
      <c r="C120" s="115">
        <v>220000</v>
      </c>
      <c r="D120" s="116">
        <v>44600</v>
      </c>
      <c r="E120" s="114" t="s">
        <v>222</v>
      </c>
    </row>
    <row r="121" spans="1:5" ht="15">
      <c r="A121" s="114" t="s">
        <v>39</v>
      </c>
      <c r="B121" s="114" t="s">
        <v>218</v>
      </c>
      <c r="C121" s="115">
        <v>400000</v>
      </c>
      <c r="D121" s="116">
        <v>44607</v>
      </c>
      <c r="E121" s="114" t="s">
        <v>220</v>
      </c>
    </row>
    <row r="122" spans="1:5" ht="15">
      <c r="A122" s="114" t="s">
        <v>39</v>
      </c>
      <c r="B122" s="114" t="s">
        <v>218</v>
      </c>
      <c r="C122" s="115">
        <v>140000</v>
      </c>
      <c r="D122" s="116">
        <v>44614</v>
      </c>
      <c r="E122" s="114" t="s">
        <v>222</v>
      </c>
    </row>
    <row r="123" spans="1:5" ht="15">
      <c r="A123" s="114" t="s">
        <v>39</v>
      </c>
      <c r="B123" s="114" t="s">
        <v>218</v>
      </c>
      <c r="C123" s="115">
        <v>720000</v>
      </c>
      <c r="D123" s="116">
        <v>44615</v>
      </c>
      <c r="E123" s="114" t="s">
        <v>220</v>
      </c>
    </row>
    <row r="124" spans="1:5" ht="15">
      <c r="A124" s="114" t="s">
        <v>39</v>
      </c>
      <c r="B124" s="114" t="s">
        <v>218</v>
      </c>
      <c r="C124" s="115">
        <v>407300</v>
      </c>
      <c r="D124" s="116">
        <v>44615</v>
      </c>
      <c r="E124" s="114" t="s">
        <v>222</v>
      </c>
    </row>
    <row r="125" spans="1:5" ht="15">
      <c r="A125" s="114" t="s">
        <v>39</v>
      </c>
      <c r="B125" s="114" t="s">
        <v>218</v>
      </c>
      <c r="C125" s="115">
        <v>700000</v>
      </c>
      <c r="D125" s="116">
        <v>44610</v>
      </c>
      <c r="E125" s="114" t="s">
        <v>220</v>
      </c>
    </row>
    <row r="126" spans="1:5" ht="15">
      <c r="A126" s="114" t="s">
        <v>39</v>
      </c>
      <c r="B126" s="114" t="s">
        <v>218</v>
      </c>
      <c r="C126" s="115">
        <v>413000</v>
      </c>
      <c r="D126" s="116">
        <v>44609</v>
      </c>
      <c r="E126" s="114" t="s">
        <v>220</v>
      </c>
    </row>
    <row r="127" spans="1:5" ht="15">
      <c r="A127" s="114" t="s">
        <v>39</v>
      </c>
      <c r="B127" s="114" t="s">
        <v>218</v>
      </c>
      <c r="C127" s="115">
        <v>165000</v>
      </c>
      <c r="D127" s="116">
        <v>44620</v>
      </c>
      <c r="E127" s="114" t="s">
        <v>222</v>
      </c>
    </row>
    <row r="128" spans="1:5" ht="15">
      <c r="A128" s="114" t="s">
        <v>39</v>
      </c>
      <c r="B128" s="114" t="s">
        <v>218</v>
      </c>
      <c r="C128" s="115">
        <v>400000</v>
      </c>
      <c r="D128" s="116">
        <v>44615</v>
      </c>
      <c r="E128" s="114" t="s">
        <v>222</v>
      </c>
    </row>
    <row r="129" spans="1:5" ht="15">
      <c r="A129" s="114" t="s">
        <v>39</v>
      </c>
      <c r="B129" s="114" t="s">
        <v>218</v>
      </c>
      <c r="C129" s="115">
        <v>155000</v>
      </c>
      <c r="D129" s="116">
        <v>44599</v>
      </c>
      <c r="E129" s="114" t="s">
        <v>222</v>
      </c>
    </row>
    <row r="130" spans="1:5" ht="15">
      <c r="A130" s="114" t="s">
        <v>39</v>
      </c>
      <c r="B130" s="114" t="s">
        <v>218</v>
      </c>
      <c r="C130" s="115">
        <v>5760145</v>
      </c>
      <c r="D130" s="116">
        <v>44594</v>
      </c>
      <c r="E130" s="114" t="s">
        <v>220</v>
      </c>
    </row>
    <row r="131" spans="1:5" ht="15">
      <c r="A131" s="114" t="s">
        <v>39</v>
      </c>
      <c r="B131" s="114" t="s">
        <v>218</v>
      </c>
      <c r="C131" s="115">
        <v>200000</v>
      </c>
      <c r="D131" s="116">
        <v>44616</v>
      </c>
      <c r="E131" s="114" t="s">
        <v>222</v>
      </c>
    </row>
    <row r="132" spans="1:5" ht="15">
      <c r="A132" s="114" t="s">
        <v>39</v>
      </c>
      <c r="B132" s="114" t="s">
        <v>218</v>
      </c>
      <c r="C132" s="115">
        <v>415000</v>
      </c>
      <c r="D132" s="116">
        <v>44616</v>
      </c>
      <c r="E132" s="114" t="s">
        <v>220</v>
      </c>
    </row>
    <row r="133" spans="1:5" ht="15">
      <c r="A133" s="114" t="s">
        <v>39</v>
      </c>
      <c r="B133" s="114" t="s">
        <v>218</v>
      </c>
      <c r="C133" s="115">
        <v>545000</v>
      </c>
      <c r="D133" s="116">
        <v>44616</v>
      </c>
      <c r="E133" s="114" t="s">
        <v>222</v>
      </c>
    </row>
    <row r="134" spans="1:5" ht="15">
      <c r="A134" s="114" t="s">
        <v>39</v>
      </c>
      <c r="B134" s="114" t="s">
        <v>218</v>
      </c>
      <c r="C134" s="115">
        <v>156000</v>
      </c>
      <c r="D134" s="116">
        <v>44620</v>
      </c>
      <c r="E134" s="114" t="s">
        <v>222</v>
      </c>
    </row>
    <row r="135" spans="1:5" ht="15">
      <c r="A135" s="114" t="s">
        <v>39</v>
      </c>
      <c r="B135" s="114" t="s">
        <v>218</v>
      </c>
      <c r="C135" s="115">
        <v>560000</v>
      </c>
      <c r="D135" s="116">
        <v>44617</v>
      </c>
      <c r="E135" s="114" t="s">
        <v>220</v>
      </c>
    </row>
    <row r="136" spans="1:5" ht="15">
      <c r="A136" s="114" t="s">
        <v>39</v>
      </c>
      <c r="B136" s="114" t="s">
        <v>218</v>
      </c>
      <c r="C136" s="115">
        <v>195000</v>
      </c>
      <c r="D136" s="116">
        <v>44608</v>
      </c>
      <c r="E136" s="114" t="s">
        <v>222</v>
      </c>
    </row>
    <row r="137" spans="1:5" ht="15">
      <c r="A137" s="114" t="s">
        <v>39</v>
      </c>
      <c r="B137" s="114" t="s">
        <v>218</v>
      </c>
      <c r="C137" s="115">
        <v>303000</v>
      </c>
      <c r="D137" s="116">
        <v>44620</v>
      </c>
      <c r="E137" s="114" t="s">
        <v>222</v>
      </c>
    </row>
    <row r="138" spans="1:5" ht="15">
      <c r="A138" s="114" t="s">
        <v>39</v>
      </c>
      <c r="B138" s="114" t="s">
        <v>218</v>
      </c>
      <c r="C138" s="115">
        <v>352000</v>
      </c>
      <c r="D138" s="116">
        <v>44594</v>
      </c>
      <c r="E138" s="114" t="s">
        <v>222</v>
      </c>
    </row>
    <row r="139" spans="1:5" ht="15">
      <c r="A139" s="114" t="s">
        <v>39</v>
      </c>
      <c r="B139" s="114" t="s">
        <v>218</v>
      </c>
      <c r="C139" s="115">
        <v>487000</v>
      </c>
      <c r="D139" s="116">
        <v>44620</v>
      </c>
      <c r="E139" s="114" t="s">
        <v>220</v>
      </c>
    </row>
    <row r="140" spans="1:5" ht="15">
      <c r="A140" s="114" t="s">
        <v>39</v>
      </c>
      <c r="B140" s="114" t="s">
        <v>218</v>
      </c>
      <c r="C140" s="115">
        <v>505000</v>
      </c>
      <c r="D140" s="116">
        <v>44620</v>
      </c>
      <c r="E140" s="114" t="s">
        <v>220</v>
      </c>
    </row>
    <row r="141" spans="1:5" ht="15">
      <c r="A141" s="114" t="s">
        <v>39</v>
      </c>
      <c r="B141" s="114" t="s">
        <v>218</v>
      </c>
      <c r="C141" s="115">
        <v>415000</v>
      </c>
      <c r="D141" s="116">
        <v>44600</v>
      </c>
      <c r="E141" s="114" t="s">
        <v>220</v>
      </c>
    </row>
    <row r="142" spans="1:5" ht="15">
      <c r="A142" s="114" t="s">
        <v>39</v>
      </c>
      <c r="B142" s="114" t="s">
        <v>218</v>
      </c>
      <c r="C142" s="115">
        <v>490000</v>
      </c>
      <c r="D142" s="116">
        <v>44602</v>
      </c>
      <c r="E142" s="114" t="s">
        <v>220</v>
      </c>
    </row>
    <row r="143" spans="1:5" ht="15">
      <c r="A143" s="114" t="s">
        <v>39</v>
      </c>
      <c r="B143" s="114" t="s">
        <v>218</v>
      </c>
      <c r="C143" s="115">
        <v>278400</v>
      </c>
      <c r="D143" s="116">
        <v>44606</v>
      </c>
      <c r="E143" s="114" t="s">
        <v>222</v>
      </c>
    </row>
    <row r="144" spans="1:5" ht="15">
      <c r="A144" s="114" t="s">
        <v>39</v>
      </c>
      <c r="B144" s="114" t="s">
        <v>218</v>
      </c>
      <c r="C144" s="115">
        <v>400000</v>
      </c>
      <c r="D144" s="116">
        <v>44606</v>
      </c>
      <c r="E144" s="114" t="s">
        <v>222</v>
      </c>
    </row>
    <row r="145" spans="1:5" ht="15">
      <c r="A145" s="114" t="s">
        <v>39</v>
      </c>
      <c r="B145" s="114" t="s">
        <v>218</v>
      </c>
      <c r="C145" s="115">
        <v>281000</v>
      </c>
      <c r="D145" s="116">
        <v>44607</v>
      </c>
      <c r="E145" s="114" t="s">
        <v>222</v>
      </c>
    </row>
    <row r="146" spans="1:5" ht="15">
      <c r="A146" s="114" t="s">
        <v>39</v>
      </c>
      <c r="B146" s="114" t="s">
        <v>218</v>
      </c>
      <c r="C146" s="115">
        <v>649000</v>
      </c>
      <c r="D146" s="116">
        <v>44596</v>
      </c>
      <c r="E146" s="114" t="s">
        <v>220</v>
      </c>
    </row>
    <row r="147" spans="1:5" ht="15">
      <c r="A147" s="114" t="s">
        <v>53</v>
      </c>
      <c r="B147" s="114" t="s">
        <v>219</v>
      </c>
      <c r="C147" s="115">
        <v>350000</v>
      </c>
      <c r="D147" s="116">
        <v>44614</v>
      </c>
      <c r="E147" s="114" t="s">
        <v>220</v>
      </c>
    </row>
    <row r="148" spans="1:5" ht="15">
      <c r="A148" s="114" t="s">
        <v>53</v>
      </c>
      <c r="B148" s="114" t="s">
        <v>219</v>
      </c>
      <c r="C148" s="115">
        <v>434900</v>
      </c>
      <c r="D148" s="116">
        <v>44609</v>
      </c>
      <c r="E148" s="114" t="s">
        <v>220</v>
      </c>
    </row>
    <row r="149" spans="1:5" ht="15">
      <c r="A149" s="114" t="s">
        <v>53</v>
      </c>
      <c r="B149" s="114" t="s">
        <v>219</v>
      </c>
      <c r="C149" s="115">
        <v>735615</v>
      </c>
      <c r="D149" s="116">
        <v>44594</v>
      </c>
      <c r="E149" s="114" t="s">
        <v>222</v>
      </c>
    </row>
    <row r="150" spans="1:5" ht="15">
      <c r="A150" s="114" t="s">
        <v>53</v>
      </c>
      <c r="B150" s="114" t="s">
        <v>219</v>
      </c>
      <c r="C150" s="115">
        <v>140000</v>
      </c>
      <c r="D150" s="116">
        <v>44617</v>
      </c>
      <c r="E150" s="114" t="s">
        <v>222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2022-09-04T12:35:49Z</dcterms:modified>
</cp:coreProperties>
</file>