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STATS'!$A$21:$C$23</definedName>
    <definedName name="CommercialSalesMarket">'SALES STATS'!$A$36:$C$37</definedName>
    <definedName name="ConstructionLoansMarket">'LOAN ONLY STATS'!$A$35:$C$35</definedName>
    <definedName name="ConventionalLoansExcludingInclineMarket">'LOAN ONLY STATS'!#REF!</definedName>
    <definedName name="ConventionalLoansMarket">'LOAN ONLY STATS'!$A$7:$C$15</definedName>
    <definedName name="CreditLineLoansMarket">'LOAN ONLY STATS'!$A$29:$C$29</definedName>
    <definedName name="HardMoneyLoansMarket">'LOAN ONLY STATS'!$A$41:$C$41</definedName>
    <definedName name="InclineSalesMarket">'SALES STATS'!#REF!</definedName>
    <definedName name="OverallLoans">'OVERALL STATS'!$A$19:$C$28</definedName>
    <definedName name="OverallSales">'OVERALL STATS'!$A$7:$C$13</definedName>
    <definedName name="OverallSalesAndLoans">'OVERALL STATS'!$A$34:$C$43</definedName>
    <definedName name="_xlnm.Print_Titles" localSheetId="1">'SALES STATS'!$1:$6</definedName>
    <definedName name="ResaleMarket">'SALES STATS'!$A$7:$C$12</definedName>
    <definedName name="ResidentialResaleMarket">'SALES STATS'!$A$25:$C$30</definedName>
    <definedName name="ResidentialSalesExcludingInclineMarket">'SALES STATS'!#REF!</definedName>
    <definedName name="SubdivisionMarket">'SALES STATS'!$A$18:$C$19</definedName>
    <definedName name="VacantLandSalesMarket">'SALES STATS'!$A$43:$C$47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G15" i="3"/>
  <c r="G14"/>
  <c r="G13"/>
  <c r="G12"/>
  <c r="G11"/>
  <c r="G10"/>
  <c r="G9"/>
  <c r="G8"/>
  <c r="G7"/>
  <c r="G12" i="2"/>
  <c r="G11"/>
  <c r="G10"/>
  <c r="G9"/>
  <c r="G8"/>
  <c r="G7"/>
  <c r="G43" i="1"/>
  <c r="G42"/>
  <c r="G41"/>
  <c r="G40"/>
  <c r="G39"/>
  <c r="G38"/>
  <c r="G37"/>
  <c r="G36"/>
  <c r="G35"/>
  <c r="G28"/>
  <c r="G27"/>
  <c r="G26"/>
  <c r="G25"/>
  <c r="G24"/>
  <c r="G23"/>
  <c r="G22"/>
  <c r="G21"/>
  <c r="G20"/>
  <c r="G13"/>
  <c r="G12"/>
  <c r="G11"/>
  <c r="G10"/>
  <c r="G9"/>
  <c r="G8"/>
  <c r="G34"/>
  <c r="G19"/>
  <c r="G7"/>
  <c r="C36" i="3"/>
  <c r="B36"/>
  <c r="C24"/>
  <c r="B24"/>
  <c r="C38" i="2"/>
  <c r="B38"/>
  <c r="B14" i="1"/>
  <c r="C14"/>
  <c r="B42" i="3"/>
  <c r="C42"/>
  <c r="B30"/>
  <c r="C30"/>
  <c r="B16"/>
  <c r="D7" s="1"/>
  <c r="C16"/>
  <c r="E7" s="1"/>
  <c r="B48" i="2"/>
  <c r="C48"/>
  <c r="B31"/>
  <c r="D26" s="1"/>
  <c r="C31"/>
  <c r="E26" s="1"/>
  <c r="A2"/>
  <c r="B20"/>
  <c r="D19" s="1"/>
  <c r="C20"/>
  <c r="D22" i="3" l="1"/>
  <c r="E21"/>
  <c r="E23"/>
  <c r="D21"/>
  <c r="D23"/>
  <c r="E22"/>
  <c r="E9"/>
  <c r="D9"/>
  <c r="E9" i="1"/>
  <c r="D9"/>
  <c r="E44" i="2"/>
  <c r="D44"/>
  <c r="E27"/>
  <c r="D27"/>
  <c r="E46"/>
  <c r="E37"/>
  <c r="D36"/>
  <c r="D8" i="3"/>
  <c r="D11"/>
  <c r="D13"/>
  <c r="E10"/>
  <c r="E12"/>
  <c r="D10"/>
  <c r="D12"/>
  <c r="E8"/>
  <c r="E11"/>
  <c r="E13"/>
  <c r="D46" i="2"/>
  <c r="E45"/>
  <c r="E47"/>
  <c r="D45"/>
  <c r="D47"/>
  <c r="D37"/>
  <c r="E36"/>
  <c r="E43"/>
  <c r="E25"/>
  <c r="E28"/>
  <c r="E30"/>
  <c r="E19"/>
  <c r="E18"/>
  <c r="D18"/>
  <c r="D29"/>
  <c r="E29"/>
  <c r="D30"/>
  <c r="D28"/>
  <c r="D25"/>
  <c r="D43"/>
  <c r="A2" i="3"/>
  <c r="D15"/>
  <c r="E41"/>
  <c r="B13" i="2"/>
  <c r="C13"/>
  <c r="B29" i="1"/>
  <c r="C29"/>
  <c r="B44"/>
  <c r="C44"/>
  <c r="E37" l="1"/>
  <c r="D37"/>
  <c r="E23"/>
  <c r="D23"/>
  <c r="E9" i="2"/>
  <c r="D9"/>
  <c r="E24" i="3"/>
  <c r="D24"/>
  <c r="E38" i="2"/>
  <c r="D38"/>
  <c r="E26" i="1"/>
  <c r="E27"/>
  <c r="E25"/>
  <c r="E28"/>
  <c r="D43"/>
  <c r="E43"/>
  <c r="D27"/>
  <c r="D25"/>
  <c r="D28"/>
  <c r="D26"/>
  <c r="E42"/>
  <c r="D38"/>
  <c r="D42"/>
  <c r="E22"/>
  <c r="E24"/>
  <c r="D24"/>
  <c r="D22"/>
  <c r="E40"/>
  <c r="E38"/>
  <c r="E36"/>
  <c r="E39"/>
  <c r="D41" i="3"/>
  <c r="D14"/>
  <c r="E14"/>
  <c r="D48" i="2"/>
  <c r="E48"/>
  <c r="E31"/>
  <c r="D31"/>
  <c r="D8"/>
  <c r="D7"/>
  <c r="D10"/>
  <c r="D12"/>
  <c r="D11"/>
  <c r="E7"/>
  <c r="E12"/>
  <c r="E8"/>
  <c r="E11"/>
  <c r="E10"/>
  <c r="E35" i="1"/>
  <c r="E34"/>
  <c r="E41"/>
  <c r="D34"/>
  <c r="E8"/>
  <c r="D11"/>
  <c r="D8"/>
  <c r="D7"/>
  <c r="E11"/>
  <c r="D10"/>
  <c r="D12"/>
  <c r="D13"/>
  <c r="D21"/>
  <c r="E19"/>
  <c r="E20"/>
  <c r="E21"/>
  <c r="D40"/>
  <c r="D35"/>
  <c r="E7"/>
  <c r="D41"/>
  <c r="D36"/>
  <c r="D20"/>
  <c r="D19"/>
  <c r="E15" i="3"/>
  <c r="E10" i="1"/>
  <c r="E12"/>
  <c r="D39"/>
  <c r="E13"/>
  <c r="E44" l="1"/>
  <c r="D44"/>
  <c r="E42" i="3"/>
  <c r="D42"/>
  <c r="E16"/>
  <c r="D16"/>
  <c r="E20" i="2"/>
  <c r="D20"/>
  <c r="D14" i="1"/>
  <c r="E14"/>
  <c r="E13" i="2"/>
  <c r="D13"/>
  <c r="D29" i="1"/>
  <c r="E29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<sst xmlns="http://schemas.openxmlformats.org/spreadsheetml/2006/main" count="2357" uniqueCount="290">
  <si>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</si>
  <si>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</si>
  <si>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</si>
  <si>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</si>
  <si>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</si>
  <si>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</si>
  <si>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</si>
  <si>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</si>
  <si>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</si>
  <si>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</si>
  <si>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</si>
  <si>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</si>
  <si>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</si>
  <si>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</si>
  <si>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</si>
  <si>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</si>
  <si>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</si>
  <si>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</si>
  <si>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</si>
  <si>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</si>
  <si>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</si>
  <si>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</si>
  <si>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</si>
  <si>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</si>
  <si>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</si>
  <si>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</si>
  <si>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</si>
  <si>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</si>
  <si>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</si>
  <si>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</si>
  <si>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</si>
  <si>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</si>
  <si>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</si>
  <si>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</si>
  <si>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</si>
  <si>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</si>
  <si>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</si>
  <si>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</si>
  <si>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</si>
  <si>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</si>
  <si>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</si>
  <si>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</si>
  <si>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</si>
  <si>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</si>
  <si>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</si>
  <si>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</si>
  <si>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</si>
  <si>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</si>
  <si>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</si>
  <si>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</si>
  <si>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</si>
  <si>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</si>
  <si>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</si>
  <si>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</si>
  <si>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</si>
  <si>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</si>
  <si>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</si>
  <si>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</si>
  <si>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</si>
  <si>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</si>
  <si>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</si>
  <si>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</si>
  <si>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DC</t>
  </si>
  <si>
    <t>AMG</t>
  </si>
  <si>
    <t>KDJ</t>
  </si>
  <si>
    <t>FERNLEY</t>
  </si>
  <si>
    <t>Signature Title</t>
  </si>
  <si>
    <t>OVERALL TITLE COMPANY MARKET STATISTICS Carson City  County, NV)</t>
  </si>
  <si>
    <t>SALES MARKET Carson City County, NV)</t>
  </si>
  <si>
    <t>LOAN ONLY MARKETS Carson City County, NV)</t>
  </si>
  <si>
    <t>Reporting Period: FEBRUARY, 2021</t>
  </si>
  <si>
    <t>SINGLE FAM RES.</t>
  </si>
  <si>
    <t>INCLINE</t>
  </si>
  <si>
    <t>VD</t>
  </si>
  <si>
    <t>NO</t>
  </si>
  <si>
    <t>True Title and Escrow</t>
  </si>
  <si>
    <t>PLUMB</t>
  </si>
  <si>
    <t>FF</t>
  </si>
  <si>
    <t>NF</t>
  </si>
  <si>
    <t>Stewart Title</t>
  </si>
  <si>
    <t>UNK</t>
  </si>
  <si>
    <t>SOUTH KIETZKE</t>
  </si>
  <si>
    <t>MIF</t>
  </si>
  <si>
    <t>VACANT LAND</t>
  </si>
  <si>
    <t>MLR</t>
  </si>
  <si>
    <t>GARDNERVILLE</t>
  </si>
  <si>
    <t>WLD</t>
  </si>
  <si>
    <t>SLA</t>
  </si>
  <si>
    <t>DKD</t>
  </si>
  <si>
    <t>YES</t>
  </si>
  <si>
    <t>TK</t>
  </si>
  <si>
    <t>MOBILE HOME</t>
  </si>
  <si>
    <t>2-4 PLEX</t>
  </si>
  <si>
    <t>DNO</t>
  </si>
  <si>
    <t>COMMERCIAL</t>
  </si>
  <si>
    <t>20</t>
  </si>
  <si>
    <t>RLS</t>
  </si>
  <si>
    <t>RLT</t>
  </si>
  <si>
    <t>CRF</t>
  </si>
  <si>
    <t>Calatlantic Title West</t>
  </si>
  <si>
    <t>LH</t>
  </si>
  <si>
    <t>KS</t>
  </si>
  <si>
    <t>CONDO/TWNHSE</t>
  </si>
  <si>
    <t>23</t>
  </si>
  <si>
    <t>SPARKS</t>
  </si>
  <si>
    <t>21</t>
  </si>
  <si>
    <t>MDD</t>
  </si>
  <si>
    <t>JMS</t>
  </si>
  <si>
    <t>010-575-10</t>
  </si>
  <si>
    <t>CONVENTIONAL</t>
  </si>
  <si>
    <t>UNITED WHOLESALE MORTGAGE LLC</t>
  </si>
  <si>
    <t>009-831-20</t>
  </si>
  <si>
    <t>MOVEMENT MORTGAGE LLC</t>
  </si>
  <si>
    <t>009-219-11</t>
  </si>
  <si>
    <t>GREATER NEVADA MORTGAGE</t>
  </si>
  <si>
    <t>010-736-18</t>
  </si>
  <si>
    <t>HOMETOWN LENDERS INC</t>
  </si>
  <si>
    <t>007-451-70</t>
  </si>
  <si>
    <t>GUILD MORTGAGE COMPANY LLC</t>
  </si>
  <si>
    <t>010-456-26</t>
  </si>
  <si>
    <t>FHA</t>
  </si>
  <si>
    <t>FREEDOM MORTGAGE CORPORATION</t>
  </si>
  <si>
    <t>008-161-07</t>
  </si>
  <si>
    <t>HERITAGE BANK OF NEVADA</t>
  </si>
  <si>
    <t>009-622-03</t>
  </si>
  <si>
    <t>ALL WESTERN MORTGAGE INC</t>
  </si>
  <si>
    <t>002-593-13</t>
  </si>
  <si>
    <t>WELLS FARGO BANK NA</t>
  </si>
  <si>
    <t>002-441-42</t>
  </si>
  <si>
    <t>008-844-07</t>
  </si>
  <si>
    <t>002-523-11</t>
  </si>
  <si>
    <t>VA</t>
  </si>
  <si>
    <t>008-894-05</t>
  </si>
  <si>
    <t>PRIMELENDING</t>
  </si>
  <si>
    <t>009-511-16</t>
  </si>
  <si>
    <t>007-161-04</t>
  </si>
  <si>
    <t>CMC FINANCIAL</t>
  </si>
  <si>
    <t>010-736-17</t>
  </si>
  <si>
    <t>SUMMIT FUNDING INC</t>
  </si>
  <si>
    <t>010-271-10</t>
  </si>
  <si>
    <t>008-323-28</t>
  </si>
  <si>
    <t>010-393-09</t>
  </si>
  <si>
    <t>008-581-07</t>
  </si>
  <si>
    <t>010-531-05</t>
  </si>
  <si>
    <t>007-393-01</t>
  </si>
  <si>
    <t>002-214-07</t>
  </si>
  <si>
    <t>010-263-08</t>
  </si>
  <si>
    <t>008-281-71</t>
  </si>
  <si>
    <t>MOUNTAIN AMERICA FEDERAL CREDIT UNION</t>
  </si>
  <si>
    <t>010-561-01</t>
  </si>
  <si>
    <t>FINANCE OF AMERICA MORTGAGE LLC</t>
  </si>
  <si>
    <t>002-611-64</t>
  </si>
  <si>
    <t>007-421-56</t>
  </si>
  <si>
    <t>NEVADA STATE BANK</t>
  </si>
  <si>
    <t>001-231-26</t>
  </si>
  <si>
    <t>009-202-01</t>
  </si>
  <si>
    <t>010-651-36</t>
  </si>
  <si>
    <t>DIGNIFIED HOME LOANS LLC</t>
  </si>
  <si>
    <t>009-482-08</t>
  </si>
  <si>
    <t>MANN MORTGAGE LLC</t>
  </si>
  <si>
    <t>002-503-35</t>
  </si>
  <si>
    <t>008-221-03</t>
  </si>
  <si>
    <t>UNITED FEDERAL CREDIT UNION</t>
  </si>
  <si>
    <t>010-513-11</t>
  </si>
  <si>
    <t>USAA FEDERAL SAVINGS BANK</t>
  </si>
  <si>
    <t>004-133-06</t>
  </si>
  <si>
    <t>009-701-24</t>
  </si>
  <si>
    <t>002-481-16</t>
  </si>
  <si>
    <t>SIERRA PACIFIC MORTGAGE COMPANY INC</t>
  </si>
  <si>
    <t>004-293-13</t>
  </si>
  <si>
    <t>009-834-06</t>
  </si>
  <si>
    <t>008-081-36</t>
  </si>
  <si>
    <t>002-052-14</t>
  </si>
  <si>
    <t>WALKER &amp; DUNLOP LLC</t>
  </si>
  <si>
    <t>003-075-01</t>
  </si>
  <si>
    <t>UMPQUA BANK</t>
  </si>
  <si>
    <t>002-672-19</t>
  </si>
  <si>
    <t>004-143-03</t>
  </si>
  <si>
    <t>002-593-09</t>
  </si>
  <si>
    <t>NEW AMERICAN FUNDING</t>
  </si>
  <si>
    <t>010-403-10</t>
  </si>
  <si>
    <t>010-441-47</t>
  </si>
  <si>
    <t>007-641-12</t>
  </si>
  <si>
    <t>001-101-06</t>
  </si>
  <si>
    <t>009-586-02</t>
  </si>
  <si>
    <t>008-343-01</t>
  </si>
  <si>
    <t>010-562-15</t>
  </si>
  <si>
    <t>001-084-01</t>
  </si>
  <si>
    <t>PARAMOUNT RESIDENTIAL MORTGAGE GROUP INC</t>
  </si>
  <si>
    <t>009-642-06</t>
  </si>
  <si>
    <t>003-059-05</t>
  </si>
  <si>
    <t>009-585-07</t>
  </si>
  <si>
    <t>010-201-04</t>
  </si>
  <si>
    <t>010-721-09</t>
  </si>
  <si>
    <t>008-782-05</t>
  </si>
  <si>
    <t>007-412-18</t>
  </si>
  <si>
    <t>010-705-05</t>
  </si>
  <si>
    <t>009-253-12</t>
  </si>
  <si>
    <t>009-188-06</t>
  </si>
  <si>
    <t>009-073-10</t>
  </si>
  <si>
    <t>001-212-14</t>
  </si>
  <si>
    <t>010-343-06</t>
  </si>
  <si>
    <t>002-731-02</t>
  </si>
  <si>
    <t>OMEGA MORTGAGE GROUP</t>
  </si>
  <si>
    <t>002-451-19</t>
  </si>
  <si>
    <t>SEVERN SAVINGS BANK</t>
  </si>
  <si>
    <t>007-381-12</t>
  </si>
  <si>
    <t>LOANDEPOT.COM LLC</t>
  </si>
  <si>
    <t>010-612-09</t>
  </si>
  <si>
    <t>001-121-17</t>
  </si>
  <si>
    <t>003-112-03</t>
  </si>
  <si>
    <t>007-451-23</t>
  </si>
  <si>
    <t>WOLFE FINANCIAL INC</t>
  </si>
  <si>
    <t>007-042-13</t>
  </si>
  <si>
    <t>003-352-19</t>
  </si>
  <si>
    <t>010-332-03</t>
  </si>
  <si>
    <t>FAIRWAY INDEPENDENT MORTGAGE CORPORATION</t>
  </si>
  <si>
    <t>010-553-13</t>
  </si>
  <si>
    <t>010-555-25</t>
  </si>
  <si>
    <t>002-682-08</t>
  </si>
  <si>
    <t>007-544-04</t>
  </si>
  <si>
    <t>007-433-06</t>
  </si>
  <si>
    <t>007-333-24</t>
  </si>
  <si>
    <t>HARD MONEY</t>
  </si>
  <si>
    <t>008-753-39</t>
  </si>
  <si>
    <t>010-424-11</t>
  </si>
  <si>
    <t>009-178-03</t>
  </si>
  <si>
    <t>003-192-12</t>
  </si>
  <si>
    <t>008-581-01</t>
  </si>
  <si>
    <t>ISERVE RESIDENTIAL LENDING LLC</t>
  </si>
  <si>
    <t>002-371-06</t>
  </si>
  <si>
    <t>010-431-15</t>
  </si>
  <si>
    <t>010-432-09</t>
  </si>
  <si>
    <t>BAY EQUITY LLC</t>
  </si>
  <si>
    <t>010-473-19</t>
  </si>
  <si>
    <t>008-872-11</t>
  </si>
  <si>
    <t>009-066-07</t>
  </si>
  <si>
    <t>009-832-29</t>
  </si>
  <si>
    <t>010-472-25</t>
  </si>
  <si>
    <t>004-068-08</t>
  </si>
  <si>
    <t>PLUMAS BANK</t>
  </si>
  <si>
    <t>009-662-06</t>
  </si>
  <si>
    <t>010-433-08</t>
  </si>
  <si>
    <t>010-383-08</t>
  </si>
  <si>
    <t>WELCOME HOME FUNDING LLC</t>
  </si>
  <si>
    <t>002-412-08</t>
  </si>
  <si>
    <t>009-833-27</t>
  </si>
  <si>
    <t>004-281-32</t>
  </si>
  <si>
    <t>008-512-08</t>
  </si>
  <si>
    <t>007-431-07</t>
  </si>
  <si>
    <t>002-321-01</t>
  </si>
  <si>
    <t>Archer Title and Escrow</t>
  </si>
  <si>
    <t>008-174-39</t>
  </si>
  <si>
    <t>007-151-19</t>
  </si>
  <si>
    <t>004-372-23</t>
  </si>
  <si>
    <t>HOME POINT FINANCIAL CORPORATION</t>
  </si>
  <si>
    <t>009-752-20</t>
  </si>
  <si>
    <t>002-582-07</t>
  </si>
  <si>
    <t>001-141-46</t>
  </si>
  <si>
    <t>008-861-12</t>
  </si>
  <si>
    <t>010-457-18</t>
  </si>
  <si>
    <t>007-451-06</t>
  </si>
  <si>
    <t>010-457-22</t>
  </si>
  <si>
    <t>002-382-05</t>
  </si>
  <si>
    <t>010-212-15</t>
  </si>
  <si>
    <t>EL DORADO SAVINGS BANK</t>
  </si>
  <si>
    <t>009-832-47</t>
  </si>
  <si>
    <t>002-381-35</t>
  </si>
  <si>
    <t>001-045-10</t>
  </si>
  <si>
    <t>007-473-05</t>
  </si>
  <si>
    <t>010-143-09</t>
  </si>
  <si>
    <t>009-833-30</t>
  </si>
  <si>
    <t>Acme Title and Escrow</t>
  </si>
  <si>
    <t>008-882-11</t>
  </si>
  <si>
    <t>CAL</t>
  </si>
  <si>
    <t>FA</t>
  </si>
  <si>
    <t>FC</t>
  </si>
  <si>
    <t>ST</t>
  </si>
  <si>
    <t>TI</t>
  </si>
  <si>
    <t>TTE</t>
  </si>
  <si>
    <t>WE</t>
  </si>
  <si>
    <t>ACT</t>
  </si>
  <si>
    <t>ATE</t>
  </si>
  <si>
    <t>SIG</t>
  </si>
  <si>
    <t>TT</t>
  </si>
  <si>
    <t>DEED OF TRUST</t>
  </si>
  <si>
    <t>DEED SUBDIVIDER</t>
  </si>
  <si>
    <t>DEED</t>
  </si>
  <si>
    <t>NO HOME EQUITY/CREDIT LINE LOANS</t>
  </si>
  <si>
    <t>NO CONSTRUCTION LOANS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</si>
</sst>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0" fontId="11" fillId="0" borderId="14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164" fontId="17" fillId="0" borderId="6" xfId="3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32</c:v>
                </c:pt>
                <c:pt idx="1">
                  <c:v>27</c:v>
                </c:pt>
                <c:pt idx="2">
                  <c:v>16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2</c:v>
                </c:pt>
              </c:numCache>
            </c:numRef>
          </c:val>
        </c:ser>
        <c:shape val="box"/>
        <c:axId val="157113728"/>
        <c:axId val="157131904"/>
        <c:axId val="0"/>
      </c:bar3DChart>
      <c:catAx>
        <c:axId val="157113728"/>
        <c:scaling>
          <c:orientation val="minMax"/>
        </c:scaling>
        <c:axPos val="b"/>
        <c:numFmt formatCode="General" sourceLinked="1"/>
        <c:majorTickMark val="none"/>
        <c:tickLblPos val="nextTo"/>
        <c:crossAx val="157131904"/>
        <c:crosses val="autoZero"/>
        <c:auto val="1"/>
        <c:lblAlgn val="ctr"/>
        <c:lblOffset val="100"/>
      </c:catAx>
      <c:valAx>
        <c:axId val="1571319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71137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STATS'!$A$19:$A$28</c:f>
              <c:strCache>
                <c:ptCount val="10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Archer Title and Escrow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True Title and Escrow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STATS'!$B$19:$B$28</c:f>
              <c:numCache>
                <c:formatCode>0</c:formatCode>
                <c:ptCount val="10"/>
                <c:pt idx="0">
                  <c:v>48</c:v>
                </c:pt>
                <c:pt idx="1">
                  <c:v>37</c:v>
                </c:pt>
                <c:pt idx="2">
                  <c:v>23</c:v>
                </c:pt>
                <c:pt idx="3">
                  <c:v>8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57154304"/>
        <c:axId val="157164288"/>
        <c:axId val="0"/>
      </c:bar3DChart>
      <c:catAx>
        <c:axId val="157154304"/>
        <c:scaling>
          <c:orientation val="minMax"/>
        </c:scaling>
        <c:axPos val="b"/>
        <c:numFmt formatCode="General" sourceLinked="1"/>
        <c:majorTickMark val="none"/>
        <c:tickLblPos val="nextTo"/>
        <c:crossAx val="157164288"/>
        <c:crosses val="autoZero"/>
        <c:auto val="1"/>
        <c:lblAlgn val="ctr"/>
        <c:lblOffset val="100"/>
      </c:catAx>
      <c:valAx>
        <c:axId val="157164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71543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STATS'!$A$34:$A$43</c:f>
              <c:strCache>
                <c:ptCount val="10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Signature Title</c:v>
                </c:pt>
                <c:pt idx="8">
                  <c:v>Toiyabe Title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STATS'!$B$34:$B$43</c:f>
              <c:numCache>
                <c:formatCode>0</c:formatCode>
                <c:ptCount val="10"/>
                <c:pt idx="0">
                  <c:v>80</c:v>
                </c:pt>
                <c:pt idx="1">
                  <c:v>64</c:v>
                </c:pt>
                <c:pt idx="2">
                  <c:v>39</c:v>
                </c:pt>
                <c:pt idx="3">
                  <c:v>14</c:v>
                </c:pt>
                <c:pt idx="4">
                  <c:v>9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hape val="box"/>
        <c:axId val="157190400"/>
        <c:axId val="157196288"/>
        <c:axId val="0"/>
      </c:bar3DChart>
      <c:catAx>
        <c:axId val="157190400"/>
        <c:scaling>
          <c:orientation val="minMax"/>
        </c:scaling>
        <c:axPos val="b"/>
        <c:numFmt formatCode="General" sourceLinked="1"/>
        <c:majorTickMark val="none"/>
        <c:tickLblPos val="nextTo"/>
        <c:crossAx val="157196288"/>
        <c:crosses val="autoZero"/>
        <c:auto val="1"/>
        <c:lblAlgn val="ctr"/>
        <c:lblOffset val="100"/>
      </c:catAx>
      <c:valAx>
        <c:axId val="157196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7190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Stewart Title</c:v>
                </c:pt>
                <c:pt idx="4">
                  <c:v>First American Title</c:v>
                </c:pt>
                <c:pt idx="5">
                  <c:v>Calatlantic Title West</c:v>
                </c:pt>
                <c:pt idx="6">
                  <c:v>True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15316100</c:v>
                </c:pt>
                <c:pt idx="1">
                  <c:v>10689520</c:v>
                </c:pt>
                <c:pt idx="2">
                  <c:v>6943193</c:v>
                </c:pt>
                <c:pt idx="3">
                  <c:v>18441000</c:v>
                </c:pt>
                <c:pt idx="4">
                  <c:v>8117993.8899999997</c:v>
                </c:pt>
                <c:pt idx="5">
                  <c:v>1459216</c:v>
                </c:pt>
                <c:pt idx="6">
                  <c:v>625380</c:v>
                </c:pt>
              </c:numCache>
            </c:numRef>
          </c:val>
        </c:ser>
        <c:shape val="box"/>
        <c:axId val="177026560"/>
        <c:axId val="177028096"/>
        <c:axId val="0"/>
      </c:bar3DChart>
      <c:catAx>
        <c:axId val="177026560"/>
        <c:scaling>
          <c:orientation val="minMax"/>
        </c:scaling>
        <c:axPos val="b"/>
        <c:numFmt formatCode="General" sourceLinked="1"/>
        <c:majorTickMark val="none"/>
        <c:tickLblPos val="nextTo"/>
        <c:crossAx val="177028096"/>
        <c:crosses val="autoZero"/>
        <c:auto val="1"/>
        <c:lblAlgn val="ctr"/>
        <c:lblOffset val="100"/>
      </c:catAx>
      <c:valAx>
        <c:axId val="177028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7026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STATS'!$A$19:$A$28</c:f>
              <c:strCache>
                <c:ptCount val="10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Archer Title and Escrow</c:v>
                </c:pt>
                <c:pt idx="6">
                  <c:v>Signature Title</c:v>
                </c:pt>
                <c:pt idx="7">
                  <c:v>Toiyabe Title</c:v>
                </c:pt>
                <c:pt idx="8">
                  <c:v>True Title and Escrow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STATS'!$C$19:$C$28</c:f>
              <c:numCache>
                <c:formatCode>"$"#,##0</c:formatCode>
                <c:ptCount val="10"/>
                <c:pt idx="0">
                  <c:v>12421186</c:v>
                </c:pt>
                <c:pt idx="1">
                  <c:v>12531926</c:v>
                </c:pt>
                <c:pt idx="2">
                  <c:v>6617969</c:v>
                </c:pt>
                <c:pt idx="3">
                  <c:v>2485431</c:v>
                </c:pt>
                <c:pt idx="4">
                  <c:v>589000</c:v>
                </c:pt>
                <c:pt idx="5">
                  <c:v>476541</c:v>
                </c:pt>
                <c:pt idx="6">
                  <c:v>6010000</c:v>
                </c:pt>
                <c:pt idx="7">
                  <c:v>300366</c:v>
                </c:pt>
                <c:pt idx="8">
                  <c:v>258500</c:v>
                </c:pt>
                <c:pt idx="9">
                  <c:v>246000</c:v>
                </c:pt>
              </c:numCache>
            </c:numRef>
          </c:val>
        </c:ser>
        <c:shape val="box"/>
        <c:axId val="177066752"/>
        <c:axId val="177068288"/>
        <c:axId val="0"/>
      </c:bar3DChart>
      <c:catAx>
        <c:axId val="177066752"/>
        <c:scaling>
          <c:orientation val="minMax"/>
        </c:scaling>
        <c:axPos val="b"/>
        <c:numFmt formatCode="General" sourceLinked="1"/>
        <c:majorTickMark val="none"/>
        <c:tickLblPos val="nextTo"/>
        <c:crossAx val="177068288"/>
        <c:crosses val="autoZero"/>
        <c:auto val="1"/>
        <c:lblAlgn val="ctr"/>
        <c:lblOffset val="100"/>
      </c:catAx>
      <c:valAx>
        <c:axId val="1770682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70667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STATS'!$A$34:$A$43</c:f>
              <c:strCache>
                <c:ptCount val="10"/>
                <c:pt idx="0">
                  <c:v>Ticor Title</c:v>
                </c:pt>
                <c:pt idx="1">
                  <c:v>Western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Stewart Title</c:v>
                </c:pt>
                <c:pt idx="5">
                  <c:v>Calatlantic Title West</c:v>
                </c:pt>
                <c:pt idx="6">
                  <c:v>True Title and Escrow</c:v>
                </c:pt>
                <c:pt idx="7">
                  <c:v>Signature Title</c:v>
                </c:pt>
                <c:pt idx="8">
                  <c:v>Toiyabe Title</c:v>
                </c:pt>
                <c:pt idx="9">
                  <c:v>Acme Title and Escrow</c:v>
                </c:pt>
              </c:strCache>
            </c:strRef>
          </c:cat>
          <c:val>
            <c:numRef>
              <c:f>'OVERALL STATS'!$C$34:$C$43</c:f>
              <c:numCache>
                <c:formatCode>"$"#,##0</c:formatCode>
                <c:ptCount val="10"/>
                <c:pt idx="0">
                  <c:v>27737286</c:v>
                </c:pt>
                <c:pt idx="1">
                  <c:v>23221446</c:v>
                </c:pt>
                <c:pt idx="2">
                  <c:v>13561162</c:v>
                </c:pt>
                <c:pt idx="3">
                  <c:v>10603424.890000001</c:v>
                </c:pt>
                <c:pt idx="4">
                  <c:v>19030000</c:v>
                </c:pt>
                <c:pt idx="5">
                  <c:v>1459216</c:v>
                </c:pt>
                <c:pt idx="6">
                  <c:v>883880</c:v>
                </c:pt>
                <c:pt idx="7">
                  <c:v>6010000</c:v>
                </c:pt>
                <c:pt idx="8">
                  <c:v>300366</c:v>
                </c:pt>
                <c:pt idx="9">
                  <c:v>246000</c:v>
                </c:pt>
              </c:numCache>
            </c:numRef>
          </c:val>
        </c:ser>
        <c:shape val="box"/>
        <c:axId val="177090560"/>
        <c:axId val="177092096"/>
        <c:axId val="0"/>
      </c:bar3DChart>
      <c:catAx>
        <c:axId val="177090560"/>
        <c:scaling>
          <c:orientation val="minMax"/>
        </c:scaling>
        <c:axPos val="b"/>
        <c:numFmt formatCode="General" sourceLinked="1"/>
        <c:majorTickMark val="none"/>
        <c:tickLblPos val="nextTo"/>
        <c:crossAx val="177092096"/>
        <c:crosses val="autoZero"/>
        <c:auto val="1"/>
        <c:lblAlgn val="ctr"/>
        <c:lblOffset val="100"/>
      </c:catAx>
      <c:valAx>
        <c:axId val="177092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7090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48</xdr:row>
      <xdr:rowOff>9525</xdr:rowOff>
    </xdr:from>
    <xdr:to>
      <xdr:col>6</xdr:col>
      <xdr:colOff>1152524</xdr:colOff>
      <xdr:row>65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66</xdr:row>
      <xdr:rowOff>19050</xdr:rowOff>
    </xdr:from>
    <xdr:to>
      <xdr:col>6</xdr:col>
      <xdr:colOff>1152524</xdr:colOff>
      <xdr:row>83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84</xdr:row>
      <xdr:rowOff>0</xdr:rowOff>
    </xdr:from>
    <xdr:to>
      <xdr:col>6</xdr:col>
      <xdr:colOff>1143000</xdr:colOff>
      <xdr:row>100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48</xdr:row>
      <xdr:rowOff>0</xdr:rowOff>
    </xdr:from>
    <xdr:to>
      <xdr:col>20</xdr:col>
      <xdr:colOff>190500</xdr:colOff>
      <xdr:row>64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66</xdr:row>
      <xdr:rowOff>9525</xdr:rowOff>
    </xdr:from>
    <xdr:to>
      <xdr:col>20</xdr:col>
      <xdr:colOff>190499</xdr:colOff>
      <xdr:row>83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84</xdr:row>
      <xdr:rowOff>9525</xdr:rowOff>
    </xdr:from>
    <xdr:to>
      <xdr:col>20</xdr:col>
      <xdr:colOff>180974</xdr:colOff>
      <xdr:row>101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256.37347071759" createdVersion="3" refreshedVersion="3" minRefreshableVersion="3" recordCount="92">
  <cacheSource type="worksheet">
    <worksheetSource name="Table5"/>
  </cacheSource>
  <cacheFields count="10">
    <cacheField name="FULLNAME" numFmtId="0">
      <sharedItems count="17">
        <s v="Calatlantic Title West"/>
        <s v="First American Title"/>
        <s v="First Centennial Title"/>
        <s v="Stewart Title"/>
        <s v="Ticor Title"/>
        <s v="True Title and Escrow"/>
        <s v="Western Title"/>
        <s v="Driggs Title Agency" u="1"/>
        <s v="Driggs Title Agency Inc - Nevada" u="1"/>
        <s v="Capital Title" u="1"/>
        <s v="Signature Title" u="1"/>
        <s v="DHI Title of Nevada" u="1"/>
        <s v="Acme Title and Escrow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6">
        <s v="MCCARRAN"/>
        <s v="MINDEN"/>
        <s v="INCLINE"/>
        <s v="KIETZKE"/>
        <s v="CARSON CITY"/>
        <s v="RIDGEVIEW"/>
        <s v="LAKESIDEMOANA"/>
        <s v="SPARKS"/>
        <s v="PLUMB"/>
        <s v="GARDNERVILLE"/>
        <s v="FERNLEY"/>
        <s v="SOUTH KIETZKE"/>
        <s v="MINNEAPOLIS, MN" u="1"/>
        <s v="PHOENIX, AZ" u="1"/>
        <s v="HAMMILL" u="1"/>
        <s v="LANDER" u="1"/>
        <s v="ORLANDO, FL" u="1"/>
        <s v="DAMONTE" u="1"/>
        <s v="SALT LAKE CITY" u="1"/>
        <s v="LAS VEGAS" u="1"/>
        <s v="PROFESSIONAL" u="1"/>
        <s v="HENDERSON" u="1"/>
        <s v="SO. VIRGINIA ST" u="1"/>
        <s v="LAKESIDEMCCARRAN" u="1"/>
        <s v="LAKESIDE" u="1"/>
        <s v="ZEPHYR" u="1"/>
      </sharedItems>
    </cacheField>
    <cacheField name="EO" numFmtId="0">
      <sharedItems count="75">
        <s v="LH"/>
        <s v="MK"/>
        <s v="VD"/>
        <s v="MLR"/>
        <s v="TK"/>
        <s v="KS"/>
        <s v="18"/>
        <s v="23"/>
        <s v="20"/>
        <s v="12"/>
        <s v="21"/>
        <s v="UNK"/>
        <s v="NF"/>
        <s v="DKD"/>
        <s v="DC"/>
        <s v="RLT"/>
        <s v="RLS"/>
        <s v="DNO"/>
        <s v="CD"/>
        <s v="KA"/>
        <s v="FF"/>
        <s v="SAB"/>
        <s v="KDJ"/>
        <s v="JMS"/>
        <s v="CRF"/>
        <s v="WLD"/>
        <s v="AMG"/>
        <s v="SLA"/>
        <s v="MIF"/>
        <s v="MDD"/>
        <s v="JML" u="1"/>
        <s v="RC" u="1"/>
        <s v="AE" u="1"/>
        <s v="CKL" u="1"/>
        <s v="JW" u="1"/>
        <s v="DPR" u="1"/>
        <s v="11" u="1"/>
        <s v="ZEN" u="1"/>
        <s v="JP" u="1"/>
        <s v="TS" u="1"/>
        <s v="LS" u="1"/>
        <s v="N/A" u="1"/>
        <s v="PAH" u="1"/>
        <s v="10" u="1"/>
        <s v="YC" u="1"/>
        <s v="MLC" u="1"/>
        <s v="JH" u="1"/>
        <s v="RA" u="1"/>
        <s v="ASK" u="1"/>
        <s v="MLM" u="1"/>
        <s v="LTE" u="1"/>
        <s v="LTF" u="1"/>
        <s v="2" u="1"/>
        <s v="24" u="1"/>
        <s v="JN" u="1"/>
        <s v="SL" u="1"/>
        <s v="KOT" u="1"/>
        <s v="ERF" u="1"/>
        <s v="15" u="1"/>
        <s v="NCS" u="1"/>
        <s v="ARJ" u="1"/>
        <s v="DMR" u="1"/>
        <s v="CY" u="1"/>
        <s v="LC" u="1"/>
        <s v="9" u="1"/>
        <s v="BM" u="1"/>
        <s v="5" u="1"/>
        <s v="1" u="1"/>
        <s v="14" u="1"/>
        <s v="DEB" u="1"/>
        <s v="TB" u="1"/>
        <s v="TO" u="1"/>
        <s v="SLP" u="1"/>
        <s v="19" u="1"/>
        <s v="DJA" u="1"/>
      </sharedItems>
    </cacheField>
    <cacheField name="PROPTYPE" numFmtId="0">
      <sharedItems count="8">
        <s v="SINGLE FAM RES."/>
        <s v="VACANT LAND"/>
        <s v="COMMERCIAL"/>
        <s v="2-4 PLEX"/>
        <s v="MOBILE HOME"/>
        <s v="CONDO/TWNHSE"/>
        <s v="COMM'L/IND'L" u="1"/>
        <s v="APARTMENT BLDG." u="1"/>
      </sharedItems>
    </cacheField>
    <cacheField name="DOCNUM" numFmtId="0">
      <sharedItems containsSemiMixedTypes="0" containsString="0" containsNumber="1" containsInteger="1" minValue="516016" maxValue="517133"/>
    </cacheField>
    <cacheField name="AMOUNT" numFmtId="165">
      <sharedItems containsSemiMixedTypes="0" containsString="0" containsNumber="1" minValue="60000" maxValue="1725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2-01T00:00:00" maxDate="2021-02-27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256.373547800926" createdVersion="3" refreshedVersion="3" minRefreshableVersion="3" recordCount="125">
  <cacheSource type="worksheet">
    <worksheetSource name="Table4"/>
  </cacheSource>
  <cacheFields count="8">
    <cacheField name="FULLNAME" numFmtId="0">
      <sharedItems containsBlank="1" count="16">
        <s v="Acme Title and Escrow"/>
        <s v="Archer Title and Escrow"/>
        <s v="First American Title"/>
        <s v="First Centennial Title"/>
        <s v="Signature Title"/>
        <s v="Stewart Title"/>
        <s v="Ticor Title"/>
        <s v="Toiyabe Title"/>
        <s v="True Title and Escrow"/>
        <s v="Western Title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FHA"/>
        <s v="COMMERCIAL"/>
        <s v="HARD MONEY"/>
        <m u="1"/>
        <s v="CONSTRUCTION" u="1"/>
        <s v="SBA" u="1"/>
        <s v="CREDIT LINE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15993" maxValue="517131"/>
    </cacheField>
    <cacheField name="AMOUNT" numFmtId="165">
      <sharedItems containsSemiMixedTypes="0" containsString="0" containsNumber="1" containsInteger="1" minValue="45000" maxValue="6010000"/>
    </cacheField>
    <cacheField name="RECDATE" numFmtId="14">
      <sharedItems containsSemiMixedTypes="0" containsNonDate="0" containsDate="1" containsString="0" minDate="2021-02-01T00:00:00" maxDate="2021-02-27T00:00:00"/>
    </cacheField>
    <cacheField name="LENDER" numFmtId="0">
      <sharedItems containsBlank="1" count="115">
        <s v="WELLS FARGO BANK NA"/>
        <s v="NEW AMERICAN FUNDING"/>
        <s v="GUILD MORTGAGE COMPANY LLC"/>
        <s v="MOUNTAIN AMERICA FEDERAL CREDIT UNION"/>
        <s v="GREATER NEVADA MORTGAGE"/>
        <s v="SUMMIT FUNDING INC"/>
        <s v="PARAMOUNT RESIDENTIAL MORTGAGE GROUP INC"/>
        <s v="USAA FEDERAL SAVINGS BANK"/>
        <s v="PRIMELENDING"/>
        <s v="HERITAGE BANK OF NEVADA"/>
        <s v="MOVEMENT MORTGAGE LLC"/>
        <s v="CMC FINANCIAL"/>
        <s v="UNITED FEDERAL CREDIT UNION"/>
        <s v="WOLFE FINANCIAL INC"/>
        <s v="WELCOME HOME FUNDING LLC"/>
        <s v="ISERVE RESIDENTIAL LENDING LLC"/>
        <s v="LOANDEPOT.COM LLC"/>
        <s v="WALKER &amp; DUNLOP LLC"/>
        <s v="OMEGA MORTGAGE GROUP"/>
        <s v="ALL WESTERN MORTGAGE INC"/>
        <s v="NEVADA STATE BANK"/>
        <s v="MANN MORTGAGE LLC"/>
        <s v="FINANCE OF AMERICA MORTGAGE LLC"/>
        <s v="SIERRA PACIFIC MORTGAGE COMPANY INC"/>
        <s v="UMPQUA BANK"/>
        <s v="UNITED WHOLESALE MORTGAGE LLC"/>
        <s v="FAIRWAY INDEPENDENT MORTGAGE CORPORATION"/>
        <s v="SEVERN SAVINGS BANK"/>
        <s v="HOME POINT FINANCIAL CORPORATION"/>
        <s v="BAY EQUITY LLC"/>
        <s v="FREEDOM MORTGAGE CORPORATION"/>
        <s v="DIGNIFIED HOME LOANS LLC"/>
        <s v="PLUMAS BANK"/>
        <s v="HOMETOWN LENDERS INC"/>
        <s v="EL DORADO SAVINGS BANK"/>
        <s v="CARSON CITY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STAR ONE CREDIT UNION" u="1"/>
        <s v="CATHAY BANK" u="1"/>
        <s v="GREATER NEVADA CREDIT UNION" u="1"/>
        <s v="BARSANTI JOHN S TR, BARSANTI ROMY TR, BARSANTI JOHN &amp; ROMY FAMILY TRUST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2">
  <r>
    <x v="0"/>
    <s v="CAL"/>
    <x v="0"/>
    <x v="0"/>
    <x v="0"/>
    <n v="516851"/>
    <n v="489433"/>
    <x v="0"/>
    <s v="YES"/>
    <d v="2021-02-22T00:00:00"/>
  </r>
  <r>
    <x v="0"/>
    <s v="CAL"/>
    <x v="0"/>
    <x v="0"/>
    <x v="0"/>
    <n v="516560"/>
    <n v="474633"/>
    <x v="0"/>
    <s v="YES"/>
    <d v="2021-02-12T00:00:00"/>
  </r>
  <r>
    <x v="0"/>
    <s v="CAL"/>
    <x v="0"/>
    <x v="0"/>
    <x v="0"/>
    <n v="517016"/>
    <n v="495150"/>
    <x v="0"/>
    <s v="YES"/>
    <d v="2021-02-25T00:00:00"/>
  </r>
  <r>
    <x v="1"/>
    <s v="FA"/>
    <x v="1"/>
    <x v="1"/>
    <x v="0"/>
    <n v="516621"/>
    <n v="417000"/>
    <x v="1"/>
    <s v="YES"/>
    <d v="2021-02-16T00:00:00"/>
  </r>
  <r>
    <x v="1"/>
    <s v="FA"/>
    <x v="2"/>
    <x v="2"/>
    <x v="0"/>
    <n v="516016"/>
    <n v="1249000"/>
    <x v="1"/>
    <s v="YES"/>
    <d v="2021-02-01T00:00:00"/>
  </r>
  <r>
    <x v="1"/>
    <s v="FA"/>
    <x v="3"/>
    <x v="3"/>
    <x v="1"/>
    <n v="516081"/>
    <n v="1048707"/>
    <x v="1"/>
    <s v="YES"/>
    <d v="2021-02-02T00:00:00"/>
  </r>
  <r>
    <x v="1"/>
    <s v="FA"/>
    <x v="3"/>
    <x v="3"/>
    <x v="1"/>
    <n v="516085"/>
    <n v="4168286.89"/>
    <x v="1"/>
    <s v="YES"/>
    <d v="2021-02-02T00:00:00"/>
  </r>
  <r>
    <x v="1"/>
    <s v="FA"/>
    <x v="3"/>
    <x v="4"/>
    <x v="0"/>
    <n v="516217"/>
    <n v="825000"/>
    <x v="1"/>
    <s v="YES"/>
    <d v="2021-02-05T00:00:00"/>
  </r>
  <r>
    <x v="1"/>
    <s v="FA"/>
    <x v="3"/>
    <x v="5"/>
    <x v="0"/>
    <n v="516618"/>
    <n v="410000"/>
    <x v="1"/>
    <s v="YES"/>
    <d v="2021-02-16T00:00:00"/>
  </r>
  <r>
    <x v="2"/>
    <s v="FC"/>
    <x v="4"/>
    <x v="6"/>
    <x v="0"/>
    <n v="516631"/>
    <n v="367500"/>
    <x v="1"/>
    <s v="YES"/>
    <d v="2021-02-16T00:00:00"/>
  </r>
  <r>
    <x v="2"/>
    <s v="FC"/>
    <x v="4"/>
    <x v="6"/>
    <x v="1"/>
    <n v="516497"/>
    <n v="150000"/>
    <x v="1"/>
    <s v="YES"/>
    <d v="2021-02-12T00:00:00"/>
  </r>
  <r>
    <x v="2"/>
    <s v="FC"/>
    <x v="4"/>
    <x v="6"/>
    <x v="0"/>
    <n v="516543"/>
    <n v="685000"/>
    <x v="1"/>
    <s v="YES"/>
    <d v="2021-02-12T00:00:00"/>
  </r>
  <r>
    <x v="2"/>
    <s v="FC"/>
    <x v="4"/>
    <x v="6"/>
    <x v="0"/>
    <n v="516188"/>
    <n v="299000"/>
    <x v="1"/>
    <s v="YES"/>
    <d v="2021-02-05T00:00:00"/>
  </r>
  <r>
    <x v="2"/>
    <s v="FC"/>
    <x v="4"/>
    <x v="6"/>
    <x v="0"/>
    <n v="516386"/>
    <n v="294193"/>
    <x v="1"/>
    <s v="YES"/>
    <d v="2021-02-10T00:00:00"/>
  </r>
  <r>
    <x v="2"/>
    <s v="FC"/>
    <x v="4"/>
    <x v="6"/>
    <x v="0"/>
    <n v="516546"/>
    <n v="555000"/>
    <x v="1"/>
    <s v="YES"/>
    <d v="2021-02-12T00:00:00"/>
  </r>
  <r>
    <x v="2"/>
    <s v="FC"/>
    <x v="4"/>
    <x v="7"/>
    <x v="1"/>
    <n v="516884"/>
    <n v="75000"/>
    <x v="1"/>
    <s v="YES"/>
    <d v="2021-02-23T00:00:00"/>
  </r>
  <r>
    <x v="2"/>
    <s v="FC"/>
    <x v="5"/>
    <x v="8"/>
    <x v="2"/>
    <n v="516437"/>
    <n v="510000"/>
    <x v="1"/>
    <s v="YES"/>
    <d v="2021-02-11T00:00:00"/>
  </r>
  <r>
    <x v="2"/>
    <s v="FC"/>
    <x v="4"/>
    <x v="6"/>
    <x v="0"/>
    <n v="517002"/>
    <n v="430000"/>
    <x v="1"/>
    <s v="YES"/>
    <d v="2021-02-25T00:00:00"/>
  </r>
  <r>
    <x v="2"/>
    <s v="FC"/>
    <x v="6"/>
    <x v="9"/>
    <x v="0"/>
    <n v="516778"/>
    <n v="780000"/>
    <x v="1"/>
    <s v="YES"/>
    <d v="2021-02-19T00:00:00"/>
  </r>
  <r>
    <x v="2"/>
    <s v="FC"/>
    <x v="4"/>
    <x v="7"/>
    <x v="0"/>
    <n v="516788"/>
    <n v="450000"/>
    <x v="1"/>
    <s v="YES"/>
    <d v="2021-02-19T00:00:00"/>
  </r>
  <r>
    <x v="2"/>
    <s v="FC"/>
    <x v="4"/>
    <x v="6"/>
    <x v="0"/>
    <n v="516410"/>
    <n v="370000"/>
    <x v="1"/>
    <s v="YES"/>
    <d v="2021-02-10T00:00:00"/>
  </r>
  <r>
    <x v="2"/>
    <s v="FC"/>
    <x v="4"/>
    <x v="7"/>
    <x v="0"/>
    <n v="516992"/>
    <n v="601000"/>
    <x v="1"/>
    <s v="YES"/>
    <d v="2021-02-25T00:00:00"/>
  </r>
  <r>
    <x v="2"/>
    <s v="FC"/>
    <x v="4"/>
    <x v="6"/>
    <x v="0"/>
    <n v="516630"/>
    <n v="735000"/>
    <x v="1"/>
    <s v="YES"/>
    <d v="2021-02-16T00:00:00"/>
  </r>
  <r>
    <x v="2"/>
    <s v="FC"/>
    <x v="4"/>
    <x v="7"/>
    <x v="1"/>
    <n v="516672"/>
    <n v="160000"/>
    <x v="1"/>
    <s v="YES"/>
    <d v="2021-02-17T00:00:00"/>
  </r>
  <r>
    <x v="2"/>
    <s v="FC"/>
    <x v="7"/>
    <x v="10"/>
    <x v="0"/>
    <n v="517049"/>
    <n v="481500"/>
    <x v="1"/>
    <s v="YES"/>
    <d v="2021-02-26T00:00:00"/>
  </r>
  <r>
    <x v="3"/>
    <s v="ST"/>
    <x v="8"/>
    <x v="11"/>
    <x v="1"/>
    <n v="516996"/>
    <n v="75000"/>
    <x v="1"/>
    <s v="YES"/>
    <d v="2021-02-25T00:00:00"/>
  </r>
  <r>
    <x v="3"/>
    <s v="ST"/>
    <x v="8"/>
    <x v="11"/>
    <x v="1"/>
    <n v="516326"/>
    <n v="138500"/>
    <x v="1"/>
    <s v="YES"/>
    <d v="2021-02-08T00:00:00"/>
  </r>
  <r>
    <x v="3"/>
    <s v="ST"/>
    <x v="8"/>
    <x v="11"/>
    <x v="0"/>
    <n v="516026"/>
    <n v="280000"/>
    <x v="1"/>
    <s v="YES"/>
    <d v="2021-02-01T00:00:00"/>
  </r>
  <r>
    <x v="3"/>
    <s v="ST"/>
    <x v="8"/>
    <x v="11"/>
    <x v="0"/>
    <n v="517121"/>
    <n v="357500"/>
    <x v="1"/>
    <s v="YES"/>
    <d v="2021-02-26T00:00:00"/>
  </r>
  <r>
    <x v="3"/>
    <s v="ST"/>
    <x v="8"/>
    <x v="11"/>
    <x v="1"/>
    <n v="516897"/>
    <n v="17250000"/>
    <x v="1"/>
    <s v="YES"/>
    <d v="2021-02-23T00:00:00"/>
  </r>
  <r>
    <x v="3"/>
    <s v="ST"/>
    <x v="8"/>
    <x v="11"/>
    <x v="3"/>
    <n v="516339"/>
    <n v="340000"/>
    <x v="1"/>
    <s v="YES"/>
    <d v="2021-02-09T00:00:00"/>
  </r>
  <r>
    <x v="4"/>
    <s v="TI"/>
    <x v="8"/>
    <x v="12"/>
    <x v="0"/>
    <n v="516235"/>
    <n v="365000"/>
    <x v="1"/>
    <s v="YES"/>
    <d v="2021-02-05T00:00:00"/>
  </r>
  <r>
    <x v="4"/>
    <s v="TI"/>
    <x v="4"/>
    <x v="13"/>
    <x v="0"/>
    <n v="516563"/>
    <n v="460000"/>
    <x v="1"/>
    <s v="YES"/>
    <d v="2021-02-12T00:00:00"/>
  </r>
  <r>
    <x v="4"/>
    <s v="TI"/>
    <x v="4"/>
    <x v="14"/>
    <x v="0"/>
    <n v="516474"/>
    <n v="640000"/>
    <x v="1"/>
    <s v="YES"/>
    <d v="2021-02-11T00:00:00"/>
  </r>
  <r>
    <x v="4"/>
    <s v="TI"/>
    <x v="4"/>
    <x v="14"/>
    <x v="1"/>
    <n v="516562"/>
    <n v="125000"/>
    <x v="1"/>
    <s v="YES"/>
    <d v="2021-02-12T00:00:00"/>
  </r>
  <r>
    <x v="4"/>
    <s v="TI"/>
    <x v="9"/>
    <x v="15"/>
    <x v="0"/>
    <n v="516508"/>
    <n v="195000"/>
    <x v="1"/>
    <s v="YES"/>
    <d v="2021-02-12T00:00:00"/>
  </r>
  <r>
    <x v="4"/>
    <s v="TI"/>
    <x v="4"/>
    <x v="13"/>
    <x v="0"/>
    <n v="516359"/>
    <n v="300000"/>
    <x v="1"/>
    <s v="YES"/>
    <d v="2021-02-09T00:00:00"/>
  </r>
  <r>
    <x v="4"/>
    <s v="TI"/>
    <x v="3"/>
    <x v="16"/>
    <x v="0"/>
    <n v="516507"/>
    <n v="260100"/>
    <x v="1"/>
    <s v="YES"/>
    <d v="2021-02-12T00:00:00"/>
  </r>
  <r>
    <x v="4"/>
    <s v="TI"/>
    <x v="4"/>
    <x v="14"/>
    <x v="0"/>
    <n v="516240"/>
    <n v="635000"/>
    <x v="1"/>
    <s v="YES"/>
    <d v="2021-02-05T00:00:00"/>
  </r>
  <r>
    <x v="4"/>
    <s v="TI"/>
    <x v="4"/>
    <x v="13"/>
    <x v="4"/>
    <n v="516230"/>
    <n v="299000"/>
    <x v="1"/>
    <s v="YES"/>
    <d v="2021-02-05T00:00:00"/>
  </r>
  <r>
    <x v="4"/>
    <s v="TI"/>
    <x v="4"/>
    <x v="13"/>
    <x v="0"/>
    <n v="516158"/>
    <n v="585000"/>
    <x v="1"/>
    <s v="YES"/>
    <d v="2021-02-04T00:00:00"/>
  </r>
  <r>
    <x v="4"/>
    <s v="TI"/>
    <x v="8"/>
    <x v="12"/>
    <x v="0"/>
    <n v="516024"/>
    <n v="850000"/>
    <x v="1"/>
    <s v="YES"/>
    <d v="2021-02-01T00:00:00"/>
  </r>
  <r>
    <x v="4"/>
    <s v="TI"/>
    <x v="10"/>
    <x v="17"/>
    <x v="0"/>
    <n v="516422"/>
    <n v="1100000"/>
    <x v="1"/>
    <s v="YES"/>
    <d v="2021-02-10T00:00:00"/>
  </r>
  <r>
    <x v="4"/>
    <s v="TI"/>
    <x v="8"/>
    <x v="12"/>
    <x v="0"/>
    <n v="516246"/>
    <n v="700000"/>
    <x v="1"/>
    <s v="YES"/>
    <d v="2021-02-05T00:00:00"/>
  </r>
  <r>
    <x v="4"/>
    <s v="TI"/>
    <x v="4"/>
    <x v="13"/>
    <x v="0"/>
    <n v="516708"/>
    <n v="565000"/>
    <x v="1"/>
    <s v="YES"/>
    <d v="2021-02-18T00:00:00"/>
  </r>
  <r>
    <x v="4"/>
    <s v="TI"/>
    <x v="4"/>
    <x v="14"/>
    <x v="0"/>
    <n v="516328"/>
    <n v="380000"/>
    <x v="1"/>
    <s v="YES"/>
    <d v="2021-02-08T00:00:00"/>
  </r>
  <r>
    <x v="4"/>
    <s v="TI"/>
    <x v="4"/>
    <x v="14"/>
    <x v="0"/>
    <n v="516295"/>
    <n v="400000"/>
    <x v="1"/>
    <s v="YES"/>
    <d v="2021-02-08T00:00:00"/>
  </r>
  <r>
    <x v="4"/>
    <s v="TI"/>
    <x v="9"/>
    <x v="15"/>
    <x v="0"/>
    <n v="516834"/>
    <n v="365000"/>
    <x v="1"/>
    <s v="YES"/>
    <d v="2021-02-22T00:00:00"/>
  </r>
  <r>
    <x v="4"/>
    <s v="TI"/>
    <x v="4"/>
    <x v="14"/>
    <x v="5"/>
    <n v="516666"/>
    <n v="210000"/>
    <x v="1"/>
    <s v="YES"/>
    <d v="2021-02-17T00:00:00"/>
  </r>
  <r>
    <x v="4"/>
    <s v="TI"/>
    <x v="4"/>
    <x v="14"/>
    <x v="0"/>
    <n v="516720"/>
    <n v="520000"/>
    <x v="1"/>
    <s v="YES"/>
    <d v="2021-02-18T00:00:00"/>
  </r>
  <r>
    <x v="4"/>
    <s v="TI"/>
    <x v="4"/>
    <x v="13"/>
    <x v="0"/>
    <n v="516759"/>
    <n v="345000"/>
    <x v="1"/>
    <s v="YES"/>
    <d v="2021-02-19T00:00:00"/>
  </r>
  <r>
    <x v="4"/>
    <s v="TI"/>
    <x v="4"/>
    <x v="13"/>
    <x v="0"/>
    <n v="517118"/>
    <n v="600000"/>
    <x v="1"/>
    <s v="YES"/>
    <d v="2021-02-26T00:00:00"/>
  </r>
  <r>
    <x v="4"/>
    <s v="TI"/>
    <x v="4"/>
    <x v="13"/>
    <x v="0"/>
    <n v="517090"/>
    <n v="250000"/>
    <x v="1"/>
    <s v="YES"/>
    <d v="2021-02-26T00:00:00"/>
  </r>
  <r>
    <x v="4"/>
    <s v="TI"/>
    <x v="4"/>
    <x v="13"/>
    <x v="0"/>
    <n v="516951"/>
    <n v="277000"/>
    <x v="1"/>
    <s v="YES"/>
    <d v="2021-02-24T00:00:00"/>
  </r>
  <r>
    <x v="4"/>
    <s v="TI"/>
    <x v="4"/>
    <x v="13"/>
    <x v="0"/>
    <n v="517058"/>
    <n v="335000"/>
    <x v="1"/>
    <s v="YES"/>
    <d v="2021-02-26T00:00:00"/>
  </r>
  <r>
    <x v="4"/>
    <s v="TI"/>
    <x v="4"/>
    <x v="14"/>
    <x v="0"/>
    <n v="516846"/>
    <n v="475000"/>
    <x v="1"/>
    <s v="YES"/>
    <d v="2021-02-22T00:00:00"/>
  </r>
  <r>
    <x v="4"/>
    <s v="TI"/>
    <x v="3"/>
    <x v="18"/>
    <x v="1"/>
    <n v="517105"/>
    <n v="2330000"/>
    <x v="1"/>
    <s v="YES"/>
    <d v="2021-02-26T00:00:00"/>
  </r>
  <r>
    <x v="4"/>
    <s v="TI"/>
    <x v="4"/>
    <x v="14"/>
    <x v="0"/>
    <n v="516955"/>
    <n v="375000"/>
    <x v="1"/>
    <s v="YES"/>
    <d v="2021-02-24T00:00:00"/>
  </r>
  <r>
    <x v="4"/>
    <s v="TI"/>
    <x v="4"/>
    <x v="13"/>
    <x v="0"/>
    <n v="516777"/>
    <n v="390000"/>
    <x v="1"/>
    <s v="YES"/>
    <d v="2021-02-19T00:00:00"/>
  </r>
  <r>
    <x v="4"/>
    <s v="TI"/>
    <x v="4"/>
    <x v="14"/>
    <x v="2"/>
    <n v="516957"/>
    <n v="60000"/>
    <x v="1"/>
    <s v="YES"/>
    <d v="2021-02-24T00:00:00"/>
  </r>
  <r>
    <x v="4"/>
    <s v="TI"/>
    <x v="4"/>
    <x v="13"/>
    <x v="0"/>
    <n v="516627"/>
    <n v="390000"/>
    <x v="1"/>
    <s v="YES"/>
    <d v="2021-02-16T00:00:00"/>
  </r>
  <r>
    <x v="4"/>
    <s v="TI"/>
    <x v="3"/>
    <x v="19"/>
    <x v="1"/>
    <n v="517052"/>
    <n v="110000"/>
    <x v="1"/>
    <s v="YES"/>
    <d v="2021-02-26T00:00:00"/>
  </r>
  <r>
    <x v="4"/>
    <s v="TI"/>
    <x v="4"/>
    <x v="14"/>
    <x v="0"/>
    <n v="517084"/>
    <n v="425000"/>
    <x v="1"/>
    <s v="YES"/>
    <d v="2021-02-26T00:00:00"/>
  </r>
  <r>
    <x v="5"/>
    <s v="TTE"/>
    <x v="8"/>
    <x v="20"/>
    <x v="0"/>
    <n v="516243"/>
    <n v="309380"/>
    <x v="1"/>
    <s v="YES"/>
    <d v="2021-02-05T00:00:00"/>
  </r>
  <r>
    <x v="5"/>
    <s v="TTE"/>
    <x v="8"/>
    <x v="20"/>
    <x v="0"/>
    <n v="516022"/>
    <n v="316000"/>
    <x v="1"/>
    <s v="YES"/>
    <d v="2021-02-01T00:00:00"/>
  </r>
  <r>
    <x v="6"/>
    <s v="WE"/>
    <x v="3"/>
    <x v="21"/>
    <x v="0"/>
    <n v="516233"/>
    <n v="265000"/>
    <x v="1"/>
    <s v="YES"/>
    <d v="2021-02-05T00:00:00"/>
  </r>
  <r>
    <x v="6"/>
    <s v="WE"/>
    <x v="4"/>
    <x v="22"/>
    <x v="0"/>
    <n v="516495"/>
    <n v="499000"/>
    <x v="1"/>
    <s v="YES"/>
    <d v="2021-02-12T00:00:00"/>
  </r>
  <r>
    <x v="6"/>
    <s v="WE"/>
    <x v="3"/>
    <x v="23"/>
    <x v="0"/>
    <n v="517108"/>
    <n v="525000"/>
    <x v="1"/>
    <s v="YES"/>
    <d v="2021-02-26T00:00:00"/>
  </r>
  <r>
    <x v="6"/>
    <s v="WE"/>
    <x v="11"/>
    <x v="24"/>
    <x v="0"/>
    <n v="516612"/>
    <n v="480000"/>
    <x v="1"/>
    <s v="YES"/>
    <d v="2021-02-16T00:00:00"/>
  </r>
  <r>
    <x v="6"/>
    <s v="WE"/>
    <x v="4"/>
    <x v="22"/>
    <x v="0"/>
    <n v="517097"/>
    <n v="690892"/>
    <x v="0"/>
    <s v="YES"/>
    <d v="2021-02-26T00:00:00"/>
  </r>
  <r>
    <x v="6"/>
    <s v="WE"/>
    <x v="9"/>
    <x v="25"/>
    <x v="0"/>
    <n v="516249"/>
    <n v="317000"/>
    <x v="1"/>
    <s v="YES"/>
    <d v="2021-02-05T00:00:00"/>
  </r>
  <r>
    <x v="6"/>
    <s v="WE"/>
    <x v="4"/>
    <x v="22"/>
    <x v="4"/>
    <n v="517133"/>
    <n v="254500"/>
    <x v="1"/>
    <s v="YES"/>
    <d v="2021-02-26T00:00:00"/>
  </r>
  <r>
    <x v="6"/>
    <s v="WE"/>
    <x v="4"/>
    <x v="26"/>
    <x v="0"/>
    <n v="516223"/>
    <n v="280000"/>
    <x v="1"/>
    <s v="YES"/>
    <d v="2021-02-05T00:00:00"/>
  </r>
  <r>
    <x v="6"/>
    <s v="WE"/>
    <x v="4"/>
    <x v="26"/>
    <x v="0"/>
    <n v="516399"/>
    <n v="363000"/>
    <x v="1"/>
    <s v="YES"/>
    <d v="2021-02-10T00:00:00"/>
  </r>
  <r>
    <x v="6"/>
    <s v="WE"/>
    <x v="4"/>
    <x v="22"/>
    <x v="0"/>
    <n v="517070"/>
    <n v="650051"/>
    <x v="0"/>
    <s v="YES"/>
    <d v="2021-02-26T00:00:00"/>
  </r>
  <r>
    <x v="6"/>
    <s v="WE"/>
    <x v="4"/>
    <x v="22"/>
    <x v="0"/>
    <n v="516454"/>
    <n v="340000"/>
    <x v="1"/>
    <s v="YES"/>
    <d v="2021-02-11T00:00:00"/>
  </r>
  <r>
    <x v="6"/>
    <s v="WE"/>
    <x v="4"/>
    <x v="22"/>
    <x v="0"/>
    <n v="516242"/>
    <n v="446000"/>
    <x v="1"/>
    <s v="YES"/>
    <d v="2021-02-05T00:00:00"/>
  </r>
  <r>
    <x v="6"/>
    <s v="WE"/>
    <x v="9"/>
    <x v="27"/>
    <x v="0"/>
    <n v="516773"/>
    <n v="435000"/>
    <x v="1"/>
    <s v="YES"/>
    <d v="2021-02-19T00:00:00"/>
  </r>
  <r>
    <x v="6"/>
    <s v="WE"/>
    <x v="4"/>
    <x v="22"/>
    <x v="0"/>
    <n v="516675"/>
    <n v="395000"/>
    <x v="1"/>
    <s v="YES"/>
    <d v="2021-02-17T00:00:00"/>
  </r>
  <r>
    <x v="6"/>
    <s v="WE"/>
    <x v="11"/>
    <x v="24"/>
    <x v="0"/>
    <n v="516553"/>
    <n v="219900"/>
    <x v="1"/>
    <s v="YES"/>
    <d v="2021-02-12T00:00:00"/>
  </r>
  <r>
    <x v="6"/>
    <s v="WE"/>
    <x v="4"/>
    <x v="26"/>
    <x v="0"/>
    <n v="516995"/>
    <n v="678677"/>
    <x v="0"/>
    <s v="YES"/>
    <d v="2021-02-25T00:00:00"/>
  </r>
  <r>
    <x v="6"/>
    <s v="WE"/>
    <x v="4"/>
    <x v="22"/>
    <x v="0"/>
    <n v="517114"/>
    <n v="250000"/>
    <x v="1"/>
    <s v="YES"/>
    <d v="2021-02-26T00:00:00"/>
  </r>
  <r>
    <x v="6"/>
    <s v="WE"/>
    <x v="3"/>
    <x v="23"/>
    <x v="0"/>
    <n v="517127"/>
    <n v="290000"/>
    <x v="1"/>
    <s v="YES"/>
    <d v="2021-02-26T00:00:00"/>
  </r>
  <r>
    <x v="6"/>
    <s v="WE"/>
    <x v="3"/>
    <x v="21"/>
    <x v="0"/>
    <n v="516041"/>
    <n v="400000"/>
    <x v="1"/>
    <s v="YES"/>
    <d v="2021-02-01T00:00:00"/>
  </r>
  <r>
    <x v="6"/>
    <s v="WE"/>
    <x v="11"/>
    <x v="28"/>
    <x v="0"/>
    <n v="516043"/>
    <n v="500000"/>
    <x v="1"/>
    <s v="YES"/>
    <d v="2021-02-01T00:00:00"/>
  </r>
  <r>
    <x v="6"/>
    <s v="WE"/>
    <x v="3"/>
    <x v="29"/>
    <x v="0"/>
    <n v="517102"/>
    <n v="210000"/>
    <x v="1"/>
    <s v="YES"/>
    <d v="2021-02-26T00:00:00"/>
  </r>
  <r>
    <x v="6"/>
    <s v="WE"/>
    <x v="9"/>
    <x v="25"/>
    <x v="1"/>
    <n v="516141"/>
    <n v="95000"/>
    <x v="1"/>
    <s v="YES"/>
    <d v="2021-02-03T00:00:00"/>
  </r>
  <r>
    <x v="6"/>
    <s v="WE"/>
    <x v="9"/>
    <x v="27"/>
    <x v="0"/>
    <n v="516155"/>
    <n v="317000"/>
    <x v="1"/>
    <s v="YES"/>
    <d v="2021-02-04T00:00:00"/>
  </r>
  <r>
    <x v="6"/>
    <s v="WE"/>
    <x v="4"/>
    <x v="26"/>
    <x v="0"/>
    <n v="517107"/>
    <n v="699000"/>
    <x v="1"/>
    <s v="YES"/>
    <d v="2021-02-26T00:00:00"/>
  </r>
  <r>
    <x v="6"/>
    <s v="WE"/>
    <x v="4"/>
    <x v="22"/>
    <x v="0"/>
    <n v="516201"/>
    <n v="284500"/>
    <x v="0"/>
    <s v="YES"/>
    <d v="2021-02-05T00:00:00"/>
  </r>
  <r>
    <x v="6"/>
    <s v="WE"/>
    <x v="4"/>
    <x v="22"/>
    <x v="0"/>
    <n v="516853"/>
    <n v="365000"/>
    <x v="1"/>
    <s v="YES"/>
    <d v="2021-02-22T00:00:00"/>
  </r>
  <r>
    <x v="6"/>
    <s v="WE"/>
    <x v="4"/>
    <x v="26"/>
    <x v="0"/>
    <n v="516078"/>
    <n v="440000"/>
    <x v="1"/>
    <s v="YES"/>
    <d v="2021-02-02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5">
  <r>
    <x v="0"/>
    <s v="ACT"/>
    <x v="0"/>
    <s v="008-882-11"/>
    <n v="517131"/>
    <n v="246000"/>
    <d v="2021-02-26T00:00:00"/>
    <x v="0"/>
  </r>
  <r>
    <x v="1"/>
    <s v="ATE"/>
    <x v="1"/>
    <s v="002-582-07"/>
    <n v="517060"/>
    <n v="296296"/>
    <d v="2021-02-26T00:00:00"/>
    <x v="1"/>
  </r>
  <r>
    <x v="1"/>
    <s v="ATE"/>
    <x v="0"/>
    <s v="008-174-39"/>
    <n v="517051"/>
    <n v="180245"/>
    <d v="2021-02-26T00:00:00"/>
    <x v="2"/>
  </r>
  <r>
    <x v="2"/>
    <s v="FA"/>
    <x v="0"/>
    <s v="008-281-71"/>
    <n v="516283"/>
    <n v="242000"/>
    <d v="2021-02-08T00:00:00"/>
    <x v="3"/>
  </r>
  <r>
    <x v="2"/>
    <s v="FA"/>
    <x v="0"/>
    <s v="010-143-09"/>
    <n v="517113"/>
    <n v="364000"/>
    <d v="2021-02-26T00:00:00"/>
    <x v="4"/>
  </r>
  <r>
    <x v="2"/>
    <s v="FA"/>
    <x v="0"/>
    <s v="009-585-07"/>
    <n v="516659"/>
    <n v="252000"/>
    <d v="2021-02-17T00:00:00"/>
    <x v="5"/>
  </r>
  <r>
    <x v="2"/>
    <s v="FA"/>
    <x v="2"/>
    <s v="001-084-01"/>
    <n v="516626"/>
    <n v="303622"/>
    <d v="2021-02-16T00:00:00"/>
    <x v="6"/>
  </r>
  <r>
    <x v="2"/>
    <s v="FA"/>
    <x v="0"/>
    <s v="010-271-10"/>
    <n v="516205"/>
    <n v="320000"/>
    <d v="2021-02-05T00:00:00"/>
    <x v="5"/>
  </r>
  <r>
    <x v="2"/>
    <s v="FA"/>
    <x v="0"/>
    <s v="008-844-07"/>
    <n v="516135"/>
    <n v="251000"/>
    <d v="2021-02-03T00:00:00"/>
    <x v="2"/>
  </r>
  <r>
    <x v="2"/>
    <s v="FA"/>
    <x v="1"/>
    <s v="010-513-11"/>
    <n v="516388"/>
    <n v="381409"/>
    <d v="2021-02-10T00:00:00"/>
    <x v="7"/>
  </r>
  <r>
    <x v="2"/>
    <s v="FA"/>
    <x v="0"/>
    <s v="007-042-13"/>
    <n v="516810"/>
    <n v="371400"/>
    <d v="2021-02-22T00:00:00"/>
    <x v="8"/>
  </r>
  <r>
    <x v="3"/>
    <s v="FC"/>
    <x v="3"/>
    <s v="008-161-07"/>
    <n v="516064"/>
    <n v="1305000"/>
    <d v="2021-02-02T00:00:00"/>
    <x v="9"/>
  </r>
  <r>
    <x v="3"/>
    <s v="FC"/>
    <x v="1"/>
    <s v="010-201-04"/>
    <n v="516697"/>
    <n v="420945"/>
    <d v="2021-02-18T00:00:00"/>
    <x v="10"/>
  </r>
  <r>
    <x v="3"/>
    <s v="FC"/>
    <x v="0"/>
    <s v="010-393-09"/>
    <n v="516229"/>
    <n v="180000"/>
    <d v="2021-02-05T00:00:00"/>
    <x v="0"/>
  </r>
  <r>
    <x v="3"/>
    <s v="FC"/>
    <x v="0"/>
    <s v="001-141-46"/>
    <n v="517068"/>
    <n v="249500"/>
    <d v="2021-02-26T00:00:00"/>
    <x v="4"/>
  </r>
  <r>
    <x v="3"/>
    <s v="FC"/>
    <x v="0"/>
    <s v="002-382-05"/>
    <n v="517080"/>
    <n v="202700"/>
    <d v="2021-02-26T00:00:00"/>
    <x v="4"/>
  </r>
  <r>
    <x v="3"/>
    <s v="FC"/>
    <x v="0"/>
    <s v="008-872-11"/>
    <n v="516938"/>
    <n v="125000"/>
    <d v="2021-02-24T00:00:00"/>
    <x v="4"/>
  </r>
  <r>
    <x v="3"/>
    <s v="FC"/>
    <x v="0"/>
    <s v="007-161-04"/>
    <n v="516193"/>
    <n v="390000"/>
    <d v="2021-02-05T00:00:00"/>
    <x v="11"/>
  </r>
  <r>
    <x v="3"/>
    <s v="FC"/>
    <x v="0"/>
    <s v="010-531-05"/>
    <n v="516270"/>
    <n v="45000"/>
    <d v="2021-02-08T00:00:00"/>
    <x v="0"/>
  </r>
  <r>
    <x v="3"/>
    <s v="FC"/>
    <x v="0"/>
    <s v="002-672-19"/>
    <n v="516499"/>
    <n v="263000"/>
    <d v="2021-02-12T00:00:00"/>
    <x v="8"/>
  </r>
  <r>
    <x v="3"/>
    <s v="FC"/>
    <x v="0"/>
    <s v="008-782-05"/>
    <n v="516700"/>
    <n v="144950"/>
    <d v="2021-02-18T00:00:00"/>
    <x v="12"/>
  </r>
  <r>
    <x v="3"/>
    <s v="FC"/>
    <x v="0"/>
    <s v="008-512-08"/>
    <n v="517038"/>
    <n v="150000"/>
    <d v="2021-02-26T00:00:00"/>
    <x v="12"/>
  </r>
  <r>
    <x v="3"/>
    <s v="FC"/>
    <x v="0"/>
    <s v="003-112-03"/>
    <n v="516805"/>
    <n v="150000"/>
    <d v="2021-02-22T00:00:00"/>
    <x v="9"/>
  </r>
  <r>
    <x v="3"/>
    <s v="FC"/>
    <x v="0"/>
    <s v="007-451-23"/>
    <n v="516808"/>
    <n v="156000"/>
    <d v="2021-02-22T00:00:00"/>
    <x v="13"/>
  </r>
  <r>
    <x v="3"/>
    <s v="FC"/>
    <x v="0"/>
    <s v="009-832-29"/>
    <n v="516958"/>
    <n v="343000"/>
    <d v="2021-02-24T00:00:00"/>
    <x v="12"/>
  </r>
  <r>
    <x v="3"/>
    <s v="FC"/>
    <x v="0"/>
    <s v="010-555-25"/>
    <n v="516833"/>
    <n v="329000"/>
    <d v="2021-02-22T00:00:00"/>
    <x v="2"/>
  </r>
  <r>
    <x v="3"/>
    <s v="FC"/>
    <x v="0"/>
    <s v="010-383-08"/>
    <n v="517004"/>
    <n v="313900"/>
    <d v="2021-02-25T00:00:00"/>
    <x v="14"/>
  </r>
  <r>
    <x v="3"/>
    <s v="FC"/>
    <x v="1"/>
    <s v="010-431-15"/>
    <n v="516917"/>
    <n v="210674"/>
    <d v="2021-02-24T00:00:00"/>
    <x v="0"/>
  </r>
  <r>
    <x v="3"/>
    <s v="FC"/>
    <x v="0"/>
    <s v="010-433-08"/>
    <n v="517001"/>
    <n v="283500"/>
    <d v="2021-02-25T00:00:00"/>
    <x v="2"/>
  </r>
  <r>
    <x v="3"/>
    <s v="FC"/>
    <x v="0"/>
    <s v="007-431-07"/>
    <n v="517041"/>
    <n v="352800"/>
    <d v="2021-02-26T00:00:00"/>
    <x v="12"/>
  </r>
  <r>
    <x v="3"/>
    <s v="FC"/>
    <x v="0"/>
    <s v="008-581-01"/>
    <n v="516890"/>
    <n v="250000"/>
    <d v="2021-02-23T00:00:00"/>
    <x v="15"/>
  </r>
  <r>
    <x v="3"/>
    <s v="FC"/>
    <x v="0"/>
    <s v="008-221-03"/>
    <n v="516385"/>
    <n v="228000"/>
    <d v="2021-02-10T00:00:00"/>
    <x v="12"/>
  </r>
  <r>
    <x v="3"/>
    <s v="FC"/>
    <x v="0"/>
    <s v="009-066-07"/>
    <n v="516942"/>
    <n v="214000"/>
    <d v="2021-02-24T00:00:00"/>
    <x v="4"/>
  </r>
  <r>
    <x v="3"/>
    <s v="FC"/>
    <x v="0"/>
    <s v="007-381-12"/>
    <n v="516784"/>
    <n v="311000"/>
    <d v="2021-02-19T00:00:00"/>
    <x v="16"/>
  </r>
  <r>
    <x v="4"/>
    <s v="SIG"/>
    <x v="3"/>
    <s v="002-052-14"/>
    <n v="516472"/>
    <n v="6010000"/>
    <d v="2021-02-11T00:00:00"/>
    <x v="17"/>
  </r>
  <r>
    <x v="5"/>
    <s v="ST"/>
    <x v="0"/>
    <s v="002-593-13"/>
    <n v="516080"/>
    <n v="142000"/>
    <d v="2021-02-02T00:00:00"/>
    <x v="0"/>
  </r>
  <r>
    <x v="5"/>
    <s v="ST"/>
    <x v="0"/>
    <s v="002-731-02"/>
    <n v="516752"/>
    <n v="263000"/>
    <d v="2021-02-19T00:00:00"/>
    <x v="18"/>
  </r>
  <r>
    <x v="5"/>
    <s v="ST"/>
    <x v="0"/>
    <s v="009-622-03"/>
    <n v="516077"/>
    <n v="184000"/>
    <d v="2021-02-02T00:00:00"/>
    <x v="19"/>
  </r>
  <r>
    <x v="6"/>
    <s v="TI"/>
    <x v="0"/>
    <s v="009-834-06"/>
    <n v="516443"/>
    <n v="87000"/>
    <d v="2021-02-11T00:00:00"/>
    <x v="2"/>
  </r>
  <r>
    <x v="6"/>
    <s v="TI"/>
    <x v="0"/>
    <s v="007-421-56"/>
    <n v="516323"/>
    <n v="315000"/>
    <d v="2021-02-08T00:00:00"/>
    <x v="20"/>
  </r>
  <r>
    <x v="6"/>
    <s v="TI"/>
    <x v="1"/>
    <s v="001-231-26"/>
    <n v="516338"/>
    <n v="600836"/>
    <d v="2021-02-09T00:00:00"/>
    <x v="2"/>
  </r>
  <r>
    <x v="6"/>
    <s v="TI"/>
    <x v="0"/>
    <s v="010-705-05"/>
    <n v="516712"/>
    <n v="231850"/>
    <d v="2021-02-18T00:00:00"/>
    <x v="2"/>
  </r>
  <r>
    <x v="6"/>
    <s v="TI"/>
    <x v="1"/>
    <s v="002-523-11"/>
    <n v="516151"/>
    <n v="321251"/>
    <d v="2021-02-04T00:00:00"/>
    <x v="2"/>
  </r>
  <r>
    <x v="6"/>
    <s v="TI"/>
    <x v="1"/>
    <s v="009-482-08"/>
    <n v="516356"/>
    <n v="357739"/>
    <d v="2021-02-09T00:00:00"/>
    <x v="21"/>
  </r>
  <r>
    <x v="6"/>
    <s v="TI"/>
    <x v="1"/>
    <s v="010-561-01"/>
    <n v="516294"/>
    <n v="387938"/>
    <d v="2021-02-08T00:00:00"/>
    <x v="22"/>
  </r>
  <r>
    <x v="6"/>
    <s v="TI"/>
    <x v="0"/>
    <s v="002-503-35"/>
    <n v="516357"/>
    <n v="209000"/>
    <d v="2021-02-09T00:00:00"/>
    <x v="4"/>
  </r>
  <r>
    <x v="6"/>
    <s v="TI"/>
    <x v="1"/>
    <s v="008-581-07"/>
    <n v="516269"/>
    <n v="252807"/>
    <d v="2021-02-08T00:00:00"/>
    <x v="2"/>
  </r>
  <r>
    <x v="6"/>
    <s v="TI"/>
    <x v="0"/>
    <s v="008-323-28"/>
    <n v="516218"/>
    <n v="57000"/>
    <d v="2021-02-05T00:00:00"/>
    <x v="2"/>
  </r>
  <r>
    <x v="6"/>
    <s v="TI"/>
    <x v="0"/>
    <s v="002-481-16"/>
    <n v="516402"/>
    <n v="139000"/>
    <d v="2021-02-10T00:00:00"/>
    <x v="23"/>
  </r>
  <r>
    <x v="6"/>
    <s v="TI"/>
    <x v="0"/>
    <s v="004-293-13"/>
    <n v="516405"/>
    <n v="226000"/>
    <d v="2021-02-10T00:00:00"/>
    <x v="4"/>
  </r>
  <r>
    <x v="6"/>
    <s v="TI"/>
    <x v="1"/>
    <s v="002-611-64"/>
    <n v="516301"/>
    <n v="252784"/>
    <d v="2021-02-08T00:00:00"/>
    <x v="2"/>
  </r>
  <r>
    <x v="6"/>
    <s v="TI"/>
    <x v="0"/>
    <s v="003-075-01"/>
    <n v="516478"/>
    <n v="248000"/>
    <d v="2021-02-11T00:00:00"/>
    <x v="24"/>
  </r>
  <r>
    <x v="6"/>
    <s v="TI"/>
    <x v="0"/>
    <s v="010-403-10"/>
    <n v="516541"/>
    <n v="196500"/>
    <d v="2021-02-12T00:00:00"/>
    <x v="10"/>
  </r>
  <r>
    <x v="6"/>
    <s v="TI"/>
    <x v="0"/>
    <s v="009-219-11"/>
    <n v="516000"/>
    <n v="110000"/>
    <d v="2021-02-01T00:00:00"/>
    <x v="4"/>
  </r>
  <r>
    <x v="6"/>
    <s v="TI"/>
    <x v="0"/>
    <s v="007-451-70"/>
    <n v="516033"/>
    <n v="309000"/>
    <d v="2021-02-01T00:00:00"/>
    <x v="2"/>
  </r>
  <r>
    <x v="6"/>
    <s v="TI"/>
    <x v="0"/>
    <s v="010-721-09"/>
    <n v="516698"/>
    <n v="352000"/>
    <d v="2021-02-18T00:00:00"/>
    <x v="8"/>
  </r>
  <r>
    <x v="6"/>
    <s v="TI"/>
    <x v="0"/>
    <s v="002-441-42"/>
    <n v="516119"/>
    <n v="211500"/>
    <d v="2021-02-03T00:00:00"/>
    <x v="2"/>
  </r>
  <r>
    <x v="6"/>
    <s v="TI"/>
    <x v="0"/>
    <s v="010-562-15"/>
    <n v="516611"/>
    <n v="257500"/>
    <d v="2021-02-16T00:00:00"/>
    <x v="2"/>
  </r>
  <r>
    <x v="6"/>
    <s v="TI"/>
    <x v="0"/>
    <s v="010-575-10"/>
    <n v="515993"/>
    <n v="397000"/>
    <d v="2021-02-01T00:00:00"/>
    <x v="25"/>
  </r>
  <r>
    <x v="6"/>
    <s v="TI"/>
    <x v="0"/>
    <s v="007-412-18"/>
    <n v="516711"/>
    <n v="343000"/>
    <d v="2021-02-18T00:00:00"/>
    <x v="0"/>
  </r>
  <r>
    <x v="6"/>
    <s v="TI"/>
    <x v="0"/>
    <s v="008-753-39"/>
    <n v="516864"/>
    <n v="173000"/>
    <d v="2021-02-22T00:00:00"/>
    <x v="26"/>
  </r>
  <r>
    <x v="6"/>
    <s v="TI"/>
    <x v="0"/>
    <s v="010-441-47"/>
    <n v="516542"/>
    <n v="191075"/>
    <d v="2021-02-12T00:00:00"/>
    <x v="2"/>
  </r>
  <r>
    <x v="6"/>
    <s v="TI"/>
    <x v="0"/>
    <s v="003-352-19"/>
    <n v="516826"/>
    <n v="479000"/>
    <d v="2021-02-22T00:00:00"/>
    <x v="20"/>
  </r>
  <r>
    <x v="6"/>
    <s v="TI"/>
    <x v="0"/>
    <s v="004-143-03"/>
    <n v="516501"/>
    <n v="269170"/>
    <d v="2021-02-12T00:00:00"/>
    <x v="2"/>
  </r>
  <r>
    <x v="6"/>
    <s v="TI"/>
    <x v="0"/>
    <s v="007-151-19"/>
    <n v="517053"/>
    <n v="548250"/>
    <d v="2021-02-26T00:00:00"/>
    <x v="26"/>
  </r>
  <r>
    <x v="6"/>
    <s v="TI"/>
    <x v="0"/>
    <s v="010-612-09"/>
    <n v="516787"/>
    <n v="233500"/>
    <d v="2021-02-19T00:00:00"/>
    <x v="2"/>
  </r>
  <r>
    <x v="6"/>
    <s v="TI"/>
    <x v="0"/>
    <s v="001-121-17"/>
    <n v="516803"/>
    <n v="285000"/>
    <d v="2021-02-22T00:00:00"/>
    <x v="10"/>
  </r>
  <r>
    <x v="6"/>
    <s v="TI"/>
    <x v="0"/>
    <s v="002-682-08"/>
    <n v="516842"/>
    <n v="172000"/>
    <d v="2021-02-22T00:00:00"/>
    <x v="2"/>
  </r>
  <r>
    <x v="6"/>
    <s v="TI"/>
    <x v="0"/>
    <s v="002-451-19"/>
    <n v="516782"/>
    <n v="140000"/>
    <d v="2021-02-19T00:00:00"/>
    <x v="27"/>
  </r>
  <r>
    <x v="6"/>
    <s v="TI"/>
    <x v="0"/>
    <s v="002-412-08"/>
    <n v="517019"/>
    <n v="190000"/>
    <d v="2021-02-25T00:00:00"/>
    <x v="4"/>
  </r>
  <r>
    <x v="6"/>
    <s v="TI"/>
    <x v="0"/>
    <s v="001-045-10"/>
    <n v="517101"/>
    <n v="260000"/>
    <d v="2021-02-26T00:00:00"/>
    <x v="26"/>
  </r>
  <r>
    <x v="6"/>
    <s v="TI"/>
    <x v="0"/>
    <s v="002-381-35"/>
    <n v="517092"/>
    <n v="116500"/>
    <d v="2021-02-26T00:00:00"/>
    <x v="4"/>
  </r>
  <r>
    <x v="6"/>
    <s v="TI"/>
    <x v="0"/>
    <s v="009-832-47"/>
    <n v="517086"/>
    <n v="254200"/>
    <d v="2021-02-26T00:00:00"/>
    <x v="4"/>
  </r>
  <r>
    <x v="6"/>
    <s v="TI"/>
    <x v="1"/>
    <s v="010-457-22"/>
    <n v="517077"/>
    <n v="258436"/>
    <d v="2021-02-26T00:00:00"/>
    <x v="2"/>
  </r>
  <r>
    <x v="6"/>
    <s v="TI"/>
    <x v="0"/>
    <s v="009-178-03"/>
    <n v="516879"/>
    <n v="332500"/>
    <d v="2021-02-23T00:00:00"/>
    <x v="2"/>
  </r>
  <r>
    <x v="6"/>
    <s v="TI"/>
    <x v="0"/>
    <s v="009-752-20"/>
    <n v="517055"/>
    <n v="169500"/>
    <d v="2021-02-26T00:00:00"/>
    <x v="4"/>
  </r>
  <r>
    <x v="6"/>
    <s v="TI"/>
    <x v="0"/>
    <s v="004-372-23"/>
    <n v="517054"/>
    <n v="163000"/>
    <d v="2021-02-26T00:00:00"/>
    <x v="28"/>
  </r>
  <r>
    <x v="6"/>
    <s v="TI"/>
    <x v="0"/>
    <s v="010-473-19"/>
    <n v="516936"/>
    <n v="327000"/>
    <d v="2021-02-24T00:00:00"/>
    <x v="1"/>
  </r>
  <r>
    <x v="6"/>
    <s v="TI"/>
    <x v="0"/>
    <s v="002-321-01"/>
    <n v="517047"/>
    <n v="170000"/>
    <d v="2021-02-26T00:00:00"/>
    <x v="8"/>
  </r>
  <r>
    <x v="6"/>
    <s v="TI"/>
    <x v="0"/>
    <s v="007-544-04"/>
    <n v="516843"/>
    <n v="438000"/>
    <d v="2021-02-22T00:00:00"/>
    <x v="23"/>
  </r>
  <r>
    <x v="6"/>
    <s v="TI"/>
    <x v="0"/>
    <s v="010-472-25"/>
    <n v="516961"/>
    <n v="262400"/>
    <d v="2021-02-24T00:00:00"/>
    <x v="23"/>
  </r>
  <r>
    <x v="6"/>
    <s v="TI"/>
    <x v="0"/>
    <s v="010-432-09"/>
    <n v="516924"/>
    <n v="243000"/>
    <d v="2021-02-24T00:00:00"/>
    <x v="29"/>
  </r>
  <r>
    <x v="6"/>
    <s v="TI"/>
    <x v="0"/>
    <s v="003-192-12"/>
    <n v="516888"/>
    <n v="287700"/>
    <d v="2021-02-23T00:00:00"/>
    <x v="4"/>
  </r>
  <r>
    <x v="6"/>
    <s v="TI"/>
    <x v="0"/>
    <s v="010-424-11"/>
    <n v="516873"/>
    <n v="135500"/>
    <d v="2021-02-23T00:00:00"/>
    <x v="2"/>
  </r>
  <r>
    <x v="6"/>
    <s v="TI"/>
    <x v="0"/>
    <s v="001-212-14"/>
    <n v="516727"/>
    <n v="366000"/>
    <d v="2021-02-18T00:00:00"/>
    <x v="4"/>
  </r>
  <r>
    <x v="6"/>
    <s v="TI"/>
    <x v="0"/>
    <s v="007-451-06"/>
    <n v="517076"/>
    <n v="93750"/>
    <d v="2021-02-26T00:00:00"/>
    <x v="2"/>
  </r>
  <r>
    <x v="7"/>
    <s v="TT"/>
    <x v="2"/>
    <s v="010-456-26"/>
    <n v="516052"/>
    <n v="300366"/>
    <d v="2021-02-02T00:00:00"/>
    <x v="30"/>
  </r>
  <r>
    <x v="8"/>
    <s v="TTE"/>
    <x v="0"/>
    <s v="004-281-32"/>
    <n v="517025"/>
    <n v="258500"/>
    <d v="2021-02-25T00:00:00"/>
    <x v="1"/>
  </r>
  <r>
    <x v="9"/>
    <s v="WE"/>
    <x v="0"/>
    <s v="004-133-06"/>
    <n v="516391"/>
    <n v="195000"/>
    <d v="2021-02-10T00:00:00"/>
    <x v="8"/>
  </r>
  <r>
    <x v="9"/>
    <s v="WE"/>
    <x v="0"/>
    <s v="007-393-01"/>
    <n v="516279"/>
    <n v="215800"/>
    <d v="2021-02-08T00:00:00"/>
    <x v="8"/>
  </r>
  <r>
    <x v="9"/>
    <s v="WE"/>
    <x v="0"/>
    <s v="009-586-02"/>
    <n v="516602"/>
    <n v="310820"/>
    <d v="2021-02-16T00:00:00"/>
    <x v="8"/>
  </r>
  <r>
    <x v="9"/>
    <s v="WE"/>
    <x v="0"/>
    <s v="002-371-06"/>
    <n v="516916"/>
    <n v="101000"/>
    <d v="2021-02-24T00:00:00"/>
    <x v="8"/>
  </r>
  <r>
    <x v="9"/>
    <s v="WE"/>
    <x v="2"/>
    <s v="009-833-27"/>
    <n v="517022"/>
    <n v="315914"/>
    <d v="2021-02-25T00:00:00"/>
    <x v="2"/>
  </r>
  <r>
    <x v="9"/>
    <s v="WE"/>
    <x v="1"/>
    <s v="010-651-36"/>
    <n v="516350"/>
    <n v="280395"/>
    <d v="2021-02-09T00:00:00"/>
    <x v="31"/>
  </r>
  <r>
    <x v="9"/>
    <s v="WE"/>
    <x v="0"/>
    <s v="010-332-03"/>
    <n v="516830"/>
    <n v="275000"/>
    <d v="2021-02-22T00:00:00"/>
    <x v="26"/>
  </r>
  <r>
    <x v="9"/>
    <s v="WE"/>
    <x v="0"/>
    <s v="009-188-06"/>
    <n v="516719"/>
    <n v="272000"/>
    <d v="2021-02-18T00:00:00"/>
    <x v="31"/>
  </r>
  <r>
    <x v="9"/>
    <s v="WE"/>
    <x v="0"/>
    <s v="009-701-24"/>
    <n v="516401"/>
    <n v="131000"/>
    <d v="2021-02-10T00:00:00"/>
    <x v="20"/>
  </r>
  <r>
    <x v="9"/>
    <s v="WE"/>
    <x v="1"/>
    <s v="009-253-12"/>
    <n v="516714"/>
    <n v="382893"/>
    <d v="2021-02-18T00:00:00"/>
    <x v="2"/>
  </r>
  <r>
    <x v="9"/>
    <s v="WE"/>
    <x v="0"/>
    <s v="009-202-01"/>
    <n v="516349"/>
    <n v="265000"/>
    <d v="2021-02-09T00:00:00"/>
    <x v="25"/>
  </r>
  <r>
    <x v="9"/>
    <s v="WE"/>
    <x v="3"/>
    <s v="004-068-08"/>
    <n v="516964"/>
    <n v="2769000"/>
    <d v="2021-02-24T00:00:00"/>
    <x v="32"/>
  </r>
  <r>
    <x v="9"/>
    <s v="WE"/>
    <x v="0"/>
    <s v="008-343-01"/>
    <n v="516610"/>
    <n v="133000"/>
    <d v="2021-02-16T00:00:00"/>
    <x v="25"/>
  </r>
  <r>
    <x v="9"/>
    <s v="WE"/>
    <x v="0"/>
    <s v="002-214-07"/>
    <n v="516281"/>
    <n v="167000"/>
    <d v="2021-02-08T00:00:00"/>
    <x v="33"/>
  </r>
  <r>
    <x v="9"/>
    <s v="WE"/>
    <x v="0"/>
    <s v="007-641-12"/>
    <n v="516548"/>
    <n v="533000"/>
    <d v="2021-02-12T00:00:00"/>
    <x v="33"/>
  </r>
  <r>
    <x v="9"/>
    <s v="WE"/>
    <x v="0"/>
    <s v="010-553-13"/>
    <n v="516831"/>
    <n v="326252"/>
    <d v="2021-02-22T00:00:00"/>
    <x v="2"/>
  </r>
  <r>
    <x v="9"/>
    <s v="WE"/>
    <x v="0"/>
    <s v="008-894-05"/>
    <n v="516190"/>
    <n v="393000"/>
    <d v="2021-02-05T00:00:00"/>
    <x v="8"/>
  </r>
  <r>
    <x v="9"/>
    <s v="WE"/>
    <x v="0"/>
    <s v="009-662-06"/>
    <n v="516988"/>
    <n v="280000"/>
    <d v="2021-02-25T00:00:00"/>
    <x v="2"/>
  </r>
  <r>
    <x v="9"/>
    <s v="WE"/>
    <x v="0"/>
    <s v="010-263-08"/>
    <n v="516282"/>
    <n v="263500"/>
    <d v="2021-02-08T00:00:00"/>
    <x v="2"/>
  </r>
  <r>
    <x v="9"/>
    <s v="WE"/>
    <x v="0"/>
    <s v="009-511-16"/>
    <n v="516191"/>
    <n v="170000"/>
    <d v="2021-02-05T00:00:00"/>
    <x v="8"/>
  </r>
  <r>
    <x v="9"/>
    <s v="WE"/>
    <x v="0"/>
    <s v="009-831-20"/>
    <n v="515995"/>
    <n v="274000"/>
    <d v="2021-02-01T00:00:00"/>
    <x v="10"/>
  </r>
  <r>
    <x v="9"/>
    <s v="WE"/>
    <x v="1"/>
    <s v="009-833-30"/>
    <n v="517120"/>
    <n v="335386"/>
    <d v="2021-02-26T00:00:00"/>
    <x v="0"/>
  </r>
  <r>
    <x v="9"/>
    <s v="WE"/>
    <x v="0"/>
    <s v="009-642-06"/>
    <n v="516649"/>
    <n v="325000"/>
    <d v="2021-02-17T00:00:00"/>
    <x v="8"/>
  </r>
  <r>
    <x v="9"/>
    <s v="WE"/>
    <x v="0"/>
    <s v="003-059-05"/>
    <n v="516653"/>
    <n v="58595"/>
    <d v="2021-02-17T00:00:00"/>
    <x v="2"/>
  </r>
  <r>
    <x v="9"/>
    <s v="WE"/>
    <x v="0"/>
    <s v="008-861-12"/>
    <n v="517072"/>
    <n v="257000"/>
    <d v="2021-02-26T00:00:00"/>
    <x v="2"/>
  </r>
  <r>
    <x v="9"/>
    <s v="WE"/>
    <x v="0"/>
    <s v="010-457-18"/>
    <n v="517074"/>
    <n v="246821"/>
    <d v="2021-02-26T00:00:00"/>
    <x v="2"/>
  </r>
  <r>
    <x v="9"/>
    <s v="WE"/>
    <x v="0"/>
    <s v="009-073-10"/>
    <n v="516723"/>
    <n v="159000"/>
    <d v="2021-02-18T00:00:00"/>
    <x v="2"/>
  </r>
  <r>
    <x v="9"/>
    <s v="WE"/>
    <x v="0"/>
    <s v="007-473-05"/>
    <n v="517111"/>
    <n v="390000"/>
    <d v="2021-02-26T00:00:00"/>
    <x v="33"/>
  </r>
  <r>
    <x v="9"/>
    <s v="WE"/>
    <x v="1"/>
    <s v="002-593-09"/>
    <n v="516506"/>
    <n v="240195"/>
    <d v="2021-02-12T00:00:00"/>
    <x v="1"/>
  </r>
  <r>
    <x v="9"/>
    <s v="WE"/>
    <x v="0"/>
    <s v="010-212-15"/>
    <n v="517083"/>
    <n v="200000"/>
    <d v="2021-02-26T00:00:00"/>
    <x v="34"/>
  </r>
  <r>
    <x v="9"/>
    <s v="WE"/>
    <x v="0"/>
    <s v="010-343-06"/>
    <n v="516730"/>
    <n v="298250"/>
    <d v="2021-02-18T00:00:00"/>
    <x v="2"/>
  </r>
  <r>
    <x v="9"/>
    <s v="WE"/>
    <x v="0"/>
    <s v="010-736-17"/>
    <n v="516195"/>
    <n v="441300"/>
    <d v="2021-02-05T00:00:00"/>
    <x v="5"/>
  </r>
  <r>
    <x v="9"/>
    <s v="WE"/>
    <x v="0"/>
    <s v="001-101-06"/>
    <n v="516555"/>
    <n v="277500"/>
    <d v="2021-02-12T00:00:00"/>
    <x v="33"/>
  </r>
  <r>
    <x v="9"/>
    <s v="WE"/>
    <x v="0"/>
    <s v="007-433-06"/>
    <n v="516845"/>
    <n v="316000"/>
    <d v="2021-02-22T00:00:00"/>
    <x v="4"/>
  </r>
  <r>
    <x v="9"/>
    <s v="WE"/>
    <x v="4"/>
    <s v="007-333-24"/>
    <n v="516855"/>
    <n v="283305"/>
    <d v="2021-02-22T00:00:00"/>
    <x v="35"/>
  </r>
  <r>
    <x v="9"/>
    <s v="WE"/>
    <x v="0"/>
    <s v="008-081-36"/>
    <n v="516446"/>
    <n v="251000"/>
    <d v="2021-02-11T00:00:00"/>
    <x v="2"/>
  </r>
  <r>
    <x v="9"/>
    <s v="WE"/>
    <x v="0"/>
    <s v="010-736-18"/>
    <n v="516023"/>
    <n v="399000"/>
    <d v="2021-02-01T00:00:00"/>
    <x v="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81" firstHeaderRow="1" firstDataRow="2" firstDataCol="3" rowPageCount="2" colPageCount="1"/>
  <pivotFields count="10">
    <pivotField name="TITLE COMPANY" axis="axisRow" compact="0" showAll="0" insertBlankRow="1">
      <items count="18">
        <item m="1" x="12"/>
        <item m="1" x="9"/>
        <item m="1" x="11"/>
        <item m="1" x="8"/>
        <item x="1"/>
        <item x="2"/>
        <item m="1" x="15"/>
        <item m="1" x="13"/>
        <item x="4"/>
        <item m="1" x="14"/>
        <item x="6"/>
        <item m="1" x="16"/>
        <item m="1" x="7"/>
        <item x="3"/>
        <item m="1" x="10"/>
        <item x="0"/>
        <item x="5"/>
        <item t="default"/>
      </items>
    </pivotField>
    <pivotField compact="0" showAll="0" insertBlankRow="1"/>
    <pivotField axis="axisRow" compact="0" showAll="0" insertBlankRow="1">
      <items count="27">
        <item x="4"/>
        <item m="1" x="17"/>
        <item x="10"/>
        <item x="9"/>
        <item m="1" x="21"/>
        <item x="2"/>
        <item x="3"/>
        <item m="1" x="24"/>
        <item m="1" x="23"/>
        <item x="6"/>
        <item m="1" x="15"/>
        <item m="1" x="19"/>
        <item x="0"/>
        <item m="1" x="12"/>
        <item m="1" x="16"/>
        <item m="1" x="13"/>
        <item x="8"/>
        <item m="1" x="20"/>
        <item x="5"/>
        <item m="1" x="18"/>
        <item m="1" x="22"/>
        <item x="11"/>
        <item x="7"/>
        <item m="1" x="14"/>
        <item x="1"/>
        <item m="1" x="25"/>
        <item t="default"/>
      </items>
    </pivotField>
    <pivotField axis="axisRow" compact="0" showAll="0" insertBlankRow="1">
      <items count="76">
        <item m="1" x="67"/>
        <item m="1" x="43"/>
        <item m="1" x="36"/>
        <item x="9"/>
        <item m="1" x="68"/>
        <item m="1" x="58"/>
        <item m="1" x="73"/>
        <item m="1" x="52"/>
        <item x="8"/>
        <item x="10"/>
        <item x="7"/>
        <item m="1" x="53"/>
        <item m="1" x="66"/>
        <item m="1" x="64"/>
        <item m="1" x="32"/>
        <item x="26"/>
        <item m="1" x="60"/>
        <item m="1" x="48"/>
        <item m="1" x="65"/>
        <item x="18"/>
        <item m="1" x="33"/>
        <item x="24"/>
        <item m="1" x="62"/>
        <item m="1" x="69"/>
        <item m="1" x="74"/>
        <item x="13"/>
        <item x="17"/>
        <item m="1" x="35"/>
        <item m="1" x="57"/>
        <item x="20"/>
        <item m="1" x="46"/>
        <item x="23"/>
        <item m="1" x="54"/>
        <item m="1" x="38"/>
        <item m="1" x="34"/>
        <item x="19"/>
        <item m="1" x="56"/>
        <item x="5"/>
        <item m="1" x="63"/>
        <item x="0"/>
        <item m="1" x="50"/>
        <item m="1" x="51"/>
        <item x="29"/>
        <item x="28"/>
        <item m="1" x="49"/>
        <item x="3"/>
        <item m="1" x="41"/>
        <item m="1" x="59"/>
        <item m="1" x="42"/>
        <item m="1" x="47"/>
        <item m="1" x="31"/>
        <item x="16"/>
        <item x="21"/>
        <item m="1" x="55"/>
        <item m="1" x="70"/>
        <item m="1" x="71"/>
        <item x="11"/>
        <item x="2"/>
        <item m="1" x="37"/>
        <item m="1" x="44"/>
        <item m="1" x="39"/>
        <item m="1" x="61"/>
        <item m="1" x="72"/>
        <item m="1" x="40"/>
        <item x="1"/>
        <item x="6"/>
        <item m="1" x="30"/>
        <item x="14"/>
        <item x="22"/>
        <item m="1" x="45"/>
        <item x="4"/>
        <item x="12"/>
        <item x="15"/>
        <item x="25"/>
        <item x="27"/>
        <item t="default"/>
      </items>
    </pivotField>
    <pivotField axis="axisPage" compact="0" showAll="0" insertBlankRow="1">
      <items count="9">
        <item x="3"/>
        <item m="1" x="7"/>
        <item m="1" x="6"/>
        <item x="5"/>
        <item x="4"/>
        <item x="0"/>
        <item x="1"/>
        <item x="2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1"/>
        <item x="0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76">
    <i>
      <x v="4"/>
    </i>
    <i r="1">
      <x v="5"/>
    </i>
    <i r="2">
      <x v="57"/>
    </i>
    <i t="blank" r="1">
      <x v="5"/>
    </i>
    <i r="1">
      <x v="6"/>
    </i>
    <i r="2">
      <x v="37"/>
    </i>
    <i r="2">
      <x v="45"/>
    </i>
    <i r="2">
      <x v="70"/>
    </i>
    <i t="blank" r="1">
      <x v="6"/>
    </i>
    <i r="1">
      <x v="24"/>
    </i>
    <i r="2">
      <x v="64"/>
    </i>
    <i t="blank" r="1">
      <x v="24"/>
    </i>
    <i>
      <x v="5"/>
    </i>
    <i r="1">
      <x/>
    </i>
    <i r="2">
      <x v="10"/>
    </i>
    <i r="2">
      <x v="65"/>
    </i>
    <i t="blank" r="1">
      <x/>
    </i>
    <i r="1">
      <x v="9"/>
    </i>
    <i r="2">
      <x v="3"/>
    </i>
    <i t="blank" r="1">
      <x v="9"/>
    </i>
    <i r="1">
      <x v="18"/>
    </i>
    <i r="2">
      <x v="8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72"/>
    </i>
    <i t="blank" r="1">
      <x v="3"/>
    </i>
    <i r="1">
      <x v="6"/>
    </i>
    <i r="2">
      <x v="19"/>
    </i>
    <i r="2">
      <x v="35"/>
    </i>
    <i r="2">
      <x v="51"/>
    </i>
    <i t="blank" r="1">
      <x v="6"/>
    </i>
    <i r="1">
      <x v="16"/>
    </i>
    <i r="2">
      <x v="71"/>
    </i>
    <i t="blank" r="1">
      <x v="16"/>
    </i>
    <i>
      <x v="10"/>
    </i>
    <i r="1">
      <x/>
    </i>
    <i r="2">
      <x v="15"/>
    </i>
    <i r="2">
      <x v="68"/>
    </i>
    <i t="blank" r="1">
      <x/>
    </i>
    <i r="1">
      <x v="3"/>
    </i>
    <i r="2">
      <x v="73"/>
    </i>
    <i r="2">
      <x v="74"/>
    </i>
    <i t="blank" r="1">
      <x v="3"/>
    </i>
    <i r="1">
      <x v="6"/>
    </i>
    <i r="2">
      <x v="31"/>
    </i>
    <i r="2">
      <x v="42"/>
    </i>
    <i r="2">
      <x v="52"/>
    </i>
    <i t="blank" r="1">
      <x v="6"/>
    </i>
    <i r="1">
      <x v="21"/>
    </i>
    <i r="2">
      <x v="21"/>
    </i>
    <i r="2">
      <x v="43"/>
    </i>
    <i t="blank" r="1">
      <x v="21"/>
    </i>
    <i>
      <x v="13"/>
    </i>
    <i r="1">
      <x v="16"/>
    </i>
    <i r="2">
      <x v="56"/>
    </i>
    <i t="blank" r="1">
      <x v="16"/>
    </i>
    <i>
      <x v="15"/>
    </i>
    <i r="1">
      <x v="12"/>
    </i>
    <i r="2">
      <x v="39"/>
    </i>
    <i t="blank" r="1">
      <x v="12"/>
    </i>
    <i>
      <x v="16"/>
    </i>
    <i r="1">
      <x v="16"/>
    </i>
    <i r="2">
      <x v="29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36" firstHeaderRow="1" firstDataRow="2" firstDataCol="2" rowPageCount="1" colPageCount="1"/>
  <pivotFields count="8">
    <pivotField name="TITLE COMPANY" axis="axisRow" compact="0" showAll="0" insertBlankRow="1">
      <items count="17">
        <item x="0"/>
        <item m="1" x="13"/>
        <item m="1" x="12"/>
        <item x="2"/>
        <item x="3"/>
        <item m="1" x="15"/>
        <item m="1" x="14"/>
        <item x="6"/>
        <item x="7"/>
        <item x="9"/>
        <item m="1" x="11"/>
        <item x="5"/>
        <item m="1" x="10"/>
        <item x="1"/>
        <item x="4"/>
        <item x="8"/>
        <item t="default"/>
      </items>
    </pivotField>
    <pivotField compact="0" showAll="0" insertBlankRow="1"/>
    <pivotField axis="axisPage" compact="0" showAll="0" insertBlankRow="1">
      <items count="11">
        <item x="3"/>
        <item m="1" x="6"/>
        <item x="0"/>
        <item m="1" x="8"/>
        <item x="2"/>
        <item x="4"/>
        <item m="1" x="9"/>
        <item m="1" x="7"/>
        <item x="1"/>
        <item m="1" x="5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16">
        <item m="1" x="55"/>
        <item x="19"/>
        <item m="1" x="113"/>
        <item m="1" x="45"/>
        <item m="1" x="80"/>
        <item m="1" x="58"/>
        <item m="1" x="81"/>
        <item m="1" x="57"/>
        <item m="1" x="53"/>
        <item m="1" x="74"/>
        <item x="29"/>
        <item m="1" x="50"/>
        <item m="1" x="63"/>
        <item m="1" x="43"/>
        <item m="1" x="38"/>
        <item m="1" x="109"/>
        <item m="1" x="49"/>
        <item m="1" x="78"/>
        <item m="1" x="72"/>
        <item m="1" x="101"/>
        <item m="1" x="92"/>
        <item m="1" x="51"/>
        <item m="1" x="56"/>
        <item m="1" x="98"/>
        <item m="1" x="59"/>
        <item x="26"/>
        <item x="22"/>
        <item m="1" x="61"/>
        <item m="1" x="60"/>
        <item m="1" x="111"/>
        <item m="1" x="102"/>
        <item m="1" x="114"/>
        <item m="1" x="73"/>
        <item x="4"/>
        <item m="1" x="37"/>
        <item m="1" x="47"/>
        <item x="9"/>
        <item m="1" x="105"/>
        <item m="1" x="88"/>
        <item m="1" x="96"/>
        <item x="15"/>
        <item m="1" x="66"/>
        <item m="1" x="100"/>
        <item m="1" x="40"/>
        <item m="1" x="89"/>
        <item x="16"/>
        <item x="21"/>
        <item m="1" x="108"/>
        <item m="1" x="77"/>
        <item m="1" x="112"/>
        <item m="1" x="91"/>
        <item x="3"/>
        <item m="1" x="62"/>
        <item x="20"/>
        <item m="1" x="65"/>
        <item x="1"/>
        <item m="1" x="83"/>
        <item m="1" x="95"/>
        <item m="1" x="48"/>
        <item m="1" x="103"/>
        <item m="1" x="87"/>
        <item x="6"/>
        <item x="32"/>
        <item x="8"/>
        <item m="1" x="110"/>
        <item m="1" x="86"/>
        <item m="1" x="93"/>
        <item m="1" x="69"/>
        <item m="1" x="107"/>
        <item m="1" x="52"/>
        <item x="23"/>
        <item m="1" x="104"/>
        <item m="1" x="68"/>
        <item m="1" x="54"/>
        <item m="1" x="71"/>
        <item m="1" x="46"/>
        <item m="1" x="42"/>
        <item m="1" x="85"/>
        <item x="5"/>
        <item m="1" x="44"/>
        <item m="1" x="97"/>
        <item x="24"/>
        <item x="12"/>
        <item m="1" x="84"/>
        <item m="1" x="39"/>
        <item m="1" x="90"/>
        <item x="0"/>
        <item m="1" x="79"/>
        <item m="1" x="41"/>
        <item m="1" x="106"/>
        <item m="1" x="94"/>
        <item m="1" x="99"/>
        <item m="1" x="67"/>
        <item m="1" x="64"/>
        <item m="1" x="82"/>
        <item m="1" x="76"/>
        <item x="7"/>
        <item m="1" x="70"/>
        <item m="1" x="75"/>
        <item m="1" x="36"/>
        <item x="2"/>
        <item x="10"/>
        <item x="11"/>
        <item x="13"/>
        <item x="14"/>
        <item x="17"/>
        <item x="18"/>
        <item x="25"/>
        <item x="27"/>
        <item x="28"/>
        <item x="30"/>
        <item x="31"/>
        <item x="33"/>
        <item x="34"/>
        <item x="35"/>
        <item t="default"/>
      </items>
    </pivotField>
  </pivotFields>
  <rowFields count="2">
    <field x="7"/>
    <field x="0"/>
  </rowFields>
  <rowItems count="132">
    <i>
      <x v="1"/>
    </i>
    <i r="1">
      <x v="11"/>
    </i>
    <i t="blank">
      <x v="1"/>
    </i>
    <i>
      <x v="10"/>
    </i>
    <i r="1">
      <x v="7"/>
    </i>
    <i t="blank">
      <x v="10"/>
    </i>
    <i>
      <x v="25"/>
    </i>
    <i r="1">
      <x v="7"/>
    </i>
    <i r="1">
      <x v="9"/>
    </i>
    <i t="blank">
      <x v="25"/>
    </i>
    <i>
      <x v="26"/>
    </i>
    <i r="1">
      <x v="7"/>
    </i>
    <i t="blank">
      <x v="26"/>
    </i>
    <i>
      <x v="33"/>
    </i>
    <i r="1">
      <x v="3"/>
    </i>
    <i r="1">
      <x v="4"/>
    </i>
    <i r="1">
      <x v="7"/>
    </i>
    <i r="1">
      <x v="9"/>
    </i>
    <i t="blank">
      <x v="33"/>
    </i>
    <i>
      <x v="36"/>
    </i>
    <i r="1">
      <x v="4"/>
    </i>
    <i t="blank">
      <x v="36"/>
    </i>
    <i>
      <x v="40"/>
    </i>
    <i r="1">
      <x v="4"/>
    </i>
    <i t="blank">
      <x v="40"/>
    </i>
    <i>
      <x v="45"/>
    </i>
    <i r="1">
      <x v="4"/>
    </i>
    <i t="blank">
      <x v="45"/>
    </i>
    <i>
      <x v="46"/>
    </i>
    <i r="1">
      <x v="7"/>
    </i>
    <i t="blank">
      <x v="46"/>
    </i>
    <i>
      <x v="51"/>
    </i>
    <i r="1">
      <x v="3"/>
    </i>
    <i t="blank">
      <x v="51"/>
    </i>
    <i>
      <x v="53"/>
    </i>
    <i r="1">
      <x v="7"/>
    </i>
    <i r="1">
      <x v="9"/>
    </i>
    <i t="blank">
      <x v="53"/>
    </i>
    <i>
      <x v="55"/>
    </i>
    <i r="1">
      <x v="7"/>
    </i>
    <i r="1">
      <x v="9"/>
    </i>
    <i r="1">
      <x v="13"/>
    </i>
    <i r="1">
      <x v="15"/>
    </i>
    <i t="blank">
      <x v="55"/>
    </i>
    <i>
      <x v="61"/>
    </i>
    <i r="1">
      <x v="3"/>
    </i>
    <i t="blank">
      <x v="61"/>
    </i>
    <i>
      <x v="62"/>
    </i>
    <i r="1">
      <x v="9"/>
    </i>
    <i t="blank">
      <x v="62"/>
    </i>
    <i>
      <x v="63"/>
    </i>
    <i r="1">
      <x v="3"/>
    </i>
    <i r="1">
      <x v="4"/>
    </i>
    <i r="1">
      <x v="7"/>
    </i>
    <i r="1">
      <x v="9"/>
    </i>
    <i t="blank">
      <x v="63"/>
    </i>
    <i>
      <x v="70"/>
    </i>
    <i r="1">
      <x v="7"/>
    </i>
    <i t="blank">
      <x v="70"/>
    </i>
    <i>
      <x v="78"/>
    </i>
    <i r="1">
      <x v="3"/>
    </i>
    <i r="1">
      <x v="9"/>
    </i>
    <i t="blank">
      <x v="78"/>
    </i>
    <i>
      <x v="81"/>
    </i>
    <i r="1">
      <x v="7"/>
    </i>
    <i t="blank">
      <x v="81"/>
    </i>
    <i>
      <x v="82"/>
    </i>
    <i r="1">
      <x v="4"/>
    </i>
    <i t="blank">
      <x v="82"/>
    </i>
    <i>
      <x v="86"/>
    </i>
    <i r="1">
      <x/>
    </i>
    <i r="1">
      <x v="4"/>
    </i>
    <i r="1">
      <x v="7"/>
    </i>
    <i r="1">
      <x v="9"/>
    </i>
    <i r="1">
      <x v="11"/>
    </i>
    <i t="blank">
      <x v="86"/>
    </i>
    <i>
      <x v="96"/>
    </i>
    <i r="1">
      <x v="3"/>
    </i>
    <i t="blank">
      <x v="96"/>
    </i>
    <i>
      <x v="100"/>
    </i>
    <i r="1">
      <x v="3"/>
    </i>
    <i r="1">
      <x v="4"/>
    </i>
    <i r="1">
      <x v="7"/>
    </i>
    <i r="1">
      <x v="9"/>
    </i>
    <i r="1">
      <x v="13"/>
    </i>
    <i t="blank">
      <x v="100"/>
    </i>
    <i>
      <x v="101"/>
    </i>
    <i r="1">
      <x v="4"/>
    </i>
    <i r="1">
      <x v="7"/>
    </i>
    <i r="1">
      <x v="9"/>
    </i>
    <i t="blank">
      <x v="101"/>
    </i>
    <i>
      <x v="102"/>
    </i>
    <i r="1">
      <x v="4"/>
    </i>
    <i t="blank">
      <x v="102"/>
    </i>
    <i>
      <x v="103"/>
    </i>
    <i r="1">
      <x v="4"/>
    </i>
    <i t="blank">
      <x v="103"/>
    </i>
    <i>
      <x v="104"/>
    </i>
    <i r="1">
      <x v="4"/>
    </i>
    <i t="blank">
      <x v="104"/>
    </i>
    <i>
      <x v="105"/>
    </i>
    <i r="1">
      <x v="14"/>
    </i>
    <i t="blank">
      <x v="105"/>
    </i>
    <i>
      <x v="106"/>
    </i>
    <i r="1">
      <x v="11"/>
    </i>
    <i t="blank">
      <x v="106"/>
    </i>
    <i>
      <x v="107"/>
    </i>
    <i r="1">
      <x v="7"/>
    </i>
    <i r="1">
      <x v="9"/>
    </i>
    <i t="blank">
      <x v="107"/>
    </i>
    <i>
      <x v="108"/>
    </i>
    <i r="1">
      <x v="7"/>
    </i>
    <i t="blank">
      <x v="108"/>
    </i>
    <i>
      <x v="109"/>
    </i>
    <i r="1">
      <x v="7"/>
    </i>
    <i t="blank">
      <x v="109"/>
    </i>
    <i>
      <x v="110"/>
    </i>
    <i r="1">
      <x v="8"/>
    </i>
    <i t="blank">
      <x v="110"/>
    </i>
    <i>
      <x v="111"/>
    </i>
    <i r="1">
      <x v="9"/>
    </i>
    <i t="blank">
      <x v="111"/>
    </i>
    <i>
      <x v="112"/>
    </i>
    <i r="1">
      <x v="9"/>
    </i>
    <i t="blank">
      <x v="112"/>
    </i>
    <i>
      <x v="113"/>
    </i>
    <i r="1">
      <x v="9"/>
    </i>
    <i t="blank">
      <x v="113"/>
    </i>
    <i>
      <x v="114"/>
    </i>
    <i r="1">
      <x v="9"/>
    </i>
    <i t="blank">
      <x v="1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93" totalsRowShown="0" headerRowDxfId="5">
  <autoFilter ref="A1:J9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26" totalsRowShown="0" headerRowDxfId="4">
  <autoFilter ref="A1:H126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18" totalsRowShown="0" headerRowDxfId="3" headerRowBorderDxfId="2" tableBorderDxfId="1" totalsRowBorderDxfId="0">
  <autoFilter ref="A1:E218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7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67</v>
      </c>
    </row>
    <row r="2" spans="1:7">
      <c r="A2" s="2" t="s">
        <v>70</v>
      </c>
    </row>
    <row r="3" spans="1:7">
      <c r="A3" s="2"/>
    </row>
    <row r="4" spans="1:7" ht="13.5" thickBot="1">
      <c r="A4" s="2"/>
    </row>
    <row r="5" spans="1:7" ht="16.5" thickBot="1">
      <c r="A5" s="140" t="s">
        <v>4</v>
      </c>
      <c r="B5" s="141"/>
      <c r="C5" s="141"/>
      <c r="D5" s="141"/>
      <c r="E5" s="141"/>
      <c r="F5" s="141"/>
      <c r="G5" s="14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41</v>
      </c>
      <c r="B7" s="120">
        <v>32</v>
      </c>
      <c r="C7" s="70">
        <v>15316100</v>
      </c>
      <c r="D7" s="121">
        <f>B7/$B$14</f>
        <v>0.34782608695652173</v>
      </c>
      <c r="E7" s="50">
        <f>C7/$C$14</f>
        <v>0.24866865524557552</v>
      </c>
      <c r="F7" s="122">
        <v>1</v>
      </c>
      <c r="G7" s="105">
        <f>RANK(C7,$C$7:$C$13)</f>
        <v>2</v>
      </c>
    </row>
    <row r="8" spans="1:7">
      <c r="A8" s="68" t="s">
        <v>40</v>
      </c>
      <c r="B8" s="69">
        <v>27</v>
      </c>
      <c r="C8" s="70">
        <v>10689520</v>
      </c>
      <c r="D8" s="23">
        <f>B8/$B$14</f>
        <v>0.29347826086956524</v>
      </c>
      <c r="E8" s="23">
        <f>C8/$C$14</f>
        <v>0.17355257301928589</v>
      </c>
      <c r="F8" s="75">
        <v>2</v>
      </c>
      <c r="G8" s="105">
        <f t="shared" ref="G8:G13" si="0">RANK(C8,$C$7:$C$13)</f>
        <v>3</v>
      </c>
    </row>
    <row r="9" spans="1:7">
      <c r="A9" s="86" t="s">
        <v>39</v>
      </c>
      <c r="B9" s="82">
        <v>16</v>
      </c>
      <c r="C9" s="118">
        <v>6943193</v>
      </c>
      <c r="D9" s="23">
        <f t="shared" ref="D9" si="1">B9/$B$14</f>
        <v>0.17391304347826086</v>
      </c>
      <c r="E9" s="23">
        <f t="shared" ref="E9" si="2">C9/$C$14</f>
        <v>0.11272807479844695</v>
      </c>
      <c r="F9" s="75">
        <v>3</v>
      </c>
      <c r="G9" s="105">
        <f t="shared" si="0"/>
        <v>5</v>
      </c>
    </row>
    <row r="10" spans="1:7">
      <c r="A10" s="119" t="s">
        <v>79</v>
      </c>
      <c r="B10" s="69">
        <v>6</v>
      </c>
      <c r="C10" s="124">
        <v>18441000</v>
      </c>
      <c r="D10" s="23">
        <f>B10/$B$14</f>
        <v>6.5217391304347824E-2</v>
      </c>
      <c r="E10" s="123">
        <f>C10/$C$14</f>
        <v>0.29940380850109743</v>
      </c>
      <c r="F10" s="75">
        <v>4</v>
      </c>
      <c r="G10" s="122">
        <f t="shared" si="0"/>
        <v>1</v>
      </c>
    </row>
    <row r="11" spans="1:7">
      <c r="A11" s="86" t="s">
        <v>42</v>
      </c>
      <c r="B11" s="82">
        <v>6</v>
      </c>
      <c r="C11" s="118">
        <v>8117993.8899999997</v>
      </c>
      <c r="D11" s="23">
        <f>B11/$B$14</f>
        <v>6.5217391304347824E-2</v>
      </c>
      <c r="E11" s="23">
        <f>C11/$C$14</f>
        <v>0.13180187018353878</v>
      </c>
      <c r="F11" s="75">
        <v>4</v>
      </c>
      <c r="G11" s="105">
        <f t="shared" si="0"/>
        <v>4</v>
      </c>
    </row>
    <row r="12" spans="1:7">
      <c r="A12" s="68" t="s">
        <v>99</v>
      </c>
      <c r="B12" s="69">
        <v>3</v>
      </c>
      <c r="C12" s="70">
        <v>1459216</v>
      </c>
      <c r="D12" s="23">
        <f>B12/$B$14</f>
        <v>3.2608695652173912E-2</v>
      </c>
      <c r="E12" s="23">
        <f>C12/$C$14</f>
        <v>2.3691493293516479E-2</v>
      </c>
      <c r="F12" s="75">
        <v>5</v>
      </c>
      <c r="G12" s="105">
        <f t="shared" si="0"/>
        <v>6</v>
      </c>
    </row>
    <row r="13" spans="1:7">
      <c r="A13" s="68" t="s">
        <v>75</v>
      </c>
      <c r="B13" s="69">
        <v>2</v>
      </c>
      <c r="C13" s="70">
        <v>625380</v>
      </c>
      <c r="D13" s="23">
        <f>B13/$B$14</f>
        <v>2.1739130434782608E-2</v>
      </c>
      <c r="E13" s="23">
        <f>C13/$C$14</f>
        <v>1.0153524958538924E-2</v>
      </c>
      <c r="F13" s="75">
        <v>6</v>
      </c>
      <c r="G13" s="105">
        <f t="shared" si="0"/>
        <v>7</v>
      </c>
    </row>
    <row r="14" spans="1:7">
      <c r="A14" s="83" t="s">
        <v>23</v>
      </c>
      <c r="B14" s="84">
        <f>SUM(B7:B13)</f>
        <v>92</v>
      </c>
      <c r="C14" s="85">
        <f>SUM(C7:C13)</f>
        <v>61592402.890000001</v>
      </c>
      <c r="D14" s="30">
        <f>SUM(D7:D13)</f>
        <v>0.99999999999999989</v>
      </c>
      <c r="E14" s="30">
        <f>SUM(E7:E13)</f>
        <v>1</v>
      </c>
      <c r="F14" s="31"/>
      <c r="G14" s="31"/>
    </row>
    <row r="15" spans="1:7" ht="13.5" thickBot="1">
      <c r="A15" s="79"/>
      <c r="B15" s="80"/>
      <c r="C15" s="81"/>
    </row>
    <row r="16" spans="1:7" ht="16.5" thickBot="1">
      <c r="A16" s="143" t="s">
        <v>10</v>
      </c>
      <c r="B16" s="144"/>
      <c r="C16" s="144"/>
      <c r="D16" s="144"/>
      <c r="E16" s="144"/>
      <c r="F16" s="144"/>
      <c r="G16" s="145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9" t="s">
        <v>41</v>
      </c>
      <c r="B19" s="120">
        <v>48</v>
      </c>
      <c r="C19" s="70">
        <v>12421186</v>
      </c>
      <c r="D19" s="123">
        <f t="shared" ref="D19:D24" si="3">B19/$B$29</f>
        <v>0.38400000000000001</v>
      </c>
      <c r="E19" s="23">
        <f t="shared" ref="E19:E24" si="4">C19/$C$29</f>
        <v>0.2961873760921731</v>
      </c>
      <c r="F19" s="125">
        <v>1</v>
      </c>
      <c r="G19" s="75">
        <f>RANK(C19,$C$19:$C$28)</f>
        <v>2</v>
      </c>
    </row>
    <row r="20" spans="1:7">
      <c r="A20" s="119" t="s">
        <v>40</v>
      </c>
      <c r="B20" s="69">
        <v>37</v>
      </c>
      <c r="C20" s="124">
        <v>12531926</v>
      </c>
      <c r="D20" s="23">
        <f t="shared" si="3"/>
        <v>0.29599999999999999</v>
      </c>
      <c r="E20" s="123">
        <f t="shared" si="4"/>
        <v>0.29882800880055116</v>
      </c>
      <c r="F20" s="75">
        <v>2</v>
      </c>
      <c r="G20" s="125">
        <f t="shared" ref="G20:G28" si="5">RANK(C20,$C$19:$C$28)</f>
        <v>1</v>
      </c>
    </row>
    <row r="21" spans="1:7">
      <c r="A21" s="68" t="s">
        <v>39</v>
      </c>
      <c r="B21" s="69">
        <v>23</v>
      </c>
      <c r="C21" s="70">
        <v>6617969</v>
      </c>
      <c r="D21" s="23">
        <f t="shared" si="3"/>
        <v>0.184</v>
      </c>
      <c r="E21" s="23">
        <f t="shared" si="4"/>
        <v>0.157807706379193</v>
      </c>
      <c r="F21" s="75">
        <v>3</v>
      </c>
      <c r="G21" s="75">
        <f t="shared" si="5"/>
        <v>3</v>
      </c>
    </row>
    <row r="22" spans="1:7">
      <c r="A22" s="68" t="s">
        <v>42</v>
      </c>
      <c r="B22" s="69">
        <v>8</v>
      </c>
      <c r="C22" s="70">
        <v>2485431</v>
      </c>
      <c r="D22" s="23">
        <f t="shared" si="3"/>
        <v>6.4000000000000001E-2</v>
      </c>
      <c r="E22" s="23">
        <f t="shared" si="4"/>
        <v>5.926594178270464E-2</v>
      </c>
      <c r="F22" s="75">
        <v>4</v>
      </c>
      <c r="G22" s="75">
        <f t="shared" si="5"/>
        <v>5</v>
      </c>
    </row>
    <row r="23" spans="1:7">
      <c r="A23" s="68" t="s">
        <v>79</v>
      </c>
      <c r="B23" s="69">
        <v>3</v>
      </c>
      <c r="C23" s="70">
        <v>589000</v>
      </c>
      <c r="D23" s="23">
        <f t="shared" si="3"/>
        <v>2.4E-2</v>
      </c>
      <c r="E23" s="23">
        <f t="shared" si="4"/>
        <v>1.404490396635957E-2</v>
      </c>
      <c r="F23" s="75">
        <v>5</v>
      </c>
      <c r="G23" s="75">
        <f t="shared" si="5"/>
        <v>6</v>
      </c>
    </row>
    <row r="24" spans="1:7">
      <c r="A24" s="68" t="s">
        <v>251</v>
      </c>
      <c r="B24" s="69">
        <v>2</v>
      </c>
      <c r="C24" s="70">
        <v>476541</v>
      </c>
      <c r="D24" s="23">
        <f t="shared" si="3"/>
        <v>1.6E-2</v>
      </c>
      <c r="E24" s="23">
        <f t="shared" si="4"/>
        <v>1.1363281122297038E-2</v>
      </c>
      <c r="F24" s="75">
        <v>6</v>
      </c>
      <c r="G24" s="75">
        <f t="shared" si="5"/>
        <v>7</v>
      </c>
    </row>
    <row r="25" spans="1:7">
      <c r="A25" s="68" t="s">
        <v>66</v>
      </c>
      <c r="B25" s="69">
        <v>1</v>
      </c>
      <c r="C25" s="70">
        <v>6010000</v>
      </c>
      <c r="D25" s="23">
        <f>B25/$B$29</f>
        <v>8.0000000000000002E-3</v>
      </c>
      <c r="E25" s="23">
        <f>C25/$C$29</f>
        <v>0.14331048020003567</v>
      </c>
      <c r="F25" s="75">
        <v>7</v>
      </c>
      <c r="G25" s="75">
        <f t="shared" si="5"/>
        <v>4</v>
      </c>
    </row>
    <row r="26" spans="1:7">
      <c r="A26" s="68" t="s">
        <v>55</v>
      </c>
      <c r="B26" s="69">
        <v>1</v>
      </c>
      <c r="C26" s="70">
        <v>300366</v>
      </c>
      <c r="D26" s="23">
        <f>B26/$B$29</f>
        <v>8.0000000000000002E-3</v>
      </c>
      <c r="E26" s="23">
        <f>C26/$C$29</f>
        <v>7.1623287347360922E-3</v>
      </c>
      <c r="F26" s="75">
        <v>7</v>
      </c>
      <c r="G26" s="75">
        <f t="shared" si="5"/>
        <v>8</v>
      </c>
    </row>
    <row r="27" spans="1:7">
      <c r="A27" s="68" t="s">
        <v>75</v>
      </c>
      <c r="B27" s="69">
        <v>1</v>
      </c>
      <c r="C27" s="70">
        <v>258500</v>
      </c>
      <c r="D27" s="23">
        <f>B27/$B$29</f>
        <v>8.0000000000000002E-3</v>
      </c>
      <c r="E27" s="23">
        <f>C27/$C$29</f>
        <v>6.1640198222477904E-3</v>
      </c>
      <c r="F27" s="75">
        <v>7</v>
      </c>
      <c r="G27" s="75">
        <f t="shared" si="5"/>
        <v>9</v>
      </c>
    </row>
    <row r="28" spans="1:7">
      <c r="A28" s="68" t="s">
        <v>272</v>
      </c>
      <c r="B28" s="69">
        <v>1</v>
      </c>
      <c r="C28" s="70">
        <v>246000</v>
      </c>
      <c r="D28" s="23">
        <f>B28/$B$29</f>
        <v>8.0000000000000002E-3</v>
      </c>
      <c r="E28" s="23">
        <f>C28/$C$29</f>
        <v>5.8659530997019595E-3</v>
      </c>
      <c r="F28" s="75">
        <v>7</v>
      </c>
      <c r="G28" s="75">
        <f t="shared" si="5"/>
        <v>10</v>
      </c>
    </row>
    <row r="29" spans="1:7">
      <c r="A29" s="32" t="s">
        <v>23</v>
      </c>
      <c r="B29" s="46">
        <f>SUM(B19:B28)</f>
        <v>125</v>
      </c>
      <c r="C29" s="33">
        <f>SUM(C19:C28)</f>
        <v>41936919</v>
      </c>
      <c r="D29" s="30">
        <f>SUM(D19:D28)</f>
        <v>1</v>
      </c>
      <c r="E29" s="30">
        <f>SUM(E19:E28)</f>
        <v>0.99999999999999989</v>
      </c>
      <c r="F29" s="31"/>
      <c r="G29" s="31"/>
    </row>
    <row r="30" spans="1:7" ht="13.5" thickBot="1"/>
    <row r="31" spans="1:7" ht="16.5" thickBot="1">
      <c r="A31" s="140" t="s">
        <v>12</v>
      </c>
      <c r="B31" s="141"/>
      <c r="C31" s="141"/>
      <c r="D31" s="141"/>
      <c r="E31" s="141"/>
      <c r="F31" s="141"/>
      <c r="G31" s="142"/>
    </row>
    <row r="32" spans="1:7">
      <c r="A32" s="3"/>
      <c r="B32" s="44"/>
      <c r="C32" s="39"/>
      <c r="D32" s="4" t="s">
        <v>5</v>
      </c>
      <c r="E32" s="4" t="s">
        <v>5</v>
      </c>
      <c r="F32" s="5" t="s">
        <v>6</v>
      </c>
      <c r="G32" s="5" t="s">
        <v>6</v>
      </c>
    </row>
    <row r="33" spans="1:7">
      <c r="A33" s="6" t="s">
        <v>11</v>
      </c>
      <c r="B33" s="45" t="s">
        <v>8</v>
      </c>
      <c r="C33" s="26" t="s">
        <v>9</v>
      </c>
      <c r="D33" s="8" t="s">
        <v>8</v>
      </c>
      <c r="E33" s="8" t="s">
        <v>9</v>
      </c>
      <c r="F33" s="7" t="s">
        <v>8</v>
      </c>
      <c r="G33" s="7" t="s">
        <v>9</v>
      </c>
    </row>
    <row r="34" spans="1:7">
      <c r="A34" s="119" t="s">
        <v>41</v>
      </c>
      <c r="B34" s="120">
        <v>80</v>
      </c>
      <c r="C34" s="124">
        <v>27737286</v>
      </c>
      <c r="D34" s="123">
        <f t="shared" ref="D34:D41" si="6">B34/$B$44</f>
        <v>0.37209302325581395</v>
      </c>
      <c r="E34" s="123">
        <f t="shared" ref="E34:E41" si="7">C34/$C$44</f>
        <v>0.26915611359975983</v>
      </c>
      <c r="F34" s="125">
        <v>1</v>
      </c>
      <c r="G34" s="125">
        <f>RANK(C34,$C$34:$C$43)</f>
        <v>1</v>
      </c>
    </row>
    <row r="35" spans="1:7">
      <c r="A35" s="68" t="s">
        <v>40</v>
      </c>
      <c r="B35" s="69">
        <v>64</v>
      </c>
      <c r="C35" s="70">
        <v>23221446</v>
      </c>
      <c r="D35" s="23">
        <f t="shared" si="6"/>
        <v>0.29767441860465116</v>
      </c>
      <c r="E35" s="23">
        <f t="shared" si="7"/>
        <v>0.22533546207536992</v>
      </c>
      <c r="F35" s="75">
        <v>2</v>
      </c>
      <c r="G35" s="75">
        <f t="shared" ref="G35:G43" si="8">RANK(C35,$C$34:$C$43)</f>
        <v>2</v>
      </c>
    </row>
    <row r="36" spans="1:7">
      <c r="A36" s="68" t="s">
        <v>39</v>
      </c>
      <c r="B36" s="69">
        <v>39</v>
      </c>
      <c r="C36" s="70">
        <v>13561162</v>
      </c>
      <c r="D36" s="23">
        <f t="shared" si="6"/>
        <v>0.18139534883720931</v>
      </c>
      <c r="E36" s="23">
        <f t="shared" si="7"/>
        <v>0.13159433333948917</v>
      </c>
      <c r="F36" s="75">
        <v>3</v>
      </c>
      <c r="G36" s="75">
        <f t="shared" si="8"/>
        <v>4</v>
      </c>
    </row>
    <row r="37" spans="1:7">
      <c r="A37" s="68" t="s">
        <v>42</v>
      </c>
      <c r="B37" s="69">
        <v>14</v>
      </c>
      <c r="C37" s="70">
        <v>10603424.890000001</v>
      </c>
      <c r="D37" s="23">
        <f t="shared" ref="D37" si="9">B37/$B$44</f>
        <v>6.5116279069767441E-2</v>
      </c>
      <c r="E37" s="23">
        <f t="shared" ref="E37" si="10">C37/$C$44</f>
        <v>0.10289314658396503</v>
      </c>
      <c r="F37" s="75">
        <v>4</v>
      </c>
      <c r="G37" s="75">
        <f t="shared" si="8"/>
        <v>5</v>
      </c>
    </row>
    <row r="38" spans="1:7">
      <c r="A38" s="68" t="s">
        <v>79</v>
      </c>
      <c r="B38" s="69">
        <v>9</v>
      </c>
      <c r="C38" s="70">
        <v>19030000</v>
      </c>
      <c r="D38" s="23">
        <f t="shared" si="6"/>
        <v>4.1860465116279069E-2</v>
      </c>
      <c r="E38" s="23">
        <f t="shared" si="7"/>
        <v>0.18466265379400962</v>
      </c>
      <c r="F38" s="75">
        <v>5</v>
      </c>
      <c r="G38" s="75">
        <f t="shared" si="8"/>
        <v>3</v>
      </c>
    </row>
    <row r="39" spans="1:7">
      <c r="A39" s="68" t="s">
        <v>99</v>
      </c>
      <c r="B39" s="69">
        <v>3</v>
      </c>
      <c r="C39" s="70">
        <v>1459216</v>
      </c>
      <c r="D39" s="23">
        <f t="shared" si="6"/>
        <v>1.3953488372093023E-2</v>
      </c>
      <c r="E39" s="23">
        <f t="shared" si="7"/>
        <v>1.4159889596357306E-2</v>
      </c>
      <c r="F39" s="75">
        <v>6</v>
      </c>
      <c r="G39" s="75">
        <f t="shared" si="8"/>
        <v>7</v>
      </c>
    </row>
    <row r="40" spans="1:7">
      <c r="A40" s="68" t="s">
        <v>75</v>
      </c>
      <c r="B40" s="69">
        <v>3</v>
      </c>
      <c r="C40" s="70">
        <v>883880</v>
      </c>
      <c r="D40" s="23">
        <f t="shared" si="6"/>
        <v>1.3953488372093023E-2</v>
      </c>
      <c r="E40" s="23">
        <f t="shared" si="7"/>
        <v>8.5769640796347461E-3</v>
      </c>
      <c r="F40" s="75">
        <v>6</v>
      </c>
      <c r="G40" s="75">
        <f t="shared" si="8"/>
        <v>8</v>
      </c>
    </row>
    <row r="41" spans="1:7">
      <c r="A41" s="68" t="s">
        <v>66</v>
      </c>
      <c r="B41" s="69">
        <v>1</v>
      </c>
      <c r="C41" s="70">
        <v>6010000</v>
      </c>
      <c r="D41" s="23">
        <f t="shared" si="6"/>
        <v>4.6511627906976744E-3</v>
      </c>
      <c r="E41" s="23">
        <f t="shared" si="7"/>
        <v>5.8319629495638348E-2</v>
      </c>
      <c r="F41" s="75">
        <v>7</v>
      </c>
      <c r="G41" s="75">
        <f t="shared" si="8"/>
        <v>6</v>
      </c>
    </row>
    <row r="42" spans="1:7">
      <c r="A42" s="68" t="s">
        <v>55</v>
      </c>
      <c r="B42" s="69">
        <v>1</v>
      </c>
      <c r="C42" s="70">
        <v>300366</v>
      </c>
      <c r="D42" s="23">
        <f>B42/$B$44</f>
        <v>4.6511627906976744E-3</v>
      </c>
      <c r="E42" s="23">
        <f>C42/$C$44</f>
        <v>2.9146811702307667E-3</v>
      </c>
      <c r="F42" s="75">
        <v>7</v>
      </c>
      <c r="G42" s="75">
        <f t="shared" si="8"/>
        <v>9</v>
      </c>
    </row>
    <row r="43" spans="1:7">
      <c r="A43" s="68" t="s">
        <v>272</v>
      </c>
      <c r="B43" s="69">
        <v>1</v>
      </c>
      <c r="C43" s="70">
        <v>246000</v>
      </c>
      <c r="D43" s="23">
        <f t="shared" ref="D43" si="11">B43/$B$44</f>
        <v>4.6511627906976744E-3</v>
      </c>
      <c r="E43" s="23">
        <f>C43/$C$44</f>
        <v>2.3871262655452636E-3</v>
      </c>
      <c r="F43" s="75">
        <v>7</v>
      </c>
      <c r="G43" s="75">
        <f t="shared" si="8"/>
        <v>10</v>
      </c>
    </row>
    <row r="44" spans="1:7">
      <c r="A44" s="32" t="s">
        <v>23</v>
      </c>
      <c r="B44" s="47">
        <f>SUM(B34:B43)</f>
        <v>215</v>
      </c>
      <c r="C44" s="37">
        <f>SUM(C34:C43)</f>
        <v>103052780.89</v>
      </c>
      <c r="D44" s="30">
        <f>SUM(D34:D43)</f>
        <v>0.99999999999999989</v>
      </c>
      <c r="E44" s="30">
        <f>SUM(E34:E43)</f>
        <v>1</v>
      </c>
      <c r="F44" s="31"/>
      <c r="G44" s="31"/>
    </row>
    <row r="46" spans="1:7">
      <c r="A46" s="146" t="s">
        <v>24</v>
      </c>
      <c r="B46" s="146"/>
      <c r="C46" s="146"/>
      <c r="D46" s="104" t="s">
        <v>56</v>
      </c>
    </row>
    <row r="47" spans="1:7">
      <c r="A47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31:G31"/>
    <mergeCell ref="A46:C46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2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3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68</v>
      </c>
    </row>
    <row r="2" spans="1:7">
      <c r="A2" s="2" t="str">
        <f>'OVERALL STATS'!A2</f>
        <v>Reporting Period: FEBRUARY, 2021</v>
      </c>
    </row>
    <row r="3" spans="1:7" ht="13.5" thickBot="1"/>
    <row r="4" spans="1:7" ht="16.5" thickBot="1">
      <c r="A4" s="140" t="s">
        <v>13</v>
      </c>
      <c r="B4" s="141"/>
      <c r="C4" s="141"/>
      <c r="D4" s="141"/>
      <c r="E4" s="141"/>
      <c r="F4" s="141"/>
      <c r="G4" s="142"/>
    </row>
    <row r="5" spans="1:7">
      <c r="A5" s="3"/>
      <c r="B5" s="102"/>
      <c r="C5" s="94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5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41</v>
      </c>
      <c r="B7" s="127">
        <v>32</v>
      </c>
      <c r="C7" s="96">
        <v>15316100</v>
      </c>
      <c r="D7" s="128">
        <f>B7/$B$13</f>
        <v>0.37647058823529411</v>
      </c>
      <c r="E7" s="23">
        <f>C7/$C$13</f>
        <v>0.26485123872279726</v>
      </c>
      <c r="F7" s="125">
        <v>1</v>
      </c>
      <c r="G7" s="75">
        <f>RANK(C7,$C$7:$C$12)</f>
        <v>2</v>
      </c>
    </row>
    <row r="8" spans="1:7">
      <c r="A8" s="35" t="s">
        <v>40</v>
      </c>
      <c r="B8" s="36">
        <v>23</v>
      </c>
      <c r="C8" s="96">
        <v>8385400</v>
      </c>
      <c r="D8" s="27">
        <f>B8/$B$13</f>
        <v>0.27058823529411763</v>
      </c>
      <c r="E8" s="23">
        <f>C8/$C$13</f>
        <v>0.14500320428739327</v>
      </c>
      <c r="F8" s="75">
        <v>2</v>
      </c>
      <c r="G8" s="75">
        <f t="shared" ref="G8:G12" si="0">RANK(C8,$C$7:$C$12)</f>
        <v>3</v>
      </c>
    </row>
    <row r="9" spans="1:7">
      <c r="A9" s="35" t="s">
        <v>39</v>
      </c>
      <c r="B9" s="36">
        <v>16</v>
      </c>
      <c r="C9" s="96">
        <v>6943193</v>
      </c>
      <c r="D9" s="27">
        <f t="shared" ref="D9" si="1">B9/$B$13</f>
        <v>0.18823529411764706</v>
      </c>
      <c r="E9" s="23">
        <f t="shared" ref="E9" si="2">C9/$C$13</f>
        <v>0.12006406766353411</v>
      </c>
      <c r="F9" s="75">
        <v>3</v>
      </c>
      <c r="G9" s="75">
        <f t="shared" si="0"/>
        <v>5</v>
      </c>
    </row>
    <row r="10" spans="1:7">
      <c r="A10" s="126" t="s">
        <v>79</v>
      </c>
      <c r="B10" s="36">
        <v>6</v>
      </c>
      <c r="C10" s="129">
        <v>18441000</v>
      </c>
      <c r="D10" s="27">
        <f>B10/$B$13</f>
        <v>7.0588235294117646E-2</v>
      </c>
      <c r="E10" s="123">
        <f>C10/$C$13</f>
        <v>0.31888807811956726</v>
      </c>
      <c r="F10" s="75">
        <v>4</v>
      </c>
      <c r="G10" s="125">
        <f t="shared" si="0"/>
        <v>1</v>
      </c>
    </row>
    <row r="11" spans="1:7">
      <c r="A11" s="35" t="s">
        <v>42</v>
      </c>
      <c r="B11" s="36">
        <v>6</v>
      </c>
      <c r="C11" s="96">
        <v>8117993.8899999997</v>
      </c>
      <c r="D11" s="27">
        <f>B11/$B$13</f>
        <v>7.0588235294117646E-2</v>
      </c>
      <c r="E11" s="23">
        <f>C11/$C$13</f>
        <v>0.14037912639056935</v>
      </c>
      <c r="F11" s="75">
        <v>4</v>
      </c>
      <c r="G11" s="75">
        <f t="shared" si="0"/>
        <v>4</v>
      </c>
    </row>
    <row r="12" spans="1:7">
      <c r="A12" s="35" t="s">
        <v>75</v>
      </c>
      <c r="B12" s="36">
        <v>2</v>
      </c>
      <c r="C12" s="96">
        <v>625380</v>
      </c>
      <c r="D12" s="27">
        <f>B12/$B$13</f>
        <v>2.3529411764705882E-2</v>
      </c>
      <c r="E12" s="23">
        <f>C12/$C$13</f>
        <v>1.0814284816138765E-2</v>
      </c>
      <c r="F12" s="75">
        <v>5</v>
      </c>
      <c r="G12" s="75">
        <f t="shared" si="0"/>
        <v>6</v>
      </c>
    </row>
    <row r="13" spans="1:7">
      <c r="A13" s="28" t="s">
        <v>23</v>
      </c>
      <c r="B13" s="29">
        <f>SUM(B7:B12)</f>
        <v>85</v>
      </c>
      <c r="C13" s="97">
        <f>SUM(C7:C12)</f>
        <v>57829066.890000001</v>
      </c>
      <c r="D13" s="30">
        <f>SUM(D7:D12)</f>
        <v>0.99999999999999989</v>
      </c>
      <c r="E13" s="30">
        <f>SUM(E7:E12)</f>
        <v>1</v>
      </c>
      <c r="F13" s="31"/>
      <c r="G13" s="31"/>
    </row>
    <row r="14" spans="1:7" ht="13.5" thickBot="1"/>
    <row r="15" spans="1:7" ht="16.5" thickBot="1">
      <c r="A15" s="140" t="s">
        <v>14</v>
      </c>
      <c r="B15" s="141"/>
      <c r="C15" s="141"/>
      <c r="D15" s="141"/>
      <c r="E15" s="141"/>
      <c r="F15" s="141"/>
      <c r="G15" s="142"/>
    </row>
    <row r="16" spans="1:7">
      <c r="A16" s="3"/>
      <c r="B16" s="102"/>
      <c r="C16" s="94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95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30" t="s">
        <v>40</v>
      </c>
      <c r="B18" s="127">
        <v>4</v>
      </c>
      <c r="C18" s="129">
        <v>2304120</v>
      </c>
      <c r="D18" s="128">
        <f>B18/$B$20</f>
        <v>0.5714285714285714</v>
      </c>
      <c r="E18" s="123">
        <f>C18/$C$20</f>
        <v>0.61225465916410338</v>
      </c>
      <c r="F18" s="125">
        <v>1</v>
      </c>
      <c r="G18" s="125">
        <v>1</v>
      </c>
    </row>
    <row r="19" spans="1:7">
      <c r="A19" s="48" t="s">
        <v>99</v>
      </c>
      <c r="B19" s="49">
        <v>3</v>
      </c>
      <c r="C19" s="98">
        <v>1459216</v>
      </c>
      <c r="D19" s="27">
        <f>B19/$B$20</f>
        <v>0.42857142857142855</v>
      </c>
      <c r="E19" s="23">
        <f>C19/$C$20</f>
        <v>0.38774534083589668</v>
      </c>
      <c r="F19" s="75">
        <v>2</v>
      </c>
      <c r="G19" s="75">
        <v>2</v>
      </c>
    </row>
    <row r="20" spans="1:7">
      <c r="A20" s="28" t="s">
        <v>23</v>
      </c>
      <c r="B20" s="29">
        <f>SUM(B18:B19)</f>
        <v>7</v>
      </c>
      <c r="C20" s="97">
        <f>SUM(C18:C19)</f>
        <v>3763336</v>
      </c>
      <c r="D20" s="30">
        <f>SUM(D18:D19)</f>
        <v>1</v>
      </c>
      <c r="E20" s="30">
        <f>SUM(E18:E19)</f>
        <v>1</v>
      </c>
      <c r="F20" s="31"/>
      <c r="G20" s="31"/>
    </row>
    <row r="21" spans="1:7" ht="13.5" thickBot="1"/>
    <row r="22" spans="1:7" ht="16.5" thickBot="1">
      <c r="A22" s="140" t="s">
        <v>15</v>
      </c>
      <c r="B22" s="141"/>
      <c r="C22" s="141"/>
      <c r="D22" s="141"/>
      <c r="E22" s="141"/>
      <c r="F22" s="141"/>
      <c r="G22" s="142"/>
    </row>
    <row r="23" spans="1:7">
      <c r="A23" s="3"/>
      <c r="B23" s="102"/>
      <c r="C23" s="94"/>
      <c r="D23" s="10" t="s">
        <v>5</v>
      </c>
      <c r="E23" s="10" t="s">
        <v>5</v>
      </c>
      <c r="F23" s="11" t="s">
        <v>6</v>
      </c>
      <c r="G23" s="15" t="s">
        <v>6</v>
      </c>
    </row>
    <row r="24" spans="1:7">
      <c r="A24" s="12" t="s">
        <v>7</v>
      </c>
      <c r="B24" s="12" t="s">
        <v>8</v>
      </c>
      <c r="C24" s="95" t="s">
        <v>9</v>
      </c>
      <c r="D24" s="17" t="s">
        <v>8</v>
      </c>
      <c r="E24" s="13" t="s">
        <v>9</v>
      </c>
      <c r="F24" s="14" t="s">
        <v>8</v>
      </c>
      <c r="G24" s="16" t="s">
        <v>9</v>
      </c>
    </row>
    <row r="25" spans="1:7">
      <c r="A25" s="126" t="s">
        <v>41</v>
      </c>
      <c r="B25" s="127">
        <v>28</v>
      </c>
      <c r="C25" s="129">
        <v>12691100</v>
      </c>
      <c r="D25" s="128">
        <f t="shared" ref="D25:D30" si="3">B25/$B$31</f>
        <v>0.39436619718309857</v>
      </c>
      <c r="E25" s="123">
        <f t="shared" ref="E25:E30" si="4">C25/$C$31</f>
        <v>0.40246311447167754</v>
      </c>
      <c r="F25" s="125">
        <v>1</v>
      </c>
      <c r="G25" s="125">
        <v>1</v>
      </c>
    </row>
    <row r="26" spans="1:7">
      <c r="A26" s="35" t="s">
        <v>40</v>
      </c>
      <c r="B26" s="36">
        <v>22</v>
      </c>
      <c r="C26" s="96">
        <v>8290400</v>
      </c>
      <c r="D26" s="27">
        <f t="shared" si="3"/>
        <v>0.30985915492957744</v>
      </c>
      <c r="E26" s="23">
        <f t="shared" si="4"/>
        <v>0.26290709270402057</v>
      </c>
      <c r="F26" s="106">
        <v>2</v>
      </c>
      <c r="G26" s="106">
        <v>2</v>
      </c>
    </row>
    <row r="27" spans="1:7">
      <c r="A27" s="35" t="s">
        <v>39</v>
      </c>
      <c r="B27" s="36">
        <v>12</v>
      </c>
      <c r="C27" s="96">
        <v>6048193</v>
      </c>
      <c r="D27" s="27">
        <f t="shared" si="3"/>
        <v>0.16901408450704225</v>
      </c>
      <c r="E27" s="23">
        <f t="shared" si="4"/>
        <v>0.19180170290249063</v>
      </c>
      <c r="F27" s="106">
        <v>3</v>
      </c>
      <c r="G27" s="106">
        <v>9</v>
      </c>
    </row>
    <row r="28" spans="1:7">
      <c r="A28" s="35" t="s">
        <v>42</v>
      </c>
      <c r="B28" s="36">
        <v>4</v>
      </c>
      <c r="C28" s="96">
        <v>2901000</v>
      </c>
      <c r="D28" s="27">
        <f t="shared" si="3"/>
        <v>5.6338028169014086E-2</v>
      </c>
      <c r="E28" s="23">
        <f t="shared" si="4"/>
        <v>9.1997186617577401E-2</v>
      </c>
      <c r="F28" s="75">
        <v>4</v>
      </c>
      <c r="G28" s="75">
        <v>4</v>
      </c>
    </row>
    <row r="29" spans="1:7">
      <c r="A29" s="35" t="s">
        <v>79</v>
      </c>
      <c r="B29" s="36">
        <v>3</v>
      </c>
      <c r="C29" s="96">
        <v>977500</v>
      </c>
      <c r="D29" s="27">
        <f t="shared" si="3"/>
        <v>4.2253521126760563E-2</v>
      </c>
      <c r="E29" s="23">
        <f t="shared" si="4"/>
        <v>3.0998707314264705E-2</v>
      </c>
      <c r="F29" s="106">
        <v>5</v>
      </c>
      <c r="G29" s="75">
        <v>5</v>
      </c>
    </row>
    <row r="30" spans="1:7">
      <c r="A30" s="35" t="s">
        <v>75</v>
      </c>
      <c r="B30" s="36">
        <v>2</v>
      </c>
      <c r="C30" s="96">
        <v>625380</v>
      </c>
      <c r="D30" s="27">
        <f t="shared" si="3"/>
        <v>2.8169014084507043E-2</v>
      </c>
      <c r="E30" s="23">
        <f t="shared" si="4"/>
        <v>1.9832195989969166E-2</v>
      </c>
      <c r="F30" s="75">
        <v>6</v>
      </c>
      <c r="G30" s="75">
        <v>6</v>
      </c>
    </row>
    <row r="31" spans="1:7">
      <c r="A31" s="28" t="s">
        <v>23</v>
      </c>
      <c r="B31" s="40">
        <f>SUM(B25:B30)</f>
        <v>71</v>
      </c>
      <c r="C31" s="99">
        <f>SUM(C25:C30)</f>
        <v>31533573</v>
      </c>
      <c r="D31" s="30">
        <f>SUM(D25:D30)</f>
        <v>1</v>
      </c>
      <c r="E31" s="30">
        <f>SUM(E25:E30)</f>
        <v>1</v>
      </c>
      <c r="F31" s="31"/>
      <c r="G31" s="31"/>
    </row>
    <row r="32" spans="1:7" ht="13.5" thickBot="1"/>
    <row r="33" spans="1:7" ht="16.5" thickBot="1">
      <c r="A33" s="140" t="s">
        <v>16</v>
      </c>
      <c r="B33" s="141"/>
      <c r="C33" s="141"/>
      <c r="D33" s="141"/>
      <c r="E33" s="141"/>
      <c r="F33" s="141"/>
      <c r="G33" s="142"/>
    </row>
    <row r="34" spans="1:7">
      <c r="A34" s="18"/>
      <c r="B34" s="103"/>
      <c r="C34" s="100"/>
      <c r="D34" s="10" t="s">
        <v>5</v>
      </c>
      <c r="E34" s="10" t="s">
        <v>5</v>
      </c>
      <c r="F34" s="11" t="s">
        <v>6</v>
      </c>
      <c r="G34" s="15" t="s">
        <v>6</v>
      </c>
    </row>
    <row r="35" spans="1:7">
      <c r="A35" s="12" t="s">
        <v>7</v>
      </c>
      <c r="B35" s="12" t="s">
        <v>8</v>
      </c>
      <c r="C35" s="95" t="s">
        <v>9</v>
      </c>
      <c r="D35" s="13" t="s">
        <v>8</v>
      </c>
      <c r="E35" s="13" t="s">
        <v>9</v>
      </c>
      <c r="F35" s="14" t="s">
        <v>8</v>
      </c>
      <c r="G35" s="16" t="s">
        <v>9</v>
      </c>
    </row>
    <row r="36" spans="1:7">
      <c r="A36" s="131" t="s">
        <v>39</v>
      </c>
      <c r="B36" s="132">
        <v>1</v>
      </c>
      <c r="C36" s="133">
        <v>510000</v>
      </c>
      <c r="D36" s="123">
        <f>B36/$B$38</f>
        <v>0.5</v>
      </c>
      <c r="E36" s="123">
        <f>C36/$C$38</f>
        <v>0.89473684210526316</v>
      </c>
      <c r="F36" s="125">
        <v>1</v>
      </c>
      <c r="G36" s="125">
        <v>1</v>
      </c>
    </row>
    <row r="37" spans="1:7">
      <c r="A37" s="131" t="s">
        <v>41</v>
      </c>
      <c r="B37" s="132">
        <v>1</v>
      </c>
      <c r="C37" s="101">
        <v>60000</v>
      </c>
      <c r="D37" s="123">
        <f>B37/$B$38</f>
        <v>0.5</v>
      </c>
      <c r="E37" s="23">
        <f>C37/$C$38</f>
        <v>0.10526315789473684</v>
      </c>
      <c r="F37" s="125">
        <v>1</v>
      </c>
      <c r="G37" s="75">
        <v>2</v>
      </c>
    </row>
    <row r="38" spans="1:7">
      <c r="A38" s="28" t="s">
        <v>23</v>
      </c>
      <c r="B38" s="40">
        <f>SUM(B36:B37)</f>
        <v>2</v>
      </c>
      <c r="C38" s="99">
        <f>SUM(C36:C37)</f>
        <v>570000</v>
      </c>
      <c r="D38" s="30">
        <f>SUM(D36:D37)</f>
        <v>1</v>
      </c>
      <c r="E38" s="30">
        <f>SUM(E36:E37)</f>
        <v>1</v>
      </c>
      <c r="F38" s="31"/>
      <c r="G38" s="31"/>
    </row>
    <row r="39" spans="1:7" ht="13.5" thickBot="1"/>
    <row r="40" spans="1:7" ht="16.5" thickBot="1">
      <c r="A40" s="140" t="s">
        <v>17</v>
      </c>
      <c r="B40" s="141"/>
      <c r="C40" s="141"/>
      <c r="D40" s="141"/>
      <c r="E40" s="141"/>
      <c r="F40" s="141"/>
      <c r="G40" s="142"/>
    </row>
    <row r="41" spans="1:7">
      <c r="A41" s="18"/>
      <c r="B41" s="103"/>
      <c r="C41" s="100"/>
      <c r="D41" s="10" t="s">
        <v>5</v>
      </c>
      <c r="E41" s="10" t="s">
        <v>5</v>
      </c>
      <c r="F41" s="11" t="s">
        <v>6</v>
      </c>
      <c r="G41" s="15" t="s">
        <v>6</v>
      </c>
    </row>
    <row r="42" spans="1:7">
      <c r="A42" s="12" t="s">
        <v>7</v>
      </c>
      <c r="B42" s="12" t="s">
        <v>8</v>
      </c>
      <c r="C42" s="95" t="s">
        <v>9</v>
      </c>
      <c r="D42" s="13" t="s">
        <v>8</v>
      </c>
      <c r="E42" s="13" t="s">
        <v>9</v>
      </c>
      <c r="F42" s="14" t="s">
        <v>8</v>
      </c>
      <c r="G42" s="16" t="s">
        <v>9</v>
      </c>
    </row>
    <row r="43" spans="1:7">
      <c r="A43" s="126" t="s">
        <v>79</v>
      </c>
      <c r="B43" s="127">
        <v>3</v>
      </c>
      <c r="C43" s="129">
        <v>17463500</v>
      </c>
      <c r="D43" s="128">
        <f>B43/$B$48</f>
        <v>0.25</v>
      </c>
      <c r="E43" s="123">
        <f>C43/$C$48</f>
        <v>0.67884022264732502</v>
      </c>
      <c r="F43" s="125">
        <v>1</v>
      </c>
      <c r="G43" s="125">
        <v>1</v>
      </c>
    </row>
    <row r="44" spans="1:7">
      <c r="A44" s="126" t="s">
        <v>41</v>
      </c>
      <c r="B44" s="127">
        <v>3</v>
      </c>
      <c r="C44" s="96">
        <v>2565000</v>
      </c>
      <c r="D44" s="128">
        <f t="shared" ref="D44" si="5">B44/$B$48</f>
        <v>0.25</v>
      </c>
      <c r="E44" s="23">
        <f t="shared" ref="E44" si="6">C44/$C$48</f>
        <v>9.97065405611927E-2</v>
      </c>
      <c r="F44" s="125">
        <v>1</v>
      </c>
      <c r="G44" s="75">
        <v>3</v>
      </c>
    </row>
    <row r="45" spans="1:7">
      <c r="A45" s="126" t="s">
        <v>39</v>
      </c>
      <c r="B45" s="127">
        <v>3</v>
      </c>
      <c r="C45" s="96">
        <v>385000</v>
      </c>
      <c r="D45" s="128">
        <f>B45/$B$48</f>
        <v>0.25</v>
      </c>
      <c r="E45" s="23">
        <f>C45/$C$48</f>
        <v>1.4965699070588378E-2</v>
      </c>
      <c r="F45" s="125">
        <v>1</v>
      </c>
      <c r="G45" s="75">
        <v>4</v>
      </c>
    </row>
    <row r="46" spans="1:7">
      <c r="A46" s="35" t="s">
        <v>42</v>
      </c>
      <c r="B46" s="36">
        <v>2</v>
      </c>
      <c r="C46" s="96">
        <v>5216993.8899999997</v>
      </c>
      <c r="D46" s="27">
        <f>B46/$B$48</f>
        <v>0.16666666666666666</v>
      </c>
      <c r="E46" s="23">
        <f>C46/$C$48</f>
        <v>0.20279470288529414</v>
      </c>
      <c r="F46" s="75">
        <v>2</v>
      </c>
      <c r="G46" s="75">
        <v>2</v>
      </c>
    </row>
    <row r="47" spans="1:7">
      <c r="A47" s="35" t="s">
        <v>40</v>
      </c>
      <c r="B47" s="36">
        <v>1</v>
      </c>
      <c r="C47" s="96">
        <v>95000</v>
      </c>
      <c r="D47" s="27">
        <f>B47/$B$48</f>
        <v>8.3333333333333329E-2</v>
      </c>
      <c r="E47" s="23">
        <f>C47/$C$48</f>
        <v>3.6928348355997295E-3</v>
      </c>
      <c r="F47" s="75">
        <v>3</v>
      </c>
      <c r="G47" s="75">
        <v>5</v>
      </c>
    </row>
    <row r="48" spans="1:7">
      <c r="A48" s="28" t="s">
        <v>23</v>
      </c>
      <c r="B48" s="29">
        <f>SUM(B43:B47)</f>
        <v>12</v>
      </c>
      <c r="C48" s="97">
        <f>SUM(C43:C47)</f>
        <v>25725493.890000001</v>
      </c>
      <c r="D48" s="30">
        <f>SUM(D43:D47)</f>
        <v>1</v>
      </c>
      <c r="E48" s="30">
        <f>SUM(E43:E47)</f>
        <v>0.99999999999999989</v>
      </c>
      <c r="F48" s="31"/>
      <c r="G48" s="31"/>
    </row>
    <row r="51" spans="1:3">
      <c r="A51" s="146" t="s">
        <v>24</v>
      </c>
      <c r="B51" s="146"/>
      <c r="C51" s="146"/>
    </row>
    <row r="52" spans="1:3">
      <c r="A52" s="20" t="s">
        <v>25</v>
      </c>
    </row>
  </sheetData>
  <sortState ref="A107:C126">
    <sortCondition descending="1" ref="B107"/>
    <sortCondition descending="1" ref="C107"/>
  </sortState>
  <mergeCells count="6">
    <mergeCell ref="A51:C51"/>
    <mergeCell ref="A4:G4"/>
    <mergeCell ref="A15:G15"/>
    <mergeCell ref="A22:G22"/>
    <mergeCell ref="A33:G33"/>
    <mergeCell ref="A40:G40"/>
  </mergeCells>
  <phoneticPr fontId="2" type="noConversion"/>
  <hyperlinks>
    <hyperlink ref="A52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7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69</v>
      </c>
    </row>
    <row r="2" spans="1:7">
      <c r="A2" s="57" t="str">
        <f>'OVERALL STATS'!A2</f>
        <v>Reporting Period: FEBRUARY, 2021</v>
      </c>
    </row>
    <row r="3" spans="1:7" ht="13.5" thickBot="1"/>
    <row r="4" spans="1:7" ht="16.5" thickBot="1">
      <c r="A4" s="140" t="s">
        <v>18</v>
      </c>
      <c r="B4" s="141"/>
      <c r="C4" s="141"/>
      <c r="D4" s="141"/>
      <c r="E4" s="141"/>
      <c r="F4" s="141"/>
      <c r="G4" s="142"/>
    </row>
    <row r="5" spans="1:7">
      <c r="A5" s="58"/>
      <c r="B5" s="66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41</v>
      </c>
      <c r="B7" s="135">
        <v>48</v>
      </c>
      <c r="C7" s="136">
        <v>12421186</v>
      </c>
      <c r="D7" s="128">
        <f>B7/$B$16</f>
        <v>0.39669421487603307</v>
      </c>
      <c r="E7" s="139">
        <f>C7/$C$16</f>
        <v>0.393453844573456</v>
      </c>
      <c r="F7" s="125">
        <v>1</v>
      </c>
      <c r="G7" s="125">
        <f>RANK(C7,$C$7:$C$15)</f>
        <v>1</v>
      </c>
    </row>
    <row r="8" spans="1:7">
      <c r="A8" s="61" t="s">
        <v>40</v>
      </c>
      <c r="B8" s="54">
        <v>35</v>
      </c>
      <c r="C8" s="55">
        <v>9479621</v>
      </c>
      <c r="D8" s="27">
        <f t="shared" ref="D8:D13" si="0">B8/$B$16</f>
        <v>0.28925619834710742</v>
      </c>
      <c r="E8" s="67">
        <f t="shared" ref="E8:E13" si="1">C8/$C$16</f>
        <v>0.30027674712779195</v>
      </c>
      <c r="F8" s="75">
        <v>2</v>
      </c>
      <c r="G8" s="75">
        <f t="shared" ref="G8:G15" si="2">RANK(C8,$C$7:$C$15)</f>
        <v>2</v>
      </c>
    </row>
    <row r="9" spans="1:7">
      <c r="A9" s="61" t="s">
        <v>39</v>
      </c>
      <c r="B9" s="54">
        <v>22</v>
      </c>
      <c r="C9" s="55">
        <v>5312969</v>
      </c>
      <c r="D9" s="27">
        <f t="shared" ref="D9" si="3">B9/$B$16</f>
        <v>0.18181818181818182</v>
      </c>
      <c r="E9" s="67">
        <f t="shared" ref="E9" si="4">C9/$C$16</f>
        <v>0.16829375867566831</v>
      </c>
      <c r="F9" s="75">
        <v>3</v>
      </c>
      <c r="G9" s="75">
        <f t="shared" si="2"/>
        <v>3</v>
      </c>
    </row>
    <row r="10" spans="1:7">
      <c r="A10" s="61" t="s">
        <v>42</v>
      </c>
      <c r="B10" s="54">
        <v>8</v>
      </c>
      <c r="C10" s="55">
        <v>2485431</v>
      </c>
      <c r="D10" s="27">
        <f t="shared" si="0"/>
        <v>6.6115702479338845E-2</v>
      </c>
      <c r="E10" s="67">
        <f t="shared" si="1"/>
        <v>7.8728583757786838E-2</v>
      </c>
      <c r="F10" s="75">
        <v>4</v>
      </c>
      <c r="G10" s="75">
        <f t="shared" si="2"/>
        <v>4</v>
      </c>
    </row>
    <row r="11" spans="1:7">
      <c r="A11" s="61" t="s">
        <v>79</v>
      </c>
      <c r="B11" s="54">
        <v>3</v>
      </c>
      <c r="C11" s="55">
        <v>589000</v>
      </c>
      <c r="D11" s="27">
        <f t="shared" si="0"/>
        <v>2.4793388429752067E-2</v>
      </c>
      <c r="E11" s="67">
        <f t="shared" si="1"/>
        <v>1.8657180920869036E-2</v>
      </c>
      <c r="F11" s="75">
        <v>5</v>
      </c>
      <c r="G11" s="75">
        <f t="shared" si="2"/>
        <v>5</v>
      </c>
    </row>
    <row r="12" spans="1:7">
      <c r="A12" s="61" t="s">
        <v>251</v>
      </c>
      <c r="B12" s="54">
        <v>2</v>
      </c>
      <c r="C12" s="55">
        <v>476541</v>
      </c>
      <c r="D12" s="27">
        <f t="shared" si="0"/>
        <v>1.6528925619834711E-2</v>
      </c>
      <c r="E12" s="67">
        <f t="shared" si="1"/>
        <v>1.5094926406132175E-2</v>
      </c>
      <c r="F12" s="75">
        <v>6</v>
      </c>
      <c r="G12" s="75">
        <f t="shared" si="2"/>
        <v>6</v>
      </c>
    </row>
    <row r="13" spans="1:7">
      <c r="A13" s="61" t="s">
        <v>55</v>
      </c>
      <c r="B13" s="54">
        <v>1</v>
      </c>
      <c r="C13" s="55">
        <v>300366</v>
      </c>
      <c r="D13" s="27">
        <f t="shared" si="0"/>
        <v>8.2644628099173556E-3</v>
      </c>
      <c r="E13" s="67">
        <f t="shared" si="1"/>
        <v>9.5144020449537334E-3</v>
      </c>
      <c r="F13" s="75">
        <v>7</v>
      </c>
      <c r="G13" s="75">
        <f t="shared" si="2"/>
        <v>7</v>
      </c>
    </row>
    <row r="14" spans="1:7">
      <c r="A14" s="61" t="s">
        <v>75</v>
      </c>
      <c r="B14" s="54">
        <v>1</v>
      </c>
      <c r="C14" s="55">
        <v>258500</v>
      </c>
      <c r="D14" s="27">
        <f>B14/$B$16</f>
        <v>8.2644628099173556E-3</v>
      </c>
      <c r="E14" s="23">
        <f>C14/$C$16</f>
        <v>8.1882534262218091E-3</v>
      </c>
      <c r="F14" s="75">
        <v>7</v>
      </c>
      <c r="G14" s="75">
        <f t="shared" si="2"/>
        <v>8</v>
      </c>
    </row>
    <row r="15" spans="1:7">
      <c r="A15" s="61" t="s">
        <v>272</v>
      </c>
      <c r="B15" s="54">
        <v>1</v>
      </c>
      <c r="C15" s="55">
        <v>246000</v>
      </c>
      <c r="D15" s="27">
        <f>B15/$B$16</f>
        <v>8.2644628099173556E-3</v>
      </c>
      <c r="E15" s="23">
        <f>C15/$C$16</f>
        <v>7.7923030671201744E-3</v>
      </c>
      <c r="F15" s="75">
        <v>7</v>
      </c>
      <c r="G15" s="75">
        <f t="shared" si="2"/>
        <v>9</v>
      </c>
    </row>
    <row r="16" spans="1:7">
      <c r="A16" s="60" t="s">
        <v>23</v>
      </c>
      <c r="B16" s="34">
        <f>SUM(B7:B15)</f>
        <v>121</v>
      </c>
      <c r="C16" s="52">
        <f>SUM(C7:C15)</f>
        <v>31569614</v>
      </c>
      <c r="D16" s="30">
        <f>SUM(D7:D15)</f>
        <v>1</v>
      </c>
      <c r="E16" s="30">
        <f>SUM(E7:E15)</f>
        <v>0.99999999999999989</v>
      </c>
      <c r="F16" s="40"/>
      <c r="G16" s="40"/>
    </row>
    <row r="17" spans="1:7" ht="13.5" thickBot="1"/>
    <row r="18" spans="1:7" ht="16.5" thickBot="1">
      <c r="A18" s="140" t="s">
        <v>19</v>
      </c>
      <c r="B18" s="141"/>
      <c r="C18" s="141"/>
      <c r="D18" s="141"/>
      <c r="E18" s="141"/>
      <c r="F18" s="141"/>
      <c r="G18" s="142"/>
    </row>
    <row r="19" spans="1:7">
      <c r="A19" s="58"/>
      <c r="B19" s="66"/>
      <c r="C19" s="39"/>
      <c r="D19" s="10" t="s">
        <v>5</v>
      </c>
      <c r="E19" s="10" t="s">
        <v>5</v>
      </c>
      <c r="F19" s="11" t="s">
        <v>6</v>
      </c>
      <c r="G19" s="11" t="s">
        <v>6</v>
      </c>
    </row>
    <row r="20" spans="1:7">
      <c r="A20" s="59" t="s">
        <v>11</v>
      </c>
      <c r="B20" s="19" t="s">
        <v>8</v>
      </c>
      <c r="C20" s="51" t="s">
        <v>9</v>
      </c>
      <c r="D20" s="13" t="s">
        <v>8</v>
      </c>
      <c r="E20" s="13" t="s">
        <v>9</v>
      </c>
      <c r="F20" s="14" t="s">
        <v>8</v>
      </c>
      <c r="G20" s="14" t="s">
        <v>9</v>
      </c>
    </row>
    <row r="21" spans="1:7">
      <c r="A21" s="137" t="s">
        <v>66</v>
      </c>
      <c r="B21" s="125">
        <v>1</v>
      </c>
      <c r="C21" s="138">
        <v>6010000</v>
      </c>
      <c r="D21" s="128">
        <f>B21/$B$24</f>
        <v>0.33333333333333331</v>
      </c>
      <c r="E21" s="139">
        <f>C21/$C$24</f>
        <v>0.59599365331217768</v>
      </c>
      <c r="F21" s="125">
        <v>1</v>
      </c>
      <c r="G21" s="125">
        <v>1</v>
      </c>
    </row>
    <row r="22" spans="1:7">
      <c r="A22" s="137" t="s">
        <v>40</v>
      </c>
      <c r="B22" s="125">
        <v>1</v>
      </c>
      <c r="C22" s="76">
        <v>2769000</v>
      </c>
      <c r="D22" s="128">
        <f>B22/$B$24</f>
        <v>0.33333333333333331</v>
      </c>
      <c r="E22" s="67">
        <f>C22/$C$24</f>
        <v>0.27459341531138437</v>
      </c>
      <c r="F22" s="125">
        <v>1</v>
      </c>
      <c r="G22" s="75">
        <v>2</v>
      </c>
    </row>
    <row r="23" spans="1:7">
      <c r="A23" s="134" t="s">
        <v>39</v>
      </c>
      <c r="B23" s="135">
        <v>1</v>
      </c>
      <c r="C23" s="55">
        <v>1305000</v>
      </c>
      <c r="D23" s="128">
        <f>B23/$B$24</f>
        <v>0.33333333333333331</v>
      </c>
      <c r="E23" s="67">
        <f>C23/$C$24</f>
        <v>0.12941293137643792</v>
      </c>
      <c r="F23" s="125">
        <v>1</v>
      </c>
      <c r="G23" s="75">
        <v>3</v>
      </c>
    </row>
    <row r="24" spans="1:7">
      <c r="A24" s="60" t="s">
        <v>23</v>
      </c>
      <c r="B24" s="40">
        <f>SUM(B21:B23)</f>
        <v>3</v>
      </c>
      <c r="C24" s="37">
        <f>SUM(C21:C23)</f>
        <v>10084000</v>
      </c>
      <c r="D24" s="30">
        <f>SUM(D21:D23)</f>
        <v>1</v>
      </c>
      <c r="E24" s="30">
        <f>SUM(E21:E23)</f>
        <v>1</v>
      </c>
      <c r="F24" s="40"/>
      <c r="G24" s="40"/>
    </row>
    <row r="25" spans="1:7" ht="13.5" thickBot="1"/>
    <row r="26" spans="1:7" ht="16.5" thickBot="1">
      <c r="A26" s="140" t="s">
        <v>20</v>
      </c>
      <c r="B26" s="141"/>
      <c r="C26" s="141"/>
      <c r="D26" s="141"/>
      <c r="E26" s="141"/>
      <c r="F26" s="141"/>
      <c r="G26" s="142"/>
    </row>
    <row r="27" spans="1:7">
      <c r="A27" s="58"/>
      <c r="B27" s="66"/>
      <c r="C27" s="39"/>
      <c r="D27" s="10" t="s">
        <v>5</v>
      </c>
      <c r="E27" s="10" t="s">
        <v>5</v>
      </c>
      <c r="F27" s="11" t="s">
        <v>6</v>
      </c>
      <c r="G27" s="11" t="s">
        <v>6</v>
      </c>
    </row>
    <row r="28" spans="1:7">
      <c r="A28" s="59" t="s">
        <v>11</v>
      </c>
      <c r="B28" s="19" t="s">
        <v>8</v>
      </c>
      <c r="C28" s="51" t="s">
        <v>9</v>
      </c>
      <c r="D28" s="13" t="s">
        <v>8</v>
      </c>
      <c r="E28" s="13" t="s">
        <v>9</v>
      </c>
      <c r="F28" s="14" t="s">
        <v>8</v>
      </c>
      <c r="G28" s="14" t="s">
        <v>9</v>
      </c>
    </row>
    <row r="29" spans="1:7" ht="25.5">
      <c r="A29" s="71" t="s">
        <v>288</v>
      </c>
      <c r="B29" s="73"/>
      <c r="C29" s="74"/>
      <c r="D29" s="27"/>
      <c r="E29" s="67"/>
      <c r="F29" s="75"/>
      <c r="G29" s="75"/>
    </row>
    <row r="30" spans="1:7">
      <c r="A30" s="60" t="s">
        <v>23</v>
      </c>
      <c r="B30" s="40">
        <f>SUM(B29:B29)</f>
        <v>0</v>
      </c>
      <c r="C30" s="37">
        <f>SUM(C29:C29)</f>
        <v>0</v>
      </c>
      <c r="D30" s="30"/>
      <c r="E30" s="30"/>
      <c r="F30" s="40"/>
      <c r="G30" s="40"/>
    </row>
    <row r="31" spans="1:7" ht="13.5" thickBot="1"/>
    <row r="32" spans="1:7" ht="16.5" thickBot="1">
      <c r="A32" s="140" t="s">
        <v>21</v>
      </c>
      <c r="B32" s="141"/>
      <c r="C32" s="141"/>
      <c r="D32" s="141"/>
      <c r="E32" s="141"/>
      <c r="F32" s="141"/>
      <c r="G32" s="142"/>
    </row>
    <row r="33" spans="1:7">
      <c r="A33" s="58"/>
      <c r="B33" s="66"/>
      <c r="C33" s="39"/>
      <c r="D33" s="10" t="s">
        <v>5</v>
      </c>
      <c r="E33" s="10" t="s">
        <v>5</v>
      </c>
      <c r="F33" s="11" t="s">
        <v>6</v>
      </c>
      <c r="G33" s="11" t="s">
        <v>6</v>
      </c>
    </row>
    <row r="34" spans="1:7">
      <c r="A34" s="59" t="s">
        <v>11</v>
      </c>
      <c r="B34" s="19" t="s">
        <v>8</v>
      </c>
      <c r="C34" s="51" t="s">
        <v>9</v>
      </c>
      <c r="D34" s="13" t="s">
        <v>8</v>
      </c>
      <c r="E34" s="13" t="s">
        <v>9</v>
      </c>
      <c r="F34" s="14" t="s">
        <v>8</v>
      </c>
      <c r="G34" s="14" t="s">
        <v>9</v>
      </c>
    </row>
    <row r="35" spans="1:7">
      <c r="A35" s="72" t="s">
        <v>289</v>
      </c>
      <c r="B35" s="75"/>
      <c r="C35" s="76"/>
      <c r="D35" s="23"/>
      <c r="E35" s="67"/>
      <c r="F35" s="75"/>
      <c r="G35" s="75"/>
    </row>
    <row r="36" spans="1:7">
      <c r="A36" s="60" t="s">
        <v>23</v>
      </c>
      <c r="B36" s="34">
        <f>SUM(B35:B35)</f>
        <v>0</v>
      </c>
      <c r="C36" s="52">
        <f>SUM(C35:C35)</f>
        <v>0</v>
      </c>
      <c r="D36" s="30"/>
      <c r="E36" s="30"/>
      <c r="F36" s="40"/>
      <c r="G36" s="40"/>
    </row>
    <row r="37" spans="1:7" ht="13.5" thickBot="1"/>
    <row r="38" spans="1:7" ht="16.5" thickBot="1">
      <c r="A38" s="140" t="s">
        <v>22</v>
      </c>
      <c r="B38" s="141"/>
      <c r="C38" s="141"/>
      <c r="D38" s="141"/>
      <c r="E38" s="141"/>
      <c r="F38" s="141"/>
      <c r="G38" s="142"/>
    </row>
    <row r="39" spans="1:7">
      <c r="A39" s="58"/>
      <c r="B39" s="66"/>
      <c r="C39" s="39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9" t="s">
        <v>11</v>
      </c>
      <c r="B40" s="19" t="s">
        <v>8</v>
      </c>
      <c r="C40" s="51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34" t="s">
        <v>40</v>
      </c>
      <c r="B41" s="135">
        <v>1</v>
      </c>
      <c r="C41" s="136">
        <v>283305</v>
      </c>
      <c r="D41" s="123">
        <f t="shared" ref="D41" si="5">B41/$B$42</f>
        <v>1</v>
      </c>
      <c r="E41" s="123">
        <f t="shared" ref="E41" si="6">C41/$C$42</f>
        <v>1</v>
      </c>
      <c r="F41" s="125">
        <v>1</v>
      </c>
      <c r="G41" s="125">
        <v>1</v>
      </c>
    </row>
    <row r="42" spans="1:7">
      <c r="A42" s="60" t="s">
        <v>23</v>
      </c>
      <c r="B42" s="34">
        <f>SUM(B41:B41)</f>
        <v>1</v>
      </c>
      <c r="C42" s="52">
        <f>SUM(C41:C41)</f>
        <v>283305</v>
      </c>
      <c r="D42" s="30">
        <f>SUM(D41:D41)</f>
        <v>1</v>
      </c>
      <c r="E42" s="30">
        <f>SUM(E41:E41)</f>
        <v>1</v>
      </c>
      <c r="F42" s="40"/>
      <c r="G42" s="40"/>
    </row>
    <row r="43" spans="1:7">
      <c r="A43" s="62"/>
      <c r="B43" s="24"/>
      <c r="C43" s="53"/>
      <c r="D43" s="42"/>
      <c r="E43" s="42"/>
      <c r="F43" s="65"/>
      <c r="G43" s="65"/>
    </row>
    <row r="44" spans="1:7">
      <c r="A44" s="62"/>
      <c r="B44" s="24"/>
      <c r="C44" s="53"/>
      <c r="D44" s="42"/>
      <c r="E44" s="42"/>
      <c r="F44" s="65"/>
      <c r="G44" s="65"/>
    </row>
    <row r="46" spans="1:7">
      <c r="A46" s="146" t="s">
        <v>24</v>
      </c>
      <c r="B46" s="146"/>
      <c r="C46" s="146"/>
    </row>
    <row r="47" spans="1:7">
      <c r="A47" s="63" t="s">
        <v>25</v>
      </c>
    </row>
  </sheetData>
  <sortState ref="A107:C126">
    <sortCondition descending="1" ref="B107"/>
    <sortCondition descending="1" ref="C107"/>
  </sortState>
  <mergeCells count="6">
    <mergeCell ref="A46:C46"/>
    <mergeCell ref="A4:G4"/>
    <mergeCell ref="A18:G18"/>
    <mergeCell ref="A26:G26"/>
    <mergeCell ref="A32:G32"/>
    <mergeCell ref="A38:G38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81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7" t="s">
        <v>57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52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42</v>
      </c>
      <c r="D6" s="78">
        <v>6</v>
      </c>
      <c r="E6" s="25">
        <v>8117993.8900000006</v>
      </c>
      <c r="F6" s="9">
        <v>6.5217391304347824E-2</v>
      </c>
      <c r="G6" s="9">
        <v>0.13180187018353881</v>
      </c>
    </row>
    <row r="7" spans="1:7">
      <c r="B7" t="s">
        <v>72</v>
      </c>
      <c r="D7" s="78">
        <v>1</v>
      </c>
      <c r="E7" s="25">
        <v>1249000</v>
      </c>
      <c r="F7" s="9">
        <v>1.0869565217391304E-2</v>
      </c>
      <c r="G7" s="9">
        <v>2.0278474964365852E-2</v>
      </c>
    </row>
    <row r="8" spans="1:7">
      <c r="C8" t="s">
        <v>73</v>
      </c>
      <c r="D8" s="78">
        <v>1</v>
      </c>
      <c r="E8" s="25">
        <v>1249000</v>
      </c>
      <c r="F8" s="9">
        <v>1.0869565217391304E-2</v>
      </c>
      <c r="G8" s="9">
        <v>2.0278474964365852E-2</v>
      </c>
    </row>
    <row r="9" spans="1:7">
      <c r="D9" s="78"/>
      <c r="E9" s="25"/>
      <c r="F9" s="9"/>
      <c r="G9" s="9"/>
    </row>
    <row r="10" spans="1:7">
      <c r="B10" t="s">
        <v>27</v>
      </c>
      <c r="D10" s="78">
        <v>4</v>
      </c>
      <c r="E10" s="25">
        <v>6451993.8900000006</v>
      </c>
      <c r="F10" s="9">
        <v>4.3478260869565216E-2</v>
      </c>
      <c r="G10" s="9">
        <v>0.1047530797186601</v>
      </c>
    </row>
    <row r="11" spans="1:7">
      <c r="C11" t="s">
        <v>101</v>
      </c>
      <c r="D11" s="78">
        <v>1</v>
      </c>
      <c r="E11" s="25">
        <v>410000</v>
      </c>
      <c r="F11" s="9">
        <v>1.0869565217391304E-2</v>
      </c>
      <c r="G11" s="9">
        <v>6.6566651204083265E-3</v>
      </c>
    </row>
    <row r="12" spans="1:7">
      <c r="C12" t="s">
        <v>84</v>
      </c>
      <c r="D12" s="78">
        <v>2</v>
      </c>
      <c r="E12" s="25">
        <v>5216993.8900000006</v>
      </c>
      <c r="F12" s="9">
        <v>2.1739130434782608E-2</v>
      </c>
      <c r="G12" s="9">
        <v>8.4701905514503309E-2</v>
      </c>
    </row>
    <row r="13" spans="1:7">
      <c r="C13" t="s">
        <v>90</v>
      </c>
      <c r="D13" s="78">
        <v>1</v>
      </c>
      <c r="E13" s="25">
        <v>825000</v>
      </c>
      <c r="F13" s="9">
        <v>1.0869565217391304E-2</v>
      </c>
      <c r="G13" s="9">
        <v>1.3394509083748462E-2</v>
      </c>
    </row>
    <row r="14" spans="1:7">
      <c r="D14" s="78"/>
      <c r="E14" s="25"/>
      <c r="F14" s="9"/>
      <c r="G14" s="9"/>
    </row>
    <row r="15" spans="1:7">
      <c r="B15" t="s">
        <v>58</v>
      </c>
      <c r="D15" s="78">
        <v>1</v>
      </c>
      <c r="E15" s="25">
        <v>417000</v>
      </c>
      <c r="F15" s="9">
        <v>1.0869565217391304E-2</v>
      </c>
      <c r="G15" s="9">
        <v>6.7703155005128584E-3</v>
      </c>
    </row>
    <row r="16" spans="1:7">
      <c r="C16" t="s">
        <v>59</v>
      </c>
      <c r="D16" s="78">
        <v>1</v>
      </c>
      <c r="E16" s="25">
        <v>417000</v>
      </c>
      <c r="F16" s="9">
        <v>1.0869565217391304E-2</v>
      </c>
      <c r="G16" s="9">
        <v>6.7703155005128584E-3</v>
      </c>
    </row>
    <row r="17" spans="1:7">
      <c r="D17" s="78"/>
      <c r="E17" s="25"/>
      <c r="F17" s="9"/>
      <c r="G17" s="9"/>
    </row>
    <row r="18" spans="1:7">
      <c r="A18" t="s">
        <v>39</v>
      </c>
      <c r="D18" s="78">
        <v>16</v>
      </c>
      <c r="E18" s="25">
        <v>6943193</v>
      </c>
      <c r="F18" s="9">
        <v>0.17391304347826086</v>
      </c>
      <c r="G18" s="9">
        <v>0.11272807479844695</v>
      </c>
    </row>
    <row r="19" spans="1:7">
      <c r="B19" t="s">
        <v>60</v>
      </c>
      <c r="D19" s="78">
        <v>13</v>
      </c>
      <c r="E19" s="25">
        <v>5171693</v>
      </c>
      <c r="F19" s="9">
        <v>0.14130434782608695</v>
      </c>
      <c r="G19" s="9">
        <v>8.3966410747707068E-2</v>
      </c>
    </row>
    <row r="20" spans="1:7">
      <c r="C20" t="s">
        <v>103</v>
      </c>
      <c r="D20" s="78">
        <v>4</v>
      </c>
      <c r="E20" s="25">
        <v>1286000</v>
      </c>
      <c r="F20" s="9">
        <v>4.3478260869565216E-2</v>
      </c>
      <c r="G20" s="9">
        <v>2.0879198402061237E-2</v>
      </c>
    </row>
    <row r="21" spans="1:7">
      <c r="C21" t="s">
        <v>61</v>
      </c>
      <c r="D21" s="78">
        <v>9</v>
      </c>
      <c r="E21" s="25">
        <v>3885693</v>
      </c>
      <c r="F21" s="9">
        <v>9.7826086956521743E-2</v>
      </c>
      <c r="G21" s="9">
        <v>6.3087212345645835E-2</v>
      </c>
    </row>
    <row r="22" spans="1:7">
      <c r="D22" s="78"/>
      <c r="E22" s="25"/>
      <c r="F22" s="9"/>
      <c r="G22" s="9"/>
    </row>
    <row r="23" spans="1:7">
      <c r="B23" t="s">
        <v>47</v>
      </c>
      <c r="D23" s="78">
        <v>1</v>
      </c>
      <c r="E23" s="25">
        <v>780000</v>
      </c>
      <c r="F23" s="9">
        <v>1.0869565217391304E-2</v>
      </c>
      <c r="G23" s="9">
        <v>1.2663899497362182E-2</v>
      </c>
    </row>
    <row r="24" spans="1:7">
      <c r="C24" t="s">
        <v>48</v>
      </c>
      <c r="D24" s="78">
        <v>1</v>
      </c>
      <c r="E24" s="25">
        <v>780000</v>
      </c>
      <c r="F24" s="9">
        <v>1.0869565217391304E-2</v>
      </c>
      <c r="G24" s="9">
        <v>1.2663899497362182E-2</v>
      </c>
    </row>
    <row r="25" spans="1:7">
      <c r="D25" s="78"/>
      <c r="E25" s="25"/>
      <c r="F25" s="9"/>
      <c r="G25" s="9"/>
    </row>
    <row r="26" spans="1:7">
      <c r="B26" t="s">
        <v>28</v>
      </c>
      <c r="D26" s="78">
        <v>1</v>
      </c>
      <c r="E26" s="25">
        <v>510000</v>
      </c>
      <c r="F26" s="9">
        <v>1.0869565217391304E-2</v>
      </c>
      <c r="G26" s="9">
        <v>8.2802419790445041E-3</v>
      </c>
    </row>
    <row r="27" spans="1:7">
      <c r="C27" t="s">
        <v>95</v>
      </c>
      <c r="D27" s="78">
        <v>1</v>
      </c>
      <c r="E27" s="25">
        <v>510000</v>
      </c>
      <c r="F27" s="9">
        <v>1.0869565217391304E-2</v>
      </c>
      <c r="G27" s="9">
        <v>8.2802419790445041E-3</v>
      </c>
    </row>
    <row r="28" spans="1:7">
      <c r="D28" s="78"/>
      <c r="E28" s="25"/>
      <c r="F28" s="9"/>
      <c r="G28" s="9"/>
    </row>
    <row r="29" spans="1:7">
      <c r="B29" t="s">
        <v>104</v>
      </c>
      <c r="D29" s="78">
        <v>1</v>
      </c>
      <c r="E29" s="25">
        <v>481500</v>
      </c>
      <c r="F29" s="9">
        <v>1.0869565217391304E-2</v>
      </c>
      <c r="G29" s="9">
        <v>7.8175225743331925E-3</v>
      </c>
    </row>
    <row r="30" spans="1:7">
      <c r="C30" t="s">
        <v>105</v>
      </c>
      <c r="D30" s="78">
        <v>1</v>
      </c>
      <c r="E30" s="25">
        <v>481500</v>
      </c>
      <c r="F30" s="9">
        <v>1.0869565217391304E-2</v>
      </c>
      <c r="G30" s="9">
        <v>7.8175225743331925E-3</v>
      </c>
    </row>
    <row r="31" spans="1:7">
      <c r="D31" s="78"/>
      <c r="E31" s="25"/>
      <c r="F31" s="9"/>
      <c r="G31" s="9"/>
    </row>
    <row r="32" spans="1:7">
      <c r="A32" t="s">
        <v>41</v>
      </c>
      <c r="D32" s="78">
        <v>32</v>
      </c>
      <c r="E32" s="25">
        <v>15316100</v>
      </c>
      <c r="F32" s="9">
        <v>0.34782608695652173</v>
      </c>
      <c r="G32" s="9">
        <v>0.24866865524557552</v>
      </c>
    </row>
    <row r="33" spans="2:7">
      <c r="B33" t="s">
        <v>60</v>
      </c>
      <c r="D33" s="78">
        <v>23</v>
      </c>
      <c r="E33" s="25">
        <v>9041000</v>
      </c>
      <c r="F33" s="9">
        <v>0.25</v>
      </c>
      <c r="G33" s="9">
        <v>0.14678758378929677</v>
      </c>
    </row>
    <row r="34" spans="2:7">
      <c r="C34" t="s">
        <v>88</v>
      </c>
      <c r="D34" s="78">
        <v>12</v>
      </c>
      <c r="E34" s="25">
        <v>4796000</v>
      </c>
      <c r="F34" s="9">
        <v>0.13043478260869565</v>
      </c>
      <c r="G34" s="9">
        <v>7.7866746140191054E-2</v>
      </c>
    </row>
    <row r="35" spans="2:7">
      <c r="C35" t="s">
        <v>62</v>
      </c>
      <c r="D35" s="78">
        <v>11</v>
      </c>
      <c r="E35" s="25">
        <v>4245000</v>
      </c>
      <c r="F35" s="9">
        <v>0.11956521739130435</v>
      </c>
      <c r="G35" s="9">
        <v>6.8920837649105726E-2</v>
      </c>
    </row>
    <row r="36" spans="2:7">
      <c r="D36" s="78"/>
      <c r="E36" s="25"/>
      <c r="F36" s="9"/>
      <c r="G36" s="9"/>
    </row>
    <row r="37" spans="2:7">
      <c r="B37" t="s">
        <v>65</v>
      </c>
      <c r="D37" s="78">
        <v>1</v>
      </c>
      <c r="E37" s="25">
        <v>1100000</v>
      </c>
      <c r="F37" s="9">
        <v>1.0869565217391304E-2</v>
      </c>
      <c r="G37" s="9">
        <v>1.785934544499795E-2</v>
      </c>
    </row>
    <row r="38" spans="2:7">
      <c r="C38" t="s">
        <v>93</v>
      </c>
      <c r="D38" s="78">
        <v>1</v>
      </c>
      <c r="E38" s="25">
        <v>1100000</v>
      </c>
      <c r="F38" s="9">
        <v>1.0869565217391304E-2</v>
      </c>
      <c r="G38" s="9">
        <v>1.785934544499795E-2</v>
      </c>
    </row>
    <row r="39" spans="2:7">
      <c r="D39" s="78"/>
      <c r="E39" s="25"/>
      <c r="F39" s="9"/>
      <c r="G39" s="9"/>
    </row>
    <row r="40" spans="2:7">
      <c r="B40" t="s">
        <v>85</v>
      </c>
      <c r="D40" s="78">
        <v>2</v>
      </c>
      <c r="E40" s="25">
        <v>560000</v>
      </c>
      <c r="F40" s="9">
        <v>2.1739130434782608E-2</v>
      </c>
      <c r="G40" s="9">
        <v>9.0920304083625912E-3</v>
      </c>
    </row>
    <row r="41" spans="2:7">
      <c r="C41" t="s">
        <v>97</v>
      </c>
      <c r="D41" s="78">
        <v>2</v>
      </c>
      <c r="E41" s="25">
        <v>560000</v>
      </c>
      <c r="F41" s="9">
        <v>2.1739130434782608E-2</v>
      </c>
      <c r="G41" s="9">
        <v>9.0920304083625912E-3</v>
      </c>
    </row>
    <row r="42" spans="2:7">
      <c r="D42" s="78"/>
      <c r="E42" s="25"/>
      <c r="F42" s="9"/>
      <c r="G42" s="9"/>
    </row>
    <row r="43" spans="2:7">
      <c r="B43" t="s">
        <v>27</v>
      </c>
      <c r="D43" s="78">
        <v>3</v>
      </c>
      <c r="E43" s="25">
        <v>2700100</v>
      </c>
      <c r="F43" s="9">
        <v>3.2608695652173912E-2</v>
      </c>
      <c r="G43" s="9">
        <v>4.3838198760035418E-2</v>
      </c>
    </row>
    <row r="44" spans="2:7">
      <c r="C44" t="s">
        <v>34</v>
      </c>
      <c r="D44" s="78">
        <v>1</v>
      </c>
      <c r="E44" s="25">
        <v>2330000</v>
      </c>
      <c r="F44" s="9">
        <v>1.0869565217391304E-2</v>
      </c>
      <c r="G44" s="9">
        <v>3.7829340806222925E-2</v>
      </c>
    </row>
    <row r="45" spans="2:7">
      <c r="C45" t="s">
        <v>50</v>
      </c>
      <c r="D45" s="78">
        <v>1</v>
      </c>
      <c r="E45" s="25">
        <v>110000</v>
      </c>
      <c r="F45" s="9">
        <v>1.0869565217391304E-2</v>
      </c>
      <c r="G45" s="9">
        <v>1.785934544499795E-3</v>
      </c>
    </row>
    <row r="46" spans="2:7">
      <c r="C46" t="s">
        <v>96</v>
      </c>
      <c r="D46" s="78">
        <v>1</v>
      </c>
      <c r="E46" s="25">
        <v>260100</v>
      </c>
      <c r="F46" s="9">
        <v>1.0869565217391304E-2</v>
      </c>
      <c r="G46" s="9">
        <v>4.2229234093126965E-3</v>
      </c>
    </row>
    <row r="47" spans="2:7">
      <c r="D47" s="78"/>
      <c r="E47" s="25"/>
      <c r="F47" s="9"/>
      <c r="G47" s="9"/>
    </row>
    <row r="48" spans="2:7">
      <c r="B48" t="s">
        <v>76</v>
      </c>
      <c r="D48" s="78">
        <v>3</v>
      </c>
      <c r="E48" s="25">
        <v>1915000</v>
      </c>
      <c r="F48" s="9">
        <v>3.2608695652173912E-2</v>
      </c>
      <c r="G48" s="9">
        <v>3.1091496842882791E-2</v>
      </c>
    </row>
    <row r="49" spans="1:7">
      <c r="C49" t="s">
        <v>78</v>
      </c>
      <c r="D49" s="78">
        <v>3</v>
      </c>
      <c r="E49" s="25">
        <v>1915000</v>
      </c>
      <c r="F49" s="9">
        <v>3.2608695652173912E-2</v>
      </c>
      <c r="G49" s="9">
        <v>3.1091496842882791E-2</v>
      </c>
    </row>
    <row r="50" spans="1:7">
      <c r="D50" s="78"/>
      <c r="E50" s="25"/>
      <c r="F50" s="9"/>
      <c r="G50" s="9"/>
    </row>
    <row r="51" spans="1:7">
      <c r="A51" t="s">
        <v>40</v>
      </c>
      <c r="D51" s="78">
        <v>27</v>
      </c>
      <c r="E51" s="25">
        <v>10689520</v>
      </c>
      <c r="F51" s="9">
        <v>0.29347826086956524</v>
      </c>
      <c r="G51" s="9">
        <v>0.17355257301928589</v>
      </c>
    </row>
    <row r="52" spans="1:7">
      <c r="B52" t="s">
        <v>60</v>
      </c>
      <c r="D52" s="78">
        <v>15</v>
      </c>
      <c r="E52" s="25">
        <v>6635620</v>
      </c>
      <c r="F52" s="9">
        <v>0.16304347826086957</v>
      </c>
      <c r="G52" s="9">
        <v>0.10773439074703389</v>
      </c>
    </row>
    <row r="53" spans="1:7">
      <c r="C53" t="s">
        <v>63</v>
      </c>
      <c r="D53" s="78">
        <v>5</v>
      </c>
      <c r="E53" s="25">
        <v>2460677</v>
      </c>
      <c r="F53" s="9">
        <v>5.434782608695652E-2</v>
      </c>
      <c r="G53" s="9">
        <v>3.9950982337782923E-2</v>
      </c>
    </row>
    <row r="54" spans="1:7">
      <c r="C54" t="s">
        <v>64</v>
      </c>
      <c r="D54" s="78">
        <v>10</v>
      </c>
      <c r="E54" s="25">
        <v>4174943</v>
      </c>
      <c r="F54" s="9">
        <v>0.10869565217391304</v>
      </c>
      <c r="G54" s="9">
        <v>6.778340840925097E-2</v>
      </c>
    </row>
    <row r="55" spans="1:7">
      <c r="D55" s="78"/>
      <c r="E55" s="25"/>
      <c r="F55" s="9"/>
      <c r="G55" s="9"/>
    </row>
    <row r="56" spans="1:7">
      <c r="B56" t="s">
        <v>85</v>
      </c>
      <c r="D56" s="78">
        <v>4</v>
      </c>
      <c r="E56" s="25">
        <v>1164000</v>
      </c>
      <c r="F56" s="9">
        <v>4.3478260869565216E-2</v>
      </c>
      <c r="G56" s="9">
        <v>1.8898434634525101E-2</v>
      </c>
    </row>
    <row r="57" spans="1:7">
      <c r="C57" t="s">
        <v>86</v>
      </c>
      <c r="D57" s="78">
        <v>2</v>
      </c>
      <c r="E57" s="25">
        <v>412000</v>
      </c>
      <c r="F57" s="9">
        <v>2.1739130434782608E-2</v>
      </c>
      <c r="G57" s="9">
        <v>6.6891366575810495E-3</v>
      </c>
    </row>
    <row r="58" spans="1:7">
      <c r="C58" t="s">
        <v>87</v>
      </c>
      <c r="D58" s="78">
        <v>2</v>
      </c>
      <c r="E58" s="25">
        <v>752000</v>
      </c>
      <c r="F58" s="9">
        <v>2.1739130434782608E-2</v>
      </c>
      <c r="G58" s="9">
        <v>1.2209297976944053E-2</v>
      </c>
    </row>
    <row r="59" spans="1:7">
      <c r="D59" s="78"/>
      <c r="E59" s="25"/>
      <c r="F59" s="9"/>
      <c r="G59" s="9"/>
    </row>
    <row r="60" spans="1:7">
      <c r="B60" t="s">
        <v>27</v>
      </c>
      <c r="D60" s="78">
        <v>5</v>
      </c>
      <c r="E60" s="25">
        <v>1690000</v>
      </c>
      <c r="F60" s="9">
        <v>5.434782608695652E-2</v>
      </c>
      <c r="G60" s="9">
        <v>2.7438448910951395E-2</v>
      </c>
    </row>
    <row r="61" spans="1:7">
      <c r="C61" t="s">
        <v>107</v>
      </c>
      <c r="D61" s="78">
        <v>2</v>
      </c>
      <c r="E61" s="25">
        <v>815000</v>
      </c>
      <c r="F61" s="9">
        <v>2.1739130434782608E-2</v>
      </c>
      <c r="G61" s="9">
        <v>1.3232151397884844E-2</v>
      </c>
    </row>
    <row r="62" spans="1:7">
      <c r="C62" t="s">
        <v>106</v>
      </c>
      <c r="D62" s="78">
        <v>1</v>
      </c>
      <c r="E62" s="25">
        <v>210000</v>
      </c>
      <c r="F62" s="9">
        <v>1.0869565217391304E-2</v>
      </c>
      <c r="G62" s="9">
        <v>3.4095114031359721E-3</v>
      </c>
    </row>
    <row r="63" spans="1:7">
      <c r="C63" t="s">
        <v>49</v>
      </c>
      <c r="D63" s="78">
        <v>2</v>
      </c>
      <c r="E63" s="25">
        <v>665000</v>
      </c>
      <c r="F63" s="9">
        <v>2.1739130434782608E-2</v>
      </c>
      <c r="G63" s="9">
        <v>1.0796786109930578E-2</v>
      </c>
    </row>
    <row r="64" spans="1:7">
      <c r="D64" s="78"/>
      <c r="E64" s="25"/>
      <c r="F64" s="9"/>
      <c r="G64" s="9"/>
    </row>
    <row r="65" spans="1:7">
      <c r="B65" t="s">
        <v>81</v>
      </c>
      <c r="D65" s="78">
        <v>3</v>
      </c>
      <c r="E65" s="25">
        <v>1199900</v>
      </c>
      <c r="F65" s="9">
        <v>3.2608695652173912E-2</v>
      </c>
      <c r="G65" s="9">
        <v>1.9481298726775488E-2</v>
      </c>
    </row>
    <row r="66" spans="1:7">
      <c r="C66" t="s">
        <v>98</v>
      </c>
      <c r="D66" s="78">
        <v>2</v>
      </c>
      <c r="E66" s="25">
        <v>699900</v>
      </c>
      <c r="F66" s="9">
        <v>2.1739130434782608E-2</v>
      </c>
      <c r="G66" s="9">
        <v>1.1363414433594603E-2</v>
      </c>
    </row>
    <row r="67" spans="1:7">
      <c r="C67" t="s">
        <v>82</v>
      </c>
      <c r="D67" s="78">
        <v>1</v>
      </c>
      <c r="E67" s="25">
        <v>500000</v>
      </c>
      <c r="F67" s="9">
        <v>1.0869565217391304E-2</v>
      </c>
      <c r="G67" s="9">
        <v>8.1178842931808864E-3</v>
      </c>
    </row>
    <row r="68" spans="1:7">
      <c r="D68" s="78"/>
      <c r="E68" s="25"/>
      <c r="F68" s="9"/>
      <c r="G68" s="9"/>
    </row>
    <row r="69" spans="1:7">
      <c r="A69" t="s">
        <v>79</v>
      </c>
      <c r="D69" s="78">
        <v>6</v>
      </c>
      <c r="E69" s="25">
        <v>18441000</v>
      </c>
      <c r="F69" s="9">
        <v>6.5217391304347824E-2</v>
      </c>
      <c r="G69" s="9">
        <v>0.29940380850109743</v>
      </c>
    </row>
    <row r="70" spans="1:7">
      <c r="B70" t="s">
        <v>76</v>
      </c>
      <c r="D70" s="78">
        <v>6</v>
      </c>
      <c r="E70" s="25">
        <v>18441000</v>
      </c>
      <c r="F70" s="9">
        <v>6.5217391304347824E-2</v>
      </c>
      <c r="G70" s="9">
        <v>0.29940380850109743</v>
      </c>
    </row>
    <row r="71" spans="1:7">
      <c r="C71" t="s">
        <v>80</v>
      </c>
      <c r="D71" s="78">
        <v>6</v>
      </c>
      <c r="E71" s="25">
        <v>18441000</v>
      </c>
      <c r="F71" s="9">
        <v>6.5217391304347824E-2</v>
      </c>
      <c r="G71" s="9">
        <v>0.29940380850109743</v>
      </c>
    </row>
    <row r="72" spans="1:7">
      <c r="D72" s="78"/>
      <c r="E72" s="25"/>
      <c r="F72" s="9"/>
      <c r="G72" s="9"/>
    </row>
    <row r="73" spans="1:7">
      <c r="A73" t="s">
        <v>99</v>
      </c>
      <c r="D73" s="78">
        <v>3</v>
      </c>
      <c r="E73" s="25">
        <v>1459216</v>
      </c>
      <c r="F73" s="9">
        <v>3.2608695652173912E-2</v>
      </c>
      <c r="G73" s="9">
        <v>2.3691493293516479E-2</v>
      </c>
    </row>
    <row r="74" spans="1:7">
      <c r="B74" t="s">
        <v>35</v>
      </c>
      <c r="D74" s="78">
        <v>3</v>
      </c>
      <c r="E74" s="25">
        <v>1459216</v>
      </c>
      <c r="F74" s="9">
        <v>3.2608695652173912E-2</v>
      </c>
      <c r="G74" s="9">
        <v>2.3691493293516479E-2</v>
      </c>
    </row>
    <row r="75" spans="1:7">
      <c r="C75" t="s">
        <v>100</v>
      </c>
      <c r="D75" s="78">
        <v>3</v>
      </c>
      <c r="E75" s="25">
        <v>1459216</v>
      </c>
      <c r="F75" s="9">
        <v>3.2608695652173912E-2</v>
      </c>
      <c r="G75" s="9">
        <v>2.3691493293516479E-2</v>
      </c>
    </row>
    <row r="76" spans="1:7">
      <c r="D76" s="78"/>
      <c r="E76" s="25"/>
      <c r="F76" s="9"/>
      <c r="G76" s="9"/>
    </row>
    <row r="77" spans="1:7">
      <c r="A77" t="s">
        <v>75</v>
      </c>
      <c r="D77" s="78">
        <v>2</v>
      </c>
      <c r="E77" s="25">
        <v>625380</v>
      </c>
      <c r="F77" s="9">
        <v>2.1739130434782608E-2</v>
      </c>
      <c r="G77" s="9">
        <v>1.0153524958538924E-2</v>
      </c>
    </row>
    <row r="78" spans="1:7">
      <c r="B78" t="s">
        <v>76</v>
      </c>
      <c r="D78" s="78">
        <v>2</v>
      </c>
      <c r="E78" s="25">
        <v>625380</v>
      </c>
      <c r="F78" s="9">
        <v>2.1739130434782608E-2</v>
      </c>
      <c r="G78" s="9">
        <v>1.0153524958538924E-2</v>
      </c>
    </row>
    <row r="79" spans="1:7">
      <c r="C79" t="s">
        <v>77</v>
      </c>
      <c r="D79" s="78">
        <v>2</v>
      </c>
      <c r="E79" s="25">
        <v>625380</v>
      </c>
      <c r="F79" s="9">
        <v>2.1739130434782608E-2</v>
      </c>
      <c r="G79" s="9">
        <v>1.0153524958538924E-2</v>
      </c>
    </row>
    <row r="80" spans="1:7">
      <c r="D80" s="78"/>
      <c r="E80" s="25"/>
      <c r="F80" s="9"/>
      <c r="G80" s="9"/>
    </row>
    <row r="81" spans="1:7">
      <c r="A81" t="s">
        <v>31</v>
      </c>
      <c r="D81" s="78">
        <v>92</v>
      </c>
      <c r="E81" s="25">
        <v>61592402.890000001</v>
      </c>
      <c r="F81" s="9">
        <v>1</v>
      </c>
      <c r="G81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3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1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52</v>
      </c>
    </row>
    <row r="4" spans="1:6">
      <c r="A4" s="77" t="s">
        <v>51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125</v>
      </c>
      <c r="C5" s="78">
        <v>1</v>
      </c>
      <c r="D5" s="25">
        <v>184000</v>
      </c>
      <c r="E5" s="9">
        <v>8.0000000000000002E-3</v>
      </c>
      <c r="F5" s="9">
        <v>4.3875421558746365E-3</v>
      </c>
    </row>
    <row r="6" spans="1:6">
      <c r="B6" t="s">
        <v>79</v>
      </c>
      <c r="C6" s="78">
        <v>1</v>
      </c>
      <c r="D6" s="25">
        <v>184000</v>
      </c>
      <c r="E6" s="9">
        <v>8.0000000000000002E-3</v>
      </c>
      <c r="F6" s="9">
        <v>4.3875421558746365E-3</v>
      </c>
    </row>
    <row r="7" spans="1:6">
      <c r="C7" s="78"/>
      <c r="D7" s="25"/>
      <c r="E7" s="9"/>
      <c r="F7" s="9"/>
    </row>
    <row r="8" spans="1:6">
      <c r="A8" t="s">
        <v>233</v>
      </c>
      <c r="C8" s="78">
        <v>1</v>
      </c>
      <c r="D8" s="25">
        <v>243000</v>
      </c>
      <c r="E8" s="9">
        <v>8.0000000000000002E-3</v>
      </c>
      <c r="F8" s="9">
        <v>5.7944170862909601E-3</v>
      </c>
    </row>
    <row r="9" spans="1:6">
      <c r="B9" t="s">
        <v>41</v>
      </c>
      <c r="C9" s="78">
        <v>1</v>
      </c>
      <c r="D9" s="25">
        <v>243000</v>
      </c>
      <c r="E9" s="9">
        <v>8.0000000000000002E-3</v>
      </c>
      <c r="F9" s="9">
        <v>5.7944170862909601E-3</v>
      </c>
    </row>
    <row r="10" spans="1:6">
      <c r="C10" s="78"/>
      <c r="D10" s="25"/>
      <c r="E10" s="9"/>
      <c r="F10" s="9"/>
    </row>
    <row r="11" spans="1:6">
      <c r="A11" t="s">
        <v>216</v>
      </c>
      <c r="C11" s="78">
        <v>4</v>
      </c>
      <c r="D11" s="25">
        <v>1256250</v>
      </c>
      <c r="E11" s="9">
        <v>3.2000000000000001E-2</v>
      </c>
      <c r="F11" s="9">
        <v>2.9955705615856042E-2</v>
      </c>
    </row>
    <row r="12" spans="1:6">
      <c r="B12" t="s">
        <v>41</v>
      </c>
      <c r="C12" s="78">
        <v>3</v>
      </c>
      <c r="D12" s="25">
        <v>981250</v>
      </c>
      <c r="E12" s="9">
        <v>2.4E-2</v>
      </c>
      <c r="F12" s="9">
        <v>2.3398237719847757E-2</v>
      </c>
    </row>
    <row r="13" spans="1:6">
      <c r="B13" t="s">
        <v>40</v>
      </c>
      <c r="C13" s="78">
        <v>1</v>
      </c>
      <c r="D13" s="25">
        <v>275000</v>
      </c>
      <c r="E13" s="9">
        <v>8.0000000000000002E-3</v>
      </c>
      <c r="F13" s="9">
        <v>6.5574678960082884E-3</v>
      </c>
    </row>
    <row r="14" spans="1:6">
      <c r="C14" s="78"/>
      <c r="D14" s="25"/>
      <c r="E14" s="9"/>
      <c r="F14" s="9"/>
    </row>
    <row r="15" spans="1:6">
      <c r="A15" t="s">
        <v>150</v>
      </c>
      <c r="C15" s="78">
        <v>1</v>
      </c>
      <c r="D15" s="25">
        <v>387938</v>
      </c>
      <c r="E15" s="9">
        <v>8.0000000000000002E-3</v>
      </c>
      <c r="F15" s="9">
        <v>9.250512656878776E-3</v>
      </c>
    </row>
    <row r="16" spans="1:6">
      <c r="B16" t="s">
        <v>41</v>
      </c>
      <c r="C16" s="78">
        <v>1</v>
      </c>
      <c r="D16" s="25">
        <v>387938</v>
      </c>
      <c r="E16" s="9">
        <v>8.0000000000000002E-3</v>
      </c>
      <c r="F16" s="9">
        <v>9.250512656878776E-3</v>
      </c>
    </row>
    <row r="17" spans="1:6">
      <c r="C17" s="78"/>
      <c r="D17" s="25"/>
      <c r="E17" s="9"/>
      <c r="F17" s="9"/>
    </row>
    <row r="18" spans="1:6">
      <c r="A18" t="s">
        <v>114</v>
      </c>
      <c r="C18" s="78">
        <v>15</v>
      </c>
      <c r="D18" s="25">
        <v>3400100</v>
      </c>
      <c r="E18" s="9">
        <v>0.12</v>
      </c>
      <c r="F18" s="9">
        <v>8.1076533066246473E-2</v>
      </c>
    </row>
    <row r="19" spans="1:6">
      <c r="B19" t="s">
        <v>42</v>
      </c>
      <c r="C19" s="78">
        <v>1</v>
      </c>
      <c r="D19" s="25">
        <v>364000</v>
      </c>
      <c r="E19" s="9">
        <v>8.0000000000000002E-3</v>
      </c>
      <c r="F19" s="9">
        <v>8.6797029605346059E-3</v>
      </c>
    </row>
    <row r="20" spans="1:6">
      <c r="B20" t="s">
        <v>39</v>
      </c>
      <c r="C20" s="78">
        <v>4</v>
      </c>
      <c r="D20" s="25">
        <v>791200</v>
      </c>
      <c r="E20" s="9">
        <v>3.2000000000000001E-2</v>
      </c>
      <c r="F20" s="9">
        <v>1.8866431270260938E-2</v>
      </c>
    </row>
    <row r="21" spans="1:6">
      <c r="B21" t="s">
        <v>41</v>
      </c>
      <c r="C21" s="78">
        <v>9</v>
      </c>
      <c r="D21" s="25">
        <v>1928900</v>
      </c>
      <c r="E21" s="9">
        <v>7.1999999999999995E-2</v>
      </c>
      <c r="F21" s="9">
        <v>4.5995272089492313E-2</v>
      </c>
    </row>
    <row r="22" spans="1:6">
      <c r="B22" t="s">
        <v>40</v>
      </c>
      <c r="C22" s="78">
        <v>1</v>
      </c>
      <c r="D22" s="25">
        <v>316000</v>
      </c>
      <c r="E22" s="9">
        <v>8.0000000000000002E-3</v>
      </c>
      <c r="F22" s="9">
        <v>7.5351267459586148E-3</v>
      </c>
    </row>
    <row r="23" spans="1:6">
      <c r="C23" s="78"/>
      <c r="D23" s="25"/>
      <c r="E23" s="9"/>
      <c r="F23" s="9"/>
    </row>
    <row r="24" spans="1:6">
      <c r="A24" t="s">
        <v>123</v>
      </c>
      <c r="C24" s="78">
        <v>2</v>
      </c>
      <c r="D24" s="25">
        <v>1455000</v>
      </c>
      <c r="E24" s="9">
        <v>1.6E-2</v>
      </c>
      <c r="F24" s="9">
        <v>3.4694966504334762E-2</v>
      </c>
    </row>
    <row r="25" spans="1:6">
      <c r="B25" t="s">
        <v>39</v>
      </c>
      <c r="C25" s="78">
        <v>2</v>
      </c>
      <c r="D25" s="25">
        <v>1455000</v>
      </c>
      <c r="E25" s="9">
        <v>1.6E-2</v>
      </c>
      <c r="F25" s="9">
        <v>3.4694966504334762E-2</v>
      </c>
    </row>
    <row r="26" spans="1:6">
      <c r="C26" s="78"/>
      <c r="D26" s="25"/>
      <c r="E26" s="9"/>
      <c r="F26" s="9"/>
    </row>
    <row r="27" spans="1:6">
      <c r="A27" t="s">
        <v>229</v>
      </c>
      <c r="C27" s="78">
        <v>1</v>
      </c>
      <c r="D27" s="25">
        <v>250000</v>
      </c>
      <c r="E27" s="9">
        <v>8.0000000000000002E-3</v>
      </c>
      <c r="F27" s="9">
        <v>5.9613344509166256E-3</v>
      </c>
    </row>
    <row r="28" spans="1:6">
      <c r="B28" t="s">
        <v>39</v>
      </c>
      <c r="C28" s="78">
        <v>1</v>
      </c>
      <c r="D28" s="25">
        <v>250000</v>
      </c>
      <c r="E28" s="9">
        <v>8.0000000000000002E-3</v>
      </c>
      <c r="F28" s="9">
        <v>5.9613344509166256E-3</v>
      </c>
    </row>
    <row r="29" spans="1:6">
      <c r="C29" s="78"/>
      <c r="D29" s="25"/>
      <c r="E29" s="9"/>
      <c r="F29" s="9"/>
    </row>
    <row r="30" spans="1:6">
      <c r="A30" t="s">
        <v>207</v>
      </c>
      <c r="C30" s="78">
        <v>1</v>
      </c>
      <c r="D30" s="25">
        <v>311000</v>
      </c>
      <c r="E30" s="9">
        <v>8.0000000000000002E-3</v>
      </c>
      <c r="F30" s="9">
        <v>7.4159000569402819E-3</v>
      </c>
    </row>
    <row r="31" spans="1:6">
      <c r="B31" t="s">
        <v>39</v>
      </c>
      <c r="C31" s="78">
        <v>1</v>
      </c>
      <c r="D31" s="25">
        <v>311000</v>
      </c>
      <c r="E31" s="9">
        <v>8.0000000000000002E-3</v>
      </c>
      <c r="F31" s="9">
        <v>7.4159000569402819E-3</v>
      </c>
    </row>
    <row r="32" spans="1:6">
      <c r="C32" s="78"/>
      <c r="D32" s="25"/>
      <c r="E32" s="9"/>
      <c r="F32" s="9"/>
    </row>
    <row r="33" spans="1:6">
      <c r="A33" t="s">
        <v>159</v>
      </c>
      <c r="C33" s="78">
        <v>1</v>
      </c>
      <c r="D33" s="25">
        <v>357739</v>
      </c>
      <c r="E33" s="9">
        <v>8.0000000000000002E-3</v>
      </c>
      <c r="F33" s="9">
        <v>8.5304073005458506E-3</v>
      </c>
    </row>
    <row r="34" spans="1:6">
      <c r="B34" t="s">
        <v>41</v>
      </c>
      <c r="C34" s="78">
        <v>1</v>
      </c>
      <c r="D34" s="25">
        <v>357739</v>
      </c>
      <c r="E34" s="9">
        <v>8.0000000000000002E-3</v>
      </c>
      <c r="F34" s="9">
        <v>8.5304073005458506E-3</v>
      </c>
    </row>
    <row r="35" spans="1:6">
      <c r="C35" s="78"/>
      <c r="D35" s="25"/>
      <c r="E35" s="9"/>
      <c r="F35" s="9"/>
    </row>
    <row r="36" spans="1:6">
      <c r="A36" t="s">
        <v>148</v>
      </c>
      <c r="C36" s="78">
        <v>1</v>
      </c>
      <c r="D36" s="25">
        <v>242000</v>
      </c>
      <c r="E36" s="9">
        <v>8.0000000000000002E-3</v>
      </c>
      <c r="F36" s="9">
        <v>5.7705717484872934E-3</v>
      </c>
    </row>
    <row r="37" spans="1:6">
      <c r="B37" t="s">
        <v>42</v>
      </c>
      <c r="C37" s="78">
        <v>1</v>
      </c>
      <c r="D37" s="25">
        <v>242000</v>
      </c>
      <c r="E37" s="9">
        <v>8.0000000000000002E-3</v>
      </c>
      <c r="F37" s="9">
        <v>5.7705717484872934E-3</v>
      </c>
    </row>
    <row r="38" spans="1:6">
      <c r="C38" s="78"/>
      <c r="D38" s="25"/>
      <c r="E38" s="9"/>
      <c r="F38" s="9"/>
    </row>
    <row r="39" spans="1:6">
      <c r="A39" t="s">
        <v>153</v>
      </c>
      <c r="C39" s="78">
        <v>3</v>
      </c>
      <c r="D39" s="25">
        <v>925000</v>
      </c>
      <c r="E39" s="9">
        <v>2.4E-2</v>
      </c>
      <c r="F39" s="9">
        <v>2.2056937468391515E-2</v>
      </c>
    </row>
    <row r="40" spans="1:6">
      <c r="B40" t="s">
        <v>41</v>
      </c>
      <c r="C40" s="78">
        <v>2</v>
      </c>
      <c r="D40" s="25">
        <v>794000</v>
      </c>
      <c r="E40" s="9">
        <v>1.6E-2</v>
      </c>
      <c r="F40" s="9">
        <v>1.8933198216111204E-2</v>
      </c>
    </row>
    <row r="41" spans="1:6">
      <c r="B41" t="s">
        <v>40</v>
      </c>
      <c r="C41" s="78">
        <v>1</v>
      </c>
      <c r="D41" s="25">
        <v>131000</v>
      </c>
      <c r="E41" s="9">
        <v>8.0000000000000002E-3</v>
      </c>
      <c r="F41" s="9">
        <v>3.1237392522803116E-3</v>
      </c>
    </row>
    <row r="42" spans="1:6">
      <c r="C42" s="78"/>
      <c r="D42" s="25"/>
      <c r="E42" s="9"/>
      <c r="F42" s="9"/>
    </row>
    <row r="43" spans="1:6">
      <c r="A43" t="s">
        <v>179</v>
      </c>
      <c r="C43" s="78">
        <v>4</v>
      </c>
      <c r="D43" s="25">
        <v>1121991</v>
      </c>
      <c r="E43" s="9">
        <v>3.2000000000000001E-2</v>
      </c>
      <c r="F43" s="9">
        <v>2.6754254407673584E-2</v>
      </c>
    </row>
    <row r="44" spans="1:6">
      <c r="B44" t="s">
        <v>41</v>
      </c>
      <c r="C44" s="78">
        <v>1</v>
      </c>
      <c r="D44" s="25">
        <v>327000</v>
      </c>
      <c r="E44" s="9">
        <v>8.0000000000000002E-3</v>
      </c>
      <c r="F44" s="9">
        <v>7.7974254617989465E-3</v>
      </c>
    </row>
    <row r="45" spans="1:6">
      <c r="B45" t="s">
        <v>40</v>
      </c>
      <c r="C45" s="78">
        <v>1</v>
      </c>
      <c r="D45" s="25">
        <v>240195</v>
      </c>
      <c r="E45" s="9">
        <v>8.0000000000000002E-3</v>
      </c>
      <c r="F45" s="9">
        <v>5.7275309137516757E-3</v>
      </c>
    </row>
    <row r="46" spans="1:6">
      <c r="B46" t="s">
        <v>251</v>
      </c>
      <c r="C46" s="78">
        <v>1</v>
      </c>
      <c r="D46" s="25">
        <v>296296</v>
      </c>
      <c r="E46" s="9">
        <v>8.0000000000000002E-3</v>
      </c>
      <c r="F46" s="9">
        <v>7.0652782098751697E-3</v>
      </c>
    </row>
    <row r="47" spans="1:6">
      <c r="B47" t="s">
        <v>75</v>
      </c>
      <c r="C47" s="78">
        <v>1</v>
      </c>
      <c r="D47" s="25">
        <v>258500</v>
      </c>
      <c r="E47" s="9">
        <v>8.0000000000000002E-3</v>
      </c>
      <c r="F47" s="9">
        <v>6.1640198222477904E-3</v>
      </c>
    </row>
    <row r="48" spans="1:6">
      <c r="C48" s="78"/>
      <c r="D48" s="25"/>
      <c r="E48" s="9"/>
      <c r="F48" s="9"/>
    </row>
    <row r="49" spans="1:6">
      <c r="A49" t="s">
        <v>188</v>
      </c>
      <c r="C49" s="78">
        <v>1</v>
      </c>
      <c r="D49" s="25">
        <v>303622</v>
      </c>
      <c r="E49" s="9">
        <v>8.0000000000000002E-3</v>
      </c>
      <c r="F49" s="9">
        <v>7.2399691546248309E-3</v>
      </c>
    </row>
    <row r="50" spans="1:6">
      <c r="B50" t="s">
        <v>42</v>
      </c>
      <c r="C50" s="78">
        <v>1</v>
      </c>
      <c r="D50" s="25">
        <v>303622</v>
      </c>
      <c r="E50" s="9">
        <v>8.0000000000000002E-3</v>
      </c>
      <c r="F50" s="9">
        <v>7.2399691546248309E-3</v>
      </c>
    </row>
    <row r="51" spans="1:6">
      <c r="C51" s="78"/>
      <c r="D51" s="25"/>
      <c r="E51" s="9"/>
      <c r="F51" s="9"/>
    </row>
    <row r="52" spans="1:6">
      <c r="A52" t="s">
        <v>240</v>
      </c>
      <c r="C52" s="78">
        <v>1</v>
      </c>
      <c r="D52" s="25">
        <v>2769000</v>
      </c>
      <c r="E52" s="9">
        <v>8.0000000000000002E-3</v>
      </c>
      <c r="F52" s="9">
        <v>6.6027740378352545E-2</v>
      </c>
    </row>
    <row r="53" spans="1:6">
      <c r="B53" t="s">
        <v>40</v>
      </c>
      <c r="C53" s="78">
        <v>1</v>
      </c>
      <c r="D53" s="25">
        <v>2769000</v>
      </c>
      <c r="E53" s="9">
        <v>8.0000000000000002E-3</v>
      </c>
      <c r="F53" s="9">
        <v>6.6027740378352545E-2</v>
      </c>
    </row>
    <row r="54" spans="1:6">
      <c r="C54" s="78"/>
      <c r="D54" s="25"/>
      <c r="E54" s="9"/>
      <c r="F54" s="9"/>
    </row>
    <row r="55" spans="1:6">
      <c r="A55" t="s">
        <v>133</v>
      </c>
      <c r="C55" s="78">
        <v>11</v>
      </c>
      <c r="D55" s="25">
        <v>2867020</v>
      </c>
      <c r="E55" s="9">
        <v>8.7999999999999995E-2</v>
      </c>
      <c r="F55" s="9">
        <v>6.8365060389867935E-2</v>
      </c>
    </row>
    <row r="56" spans="1:6">
      <c r="B56" t="s">
        <v>42</v>
      </c>
      <c r="C56" s="78">
        <v>1</v>
      </c>
      <c r="D56" s="25">
        <v>371400</v>
      </c>
      <c r="E56" s="9">
        <v>8.0000000000000002E-3</v>
      </c>
      <c r="F56" s="9">
        <v>8.8561584602817392E-3</v>
      </c>
    </row>
    <row r="57" spans="1:6">
      <c r="B57" t="s">
        <v>39</v>
      </c>
      <c r="C57" s="78">
        <v>1</v>
      </c>
      <c r="D57" s="25">
        <v>263000</v>
      </c>
      <c r="E57" s="9">
        <v>8.0000000000000002E-3</v>
      </c>
      <c r="F57" s="9">
        <v>6.27132384236429E-3</v>
      </c>
    </row>
    <row r="58" spans="1:6">
      <c r="B58" t="s">
        <v>41</v>
      </c>
      <c r="C58" s="78">
        <v>2</v>
      </c>
      <c r="D58" s="25">
        <v>522000</v>
      </c>
      <c r="E58" s="9">
        <v>1.6E-2</v>
      </c>
      <c r="F58" s="9">
        <v>1.2447266333513915E-2</v>
      </c>
    </row>
    <row r="59" spans="1:6">
      <c r="B59" t="s">
        <v>40</v>
      </c>
      <c r="C59" s="78">
        <v>7</v>
      </c>
      <c r="D59" s="25">
        <v>1710620</v>
      </c>
      <c r="E59" s="9">
        <v>5.6000000000000001E-2</v>
      </c>
      <c r="F59" s="9">
        <v>4.0790311753707995E-2</v>
      </c>
    </row>
    <row r="60" spans="1:6">
      <c r="C60" s="78"/>
      <c r="D60" s="25"/>
      <c r="E60" s="9"/>
      <c r="F60" s="9"/>
    </row>
    <row r="61" spans="1:6">
      <c r="A61" t="s">
        <v>168</v>
      </c>
      <c r="C61" s="78">
        <v>3</v>
      </c>
      <c r="D61" s="25">
        <v>839400</v>
      </c>
      <c r="E61" s="9">
        <v>2.4E-2</v>
      </c>
      <c r="F61" s="9">
        <v>2.0015776552397661E-2</v>
      </c>
    </row>
    <row r="62" spans="1:6">
      <c r="B62" t="s">
        <v>41</v>
      </c>
      <c r="C62" s="78">
        <v>3</v>
      </c>
      <c r="D62" s="25">
        <v>839400</v>
      </c>
      <c r="E62" s="9">
        <v>2.4E-2</v>
      </c>
      <c r="F62" s="9">
        <v>2.0015776552397661E-2</v>
      </c>
    </row>
    <row r="63" spans="1:6">
      <c r="C63" s="78"/>
      <c r="D63" s="25"/>
      <c r="E63" s="9"/>
      <c r="F63" s="9"/>
    </row>
    <row r="64" spans="1:6">
      <c r="A64" t="s">
        <v>138</v>
      </c>
      <c r="C64" s="78">
        <v>3</v>
      </c>
      <c r="D64" s="25">
        <v>1013300</v>
      </c>
      <c r="E64" s="9">
        <v>2.4E-2</v>
      </c>
      <c r="F64" s="9">
        <v>2.4162480796455266E-2</v>
      </c>
    </row>
    <row r="65" spans="1:6">
      <c r="B65" t="s">
        <v>42</v>
      </c>
      <c r="C65" s="78">
        <v>2</v>
      </c>
      <c r="D65" s="25">
        <v>572000</v>
      </c>
      <c r="E65" s="9">
        <v>1.6E-2</v>
      </c>
      <c r="F65" s="9">
        <v>1.3639533223697238E-2</v>
      </c>
    </row>
    <row r="66" spans="1:6">
      <c r="B66" t="s">
        <v>40</v>
      </c>
      <c r="C66" s="78">
        <v>1</v>
      </c>
      <c r="D66" s="25">
        <v>441300</v>
      </c>
      <c r="E66" s="9">
        <v>8.0000000000000002E-3</v>
      </c>
      <c r="F66" s="9">
        <v>1.0522947572758028E-2</v>
      </c>
    </row>
    <row r="67" spans="1:6">
      <c r="C67" s="78"/>
      <c r="D67" s="25"/>
      <c r="E67" s="9"/>
      <c r="F67" s="9"/>
    </row>
    <row r="68" spans="1:6">
      <c r="A68" t="s">
        <v>175</v>
      </c>
      <c r="C68" s="78">
        <v>1</v>
      </c>
      <c r="D68" s="25">
        <v>248000</v>
      </c>
      <c r="E68" s="9">
        <v>8.0000000000000002E-3</v>
      </c>
      <c r="F68" s="9">
        <v>5.9136437753092921E-3</v>
      </c>
    </row>
    <row r="69" spans="1:6">
      <c r="B69" t="s">
        <v>41</v>
      </c>
      <c r="C69" s="78">
        <v>1</v>
      </c>
      <c r="D69" s="25">
        <v>248000</v>
      </c>
      <c r="E69" s="9">
        <v>8.0000000000000002E-3</v>
      </c>
      <c r="F69" s="9">
        <v>5.9136437753092921E-3</v>
      </c>
    </row>
    <row r="70" spans="1:6">
      <c r="C70" s="78"/>
      <c r="D70" s="25"/>
      <c r="E70" s="9"/>
      <c r="F70" s="9"/>
    </row>
    <row r="71" spans="1:6">
      <c r="A71" t="s">
        <v>162</v>
      </c>
      <c r="C71" s="78">
        <v>5</v>
      </c>
      <c r="D71" s="25">
        <v>1218750</v>
      </c>
      <c r="E71" s="9">
        <v>0.04</v>
      </c>
      <c r="F71" s="9">
        <v>2.906150544821855E-2</v>
      </c>
    </row>
    <row r="72" spans="1:6">
      <c r="B72" t="s">
        <v>39</v>
      </c>
      <c r="C72" s="78">
        <v>5</v>
      </c>
      <c r="D72" s="25">
        <v>1218750</v>
      </c>
      <c r="E72" s="9">
        <v>0.04</v>
      </c>
      <c r="F72" s="9">
        <v>2.906150544821855E-2</v>
      </c>
    </row>
    <row r="73" spans="1:6">
      <c r="C73" s="78"/>
      <c r="D73" s="25"/>
      <c r="E73" s="9"/>
      <c r="F73" s="9"/>
    </row>
    <row r="74" spans="1:6">
      <c r="A74" t="s">
        <v>127</v>
      </c>
      <c r="C74" s="78">
        <v>7</v>
      </c>
      <c r="D74" s="25">
        <v>1502060</v>
      </c>
      <c r="E74" s="9">
        <v>5.6000000000000001E-2</v>
      </c>
      <c r="F74" s="9">
        <v>3.5817128101375308E-2</v>
      </c>
    </row>
    <row r="75" spans="1:6">
      <c r="B75" t="s">
        <v>272</v>
      </c>
      <c r="C75" s="78">
        <v>1</v>
      </c>
      <c r="D75" s="25">
        <v>246000</v>
      </c>
      <c r="E75" s="9">
        <v>8.0000000000000002E-3</v>
      </c>
      <c r="F75" s="9">
        <v>5.8659530997019595E-3</v>
      </c>
    </row>
    <row r="76" spans="1:6">
      <c r="B76" t="s">
        <v>39</v>
      </c>
      <c r="C76" s="78">
        <v>3</v>
      </c>
      <c r="D76" s="25">
        <v>435674</v>
      </c>
      <c r="E76" s="9">
        <v>2.4E-2</v>
      </c>
      <c r="F76" s="9">
        <v>1.03887937022746E-2</v>
      </c>
    </row>
    <row r="77" spans="1:6">
      <c r="B77" t="s">
        <v>41</v>
      </c>
      <c r="C77" s="78">
        <v>1</v>
      </c>
      <c r="D77" s="25">
        <v>343000</v>
      </c>
      <c r="E77" s="9">
        <v>8.0000000000000002E-3</v>
      </c>
      <c r="F77" s="9">
        <v>8.1789508666576111E-3</v>
      </c>
    </row>
    <row r="78" spans="1:6">
      <c r="B78" t="s">
        <v>40</v>
      </c>
      <c r="C78" s="78">
        <v>1</v>
      </c>
      <c r="D78" s="25">
        <v>335386</v>
      </c>
      <c r="E78" s="9">
        <v>8.0000000000000002E-3</v>
      </c>
      <c r="F78" s="9">
        <v>7.9973924646204939E-3</v>
      </c>
    </row>
    <row r="79" spans="1:6">
      <c r="B79" t="s">
        <v>79</v>
      </c>
      <c r="C79" s="78">
        <v>1</v>
      </c>
      <c r="D79" s="25">
        <v>142000</v>
      </c>
      <c r="E79" s="9">
        <v>8.0000000000000002E-3</v>
      </c>
      <c r="F79" s="9">
        <v>3.3860379681206433E-3</v>
      </c>
    </row>
    <row r="80" spans="1:6">
      <c r="C80" s="78"/>
      <c r="D80" s="25"/>
      <c r="E80" s="9"/>
      <c r="F80" s="9"/>
    </row>
    <row r="81" spans="1:6">
      <c r="A81" t="s">
        <v>164</v>
      </c>
      <c r="C81" s="78">
        <v>1</v>
      </c>
      <c r="D81" s="25">
        <v>381409</v>
      </c>
      <c r="E81" s="9">
        <v>8.0000000000000002E-3</v>
      </c>
      <c r="F81" s="9">
        <v>9.0948264463586361E-3</v>
      </c>
    </row>
    <row r="82" spans="1:6">
      <c r="B82" t="s">
        <v>42</v>
      </c>
      <c r="C82" s="78">
        <v>1</v>
      </c>
      <c r="D82" s="25">
        <v>381409</v>
      </c>
      <c r="E82" s="9">
        <v>8.0000000000000002E-3</v>
      </c>
      <c r="F82" s="9">
        <v>9.0948264463586361E-3</v>
      </c>
    </row>
    <row r="83" spans="1:6">
      <c r="C83" s="78"/>
      <c r="D83" s="25"/>
      <c r="E83" s="9"/>
      <c r="F83" s="9"/>
    </row>
    <row r="84" spans="1:6">
      <c r="A84" t="s">
        <v>118</v>
      </c>
      <c r="C84" s="78">
        <v>33</v>
      </c>
      <c r="D84" s="25">
        <v>8150429</v>
      </c>
      <c r="E84" s="9">
        <v>0.26400000000000001</v>
      </c>
      <c r="F84" s="9">
        <v>0.19434973274979978</v>
      </c>
    </row>
    <row r="85" spans="1:6">
      <c r="B85" t="s">
        <v>42</v>
      </c>
      <c r="C85" s="78">
        <v>1</v>
      </c>
      <c r="D85" s="25">
        <v>251000</v>
      </c>
      <c r="E85" s="9">
        <v>8.0000000000000002E-3</v>
      </c>
      <c r="F85" s="9">
        <v>5.9851797887202924E-3</v>
      </c>
    </row>
    <row r="86" spans="1:6">
      <c r="B86" t="s">
        <v>39</v>
      </c>
      <c r="C86" s="78">
        <v>2</v>
      </c>
      <c r="D86" s="25">
        <v>612500</v>
      </c>
      <c r="E86" s="9">
        <v>1.6E-2</v>
      </c>
      <c r="F86" s="9">
        <v>1.4605269404745732E-2</v>
      </c>
    </row>
    <row r="87" spans="1:6">
      <c r="B87" t="s">
        <v>41</v>
      </c>
      <c r="C87" s="78">
        <v>18</v>
      </c>
      <c r="D87" s="25">
        <v>4267459</v>
      </c>
      <c r="E87" s="9">
        <v>0.14399999999999999</v>
      </c>
      <c r="F87" s="9">
        <v>0.10175900141829684</v>
      </c>
    </row>
    <row r="88" spans="1:6">
      <c r="B88" t="s">
        <v>40</v>
      </c>
      <c r="C88" s="78">
        <v>11</v>
      </c>
      <c r="D88" s="25">
        <v>2839225</v>
      </c>
      <c r="E88" s="9">
        <v>8.7999999999999995E-2</v>
      </c>
      <c r="F88" s="9">
        <v>6.7702279225615031E-2</v>
      </c>
    </row>
    <row r="89" spans="1:6">
      <c r="B89" t="s">
        <v>251</v>
      </c>
      <c r="C89" s="78">
        <v>1</v>
      </c>
      <c r="D89" s="25">
        <v>180245</v>
      </c>
      <c r="E89" s="9">
        <v>8.0000000000000002E-3</v>
      </c>
      <c r="F89" s="9">
        <v>4.2980029124218685E-3</v>
      </c>
    </row>
    <row r="90" spans="1:6">
      <c r="C90" s="78"/>
      <c r="D90" s="25"/>
      <c r="E90" s="9"/>
      <c r="F90" s="9"/>
    </row>
    <row r="91" spans="1:6">
      <c r="A91" t="s">
        <v>112</v>
      </c>
      <c r="C91" s="78">
        <v>4</v>
      </c>
      <c r="D91" s="25">
        <v>1176445</v>
      </c>
      <c r="E91" s="9">
        <v>3.2000000000000001E-2</v>
      </c>
      <c r="F91" s="9">
        <v>2.8052728432434438E-2</v>
      </c>
    </row>
    <row r="92" spans="1:6">
      <c r="B92" t="s">
        <v>39</v>
      </c>
      <c r="C92" s="78">
        <v>1</v>
      </c>
      <c r="D92" s="25">
        <v>420945</v>
      </c>
      <c r="E92" s="9">
        <v>8.0000000000000002E-3</v>
      </c>
      <c r="F92" s="9">
        <v>1.0037575721764396E-2</v>
      </c>
    </row>
    <row r="93" spans="1:6">
      <c r="B93" t="s">
        <v>41</v>
      </c>
      <c r="C93" s="78">
        <v>2</v>
      </c>
      <c r="D93" s="25">
        <v>481500</v>
      </c>
      <c r="E93" s="9">
        <v>1.6E-2</v>
      </c>
      <c r="F93" s="9">
        <v>1.1481530152465421E-2</v>
      </c>
    </row>
    <row r="94" spans="1:6">
      <c r="B94" t="s">
        <v>40</v>
      </c>
      <c r="C94" s="78">
        <v>1</v>
      </c>
      <c r="D94" s="25">
        <v>274000</v>
      </c>
      <c r="E94" s="9">
        <v>8.0000000000000002E-3</v>
      </c>
      <c r="F94" s="9">
        <v>6.5336225582046216E-3</v>
      </c>
    </row>
    <row r="95" spans="1:6">
      <c r="C95" s="78"/>
      <c r="D95" s="25"/>
      <c r="E95" s="9"/>
      <c r="F95" s="9"/>
    </row>
    <row r="96" spans="1:6">
      <c r="A96" t="s">
        <v>136</v>
      </c>
      <c r="C96" s="78">
        <v>1</v>
      </c>
      <c r="D96" s="25">
        <v>390000</v>
      </c>
      <c r="E96" s="9">
        <v>8.0000000000000002E-3</v>
      </c>
      <c r="F96" s="9">
        <v>9.2996817434299363E-3</v>
      </c>
    </row>
    <row r="97" spans="1:6">
      <c r="B97" t="s">
        <v>39</v>
      </c>
      <c r="C97" s="78">
        <v>1</v>
      </c>
      <c r="D97" s="25">
        <v>390000</v>
      </c>
      <c r="E97" s="9">
        <v>8.0000000000000002E-3</v>
      </c>
      <c r="F97" s="9">
        <v>9.2996817434299363E-3</v>
      </c>
    </row>
    <row r="98" spans="1:6">
      <c r="C98" s="78"/>
      <c r="D98" s="25"/>
      <c r="E98" s="9"/>
      <c r="F98" s="9"/>
    </row>
    <row r="99" spans="1:6">
      <c r="A99" t="s">
        <v>212</v>
      </c>
      <c r="C99" s="78">
        <v>1</v>
      </c>
      <c r="D99" s="25">
        <v>156000</v>
      </c>
      <c r="E99" s="9">
        <v>8.0000000000000002E-3</v>
      </c>
      <c r="F99" s="9">
        <v>3.7198726973719743E-3</v>
      </c>
    </row>
    <row r="100" spans="1:6">
      <c r="B100" t="s">
        <v>39</v>
      </c>
      <c r="C100" s="78">
        <v>1</v>
      </c>
      <c r="D100" s="25">
        <v>156000</v>
      </c>
      <c r="E100" s="9">
        <v>8.0000000000000002E-3</v>
      </c>
      <c r="F100" s="9">
        <v>3.7198726973719743E-3</v>
      </c>
    </row>
    <row r="101" spans="1:6">
      <c r="C101" s="78"/>
      <c r="D101" s="25"/>
      <c r="E101" s="9"/>
      <c r="F101" s="9"/>
    </row>
    <row r="102" spans="1:6">
      <c r="A102" t="s">
        <v>244</v>
      </c>
      <c r="C102" s="78">
        <v>1</v>
      </c>
      <c r="D102" s="25">
        <v>313900</v>
      </c>
      <c r="E102" s="9">
        <v>8.0000000000000002E-3</v>
      </c>
      <c r="F102" s="9">
        <v>7.4850515365709148E-3</v>
      </c>
    </row>
    <row r="103" spans="1:6">
      <c r="B103" t="s">
        <v>39</v>
      </c>
      <c r="C103" s="78">
        <v>1</v>
      </c>
      <c r="D103" s="25">
        <v>313900</v>
      </c>
      <c r="E103" s="9">
        <v>8.0000000000000002E-3</v>
      </c>
      <c r="F103" s="9">
        <v>7.4850515365709148E-3</v>
      </c>
    </row>
    <row r="104" spans="1:6">
      <c r="C104" s="78"/>
      <c r="D104" s="25"/>
      <c r="E104" s="9"/>
      <c r="F104" s="9"/>
    </row>
    <row r="105" spans="1:6">
      <c r="A105" t="s">
        <v>173</v>
      </c>
      <c r="C105" s="78">
        <v>1</v>
      </c>
      <c r="D105" s="25">
        <v>6010000</v>
      </c>
      <c r="E105" s="9">
        <v>8.0000000000000002E-3</v>
      </c>
      <c r="F105" s="9">
        <v>0.14331048020003567</v>
      </c>
    </row>
    <row r="106" spans="1:6">
      <c r="B106" t="s">
        <v>66</v>
      </c>
      <c r="C106" s="78">
        <v>1</v>
      </c>
      <c r="D106" s="25">
        <v>6010000</v>
      </c>
      <c r="E106" s="9">
        <v>8.0000000000000002E-3</v>
      </c>
      <c r="F106" s="9">
        <v>0.14331048020003567</v>
      </c>
    </row>
    <row r="107" spans="1:6">
      <c r="C107" s="78"/>
      <c r="D107" s="25"/>
      <c r="E107" s="9"/>
      <c r="F107" s="9"/>
    </row>
    <row r="108" spans="1:6">
      <c r="A108" t="s">
        <v>203</v>
      </c>
      <c r="C108" s="78">
        <v>1</v>
      </c>
      <c r="D108" s="25">
        <v>263000</v>
      </c>
      <c r="E108" s="9">
        <v>8.0000000000000002E-3</v>
      </c>
      <c r="F108" s="9">
        <v>6.27132384236429E-3</v>
      </c>
    </row>
    <row r="109" spans="1:6">
      <c r="B109" t="s">
        <v>79</v>
      </c>
      <c r="C109" s="78">
        <v>1</v>
      </c>
      <c r="D109" s="25">
        <v>263000</v>
      </c>
      <c r="E109" s="9">
        <v>8.0000000000000002E-3</v>
      </c>
      <c r="F109" s="9">
        <v>6.27132384236429E-3</v>
      </c>
    </row>
    <row r="110" spans="1:6">
      <c r="C110" s="78"/>
      <c r="D110" s="25"/>
      <c r="E110" s="9"/>
      <c r="F110" s="9"/>
    </row>
    <row r="111" spans="1:6">
      <c r="A111" t="s">
        <v>110</v>
      </c>
      <c r="C111" s="78">
        <v>3</v>
      </c>
      <c r="D111" s="25">
        <v>795000</v>
      </c>
      <c r="E111" s="9">
        <v>2.4E-2</v>
      </c>
      <c r="F111" s="9">
        <v>1.8957043553914869E-2</v>
      </c>
    </row>
    <row r="112" spans="1:6">
      <c r="B112" t="s">
        <v>41</v>
      </c>
      <c r="C112" s="78">
        <v>1</v>
      </c>
      <c r="D112" s="25">
        <v>397000</v>
      </c>
      <c r="E112" s="9">
        <v>8.0000000000000002E-3</v>
      </c>
      <c r="F112" s="9">
        <v>9.4665991080556018E-3</v>
      </c>
    </row>
    <row r="113" spans="1:6">
      <c r="B113" t="s">
        <v>40</v>
      </c>
      <c r="C113" s="78">
        <v>2</v>
      </c>
      <c r="D113" s="25">
        <v>398000</v>
      </c>
      <c r="E113" s="9">
        <v>1.6E-2</v>
      </c>
      <c r="F113" s="9">
        <v>9.4904444458592686E-3</v>
      </c>
    </row>
    <row r="114" spans="1:6">
      <c r="C114" s="78"/>
      <c r="D114" s="25"/>
      <c r="E114" s="9"/>
      <c r="F114" s="9"/>
    </row>
    <row r="115" spans="1:6">
      <c r="A115" t="s">
        <v>205</v>
      </c>
      <c r="C115" s="78">
        <v>1</v>
      </c>
      <c r="D115" s="25">
        <v>140000</v>
      </c>
      <c r="E115" s="9">
        <v>8.0000000000000002E-3</v>
      </c>
      <c r="F115" s="9">
        <v>3.3383472925133102E-3</v>
      </c>
    </row>
    <row r="116" spans="1:6">
      <c r="B116" t="s">
        <v>41</v>
      </c>
      <c r="C116" s="78">
        <v>1</v>
      </c>
      <c r="D116" s="25">
        <v>140000</v>
      </c>
      <c r="E116" s="9">
        <v>8.0000000000000002E-3</v>
      </c>
      <c r="F116" s="9">
        <v>3.3383472925133102E-3</v>
      </c>
    </row>
    <row r="117" spans="1:6">
      <c r="C117" s="78"/>
      <c r="D117" s="25"/>
      <c r="E117" s="9"/>
      <c r="F117" s="9"/>
    </row>
    <row r="118" spans="1:6">
      <c r="A118" t="s">
        <v>255</v>
      </c>
      <c r="C118" s="78">
        <v>1</v>
      </c>
      <c r="D118" s="25">
        <v>163000</v>
      </c>
      <c r="E118" s="9">
        <v>8.0000000000000002E-3</v>
      </c>
      <c r="F118" s="9">
        <v>3.8867900619976399E-3</v>
      </c>
    </row>
    <row r="119" spans="1:6">
      <c r="B119" t="s">
        <v>41</v>
      </c>
      <c r="C119" s="78">
        <v>1</v>
      </c>
      <c r="D119" s="25">
        <v>163000</v>
      </c>
      <c r="E119" s="9">
        <v>8.0000000000000002E-3</v>
      </c>
      <c r="F119" s="9">
        <v>3.8867900619976399E-3</v>
      </c>
    </row>
    <row r="120" spans="1:6">
      <c r="C120" s="78"/>
      <c r="D120" s="25"/>
      <c r="E120" s="9"/>
      <c r="F120" s="9"/>
    </row>
    <row r="121" spans="1:6">
      <c r="A121" t="s">
        <v>121</v>
      </c>
      <c r="C121" s="78">
        <v>1</v>
      </c>
      <c r="D121" s="25">
        <v>300366</v>
      </c>
      <c r="E121" s="9">
        <v>8.0000000000000002E-3</v>
      </c>
      <c r="F121" s="9">
        <v>7.1623287347360922E-3</v>
      </c>
    </row>
    <row r="122" spans="1:6">
      <c r="B122" t="s">
        <v>55</v>
      </c>
      <c r="C122" s="78">
        <v>1</v>
      </c>
      <c r="D122" s="25">
        <v>300366</v>
      </c>
      <c r="E122" s="9">
        <v>8.0000000000000002E-3</v>
      </c>
      <c r="F122" s="9">
        <v>7.1623287347360922E-3</v>
      </c>
    </row>
    <row r="123" spans="1:6">
      <c r="C123" s="78"/>
      <c r="D123" s="25"/>
      <c r="E123" s="9"/>
      <c r="F123" s="9"/>
    </row>
    <row r="124" spans="1:6">
      <c r="A124" t="s">
        <v>157</v>
      </c>
      <c r="C124" s="78">
        <v>2</v>
      </c>
      <c r="D124" s="25">
        <v>552395</v>
      </c>
      <c r="E124" s="9">
        <v>1.6E-2</v>
      </c>
      <c r="F124" s="9">
        <v>1.3172045376056358E-2</v>
      </c>
    </row>
    <row r="125" spans="1:6">
      <c r="B125" t="s">
        <v>40</v>
      </c>
      <c r="C125" s="78">
        <v>2</v>
      </c>
      <c r="D125" s="25">
        <v>552395</v>
      </c>
      <c r="E125" s="9">
        <v>1.6E-2</v>
      </c>
      <c r="F125" s="9">
        <v>1.3172045376056358E-2</v>
      </c>
    </row>
    <row r="126" spans="1:6">
      <c r="C126" s="78"/>
      <c r="D126" s="25"/>
      <c r="E126" s="9"/>
      <c r="F126" s="9"/>
    </row>
    <row r="127" spans="1:6">
      <c r="A127" t="s">
        <v>116</v>
      </c>
      <c r="C127" s="78">
        <v>5</v>
      </c>
      <c r="D127" s="25">
        <v>1766500</v>
      </c>
      <c r="E127" s="9">
        <v>0.04</v>
      </c>
      <c r="F127" s="9">
        <v>4.2122789230176878E-2</v>
      </c>
    </row>
    <row r="128" spans="1:6">
      <c r="B128" t="s">
        <v>40</v>
      </c>
      <c r="C128" s="78">
        <v>5</v>
      </c>
      <c r="D128" s="25">
        <v>1766500</v>
      </c>
      <c r="E128" s="9">
        <v>0.04</v>
      </c>
      <c r="F128" s="9">
        <v>4.2122789230176878E-2</v>
      </c>
    </row>
    <row r="129" spans="1:6">
      <c r="C129" s="78"/>
      <c r="D129" s="25"/>
      <c r="E129" s="9"/>
      <c r="F129" s="9"/>
    </row>
    <row r="130" spans="1:6">
      <c r="A130" t="s">
        <v>265</v>
      </c>
      <c r="C130" s="78">
        <v>1</v>
      </c>
      <c r="D130" s="25">
        <v>200000</v>
      </c>
      <c r="E130" s="9">
        <v>8.0000000000000002E-3</v>
      </c>
      <c r="F130" s="9">
        <v>4.7690675607333002E-3</v>
      </c>
    </row>
    <row r="131" spans="1:6">
      <c r="B131" t="s">
        <v>40</v>
      </c>
      <c r="C131" s="78">
        <v>1</v>
      </c>
      <c r="D131" s="25">
        <v>200000</v>
      </c>
      <c r="E131" s="9">
        <v>8.0000000000000002E-3</v>
      </c>
      <c r="F131" s="9">
        <v>4.7690675607333002E-3</v>
      </c>
    </row>
    <row r="132" spans="1:6">
      <c r="C132" s="78"/>
      <c r="D132" s="25"/>
      <c r="E132" s="9"/>
      <c r="F132" s="9"/>
    </row>
    <row r="133" spans="1:6">
      <c r="A133" t="s">
        <v>60</v>
      </c>
      <c r="C133" s="78">
        <v>1</v>
      </c>
      <c r="D133" s="25">
        <v>283305</v>
      </c>
      <c r="E133" s="9">
        <v>8.0000000000000002E-3</v>
      </c>
      <c r="F133" s="9">
        <v>6.7555034264677382E-3</v>
      </c>
    </row>
    <row r="134" spans="1:6">
      <c r="B134" t="s">
        <v>40</v>
      </c>
      <c r="C134" s="78">
        <v>1</v>
      </c>
      <c r="D134" s="25">
        <v>283305</v>
      </c>
      <c r="E134" s="9">
        <v>8.0000000000000002E-3</v>
      </c>
      <c r="F134" s="9">
        <v>6.7555034264677382E-3</v>
      </c>
    </row>
    <row r="135" spans="1:6">
      <c r="C135" s="78"/>
      <c r="D135" s="25"/>
      <c r="E135" s="9"/>
      <c r="F135" s="9"/>
    </row>
    <row r="136" spans="1:6">
      <c r="A136" t="s">
        <v>31</v>
      </c>
      <c r="C136" s="78">
        <v>125</v>
      </c>
      <c r="D136" s="25">
        <v>41936919</v>
      </c>
      <c r="E136" s="9">
        <v>1</v>
      </c>
      <c r="F13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93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43</v>
      </c>
      <c r="C1" s="87" t="s">
        <v>26</v>
      </c>
      <c r="D1" s="87" t="s">
        <v>33</v>
      </c>
      <c r="E1" s="87" t="s">
        <v>29</v>
      </c>
      <c r="F1" s="87" t="s">
        <v>36</v>
      </c>
      <c r="G1" s="87" t="s">
        <v>44</v>
      </c>
      <c r="H1" s="87" t="s">
        <v>45</v>
      </c>
      <c r="I1" s="87" t="s">
        <v>46</v>
      </c>
      <c r="J1" s="87" t="s">
        <v>37</v>
      </c>
      <c r="K1" s="92" t="s">
        <v>54</v>
      </c>
      <c r="L1">
        <v>93</v>
      </c>
    </row>
    <row r="2" spans="1:12" ht="15">
      <c r="A2" s="107" t="s">
        <v>99</v>
      </c>
      <c r="B2" s="107" t="s">
        <v>274</v>
      </c>
      <c r="C2" s="107" t="s">
        <v>35</v>
      </c>
      <c r="D2" s="107" t="s">
        <v>100</v>
      </c>
      <c r="E2" s="107" t="s">
        <v>71</v>
      </c>
      <c r="F2" s="108">
        <v>516851</v>
      </c>
      <c r="G2" s="109">
        <v>489433</v>
      </c>
      <c r="H2" s="107" t="s">
        <v>89</v>
      </c>
      <c r="I2" s="107" t="s">
        <v>89</v>
      </c>
      <c r="J2" s="110">
        <v>44249</v>
      </c>
    </row>
    <row r="3" spans="1:12" ht="15">
      <c r="A3" s="107" t="s">
        <v>99</v>
      </c>
      <c r="B3" s="107" t="s">
        <v>274</v>
      </c>
      <c r="C3" s="107" t="s">
        <v>35</v>
      </c>
      <c r="D3" s="107" t="s">
        <v>100</v>
      </c>
      <c r="E3" s="107" t="s">
        <v>71</v>
      </c>
      <c r="F3" s="108">
        <v>516560</v>
      </c>
      <c r="G3" s="109">
        <v>474633</v>
      </c>
      <c r="H3" s="107" t="s">
        <v>89</v>
      </c>
      <c r="I3" s="107" t="s">
        <v>89</v>
      </c>
      <c r="J3" s="110">
        <v>44239</v>
      </c>
    </row>
    <row r="4" spans="1:12" ht="15">
      <c r="A4" s="107" t="s">
        <v>99</v>
      </c>
      <c r="B4" s="107" t="s">
        <v>274</v>
      </c>
      <c r="C4" s="107" t="s">
        <v>35</v>
      </c>
      <c r="D4" s="107" t="s">
        <v>100</v>
      </c>
      <c r="E4" s="107" t="s">
        <v>71</v>
      </c>
      <c r="F4" s="108">
        <v>517016</v>
      </c>
      <c r="G4" s="109">
        <v>495150</v>
      </c>
      <c r="H4" s="107" t="s">
        <v>89</v>
      </c>
      <c r="I4" s="107" t="s">
        <v>89</v>
      </c>
      <c r="J4" s="110">
        <v>44252</v>
      </c>
    </row>
    <row r="5" spans="1:12" ht="15">
      <c r="A5" s="107" t="s">
        <v>42</v>
      </c>
      <c r="B5" s="107" t="s">
        <v>275</v>
      </c>
      <c r="C5" s="107" t="s">
        <v>58</v>
      </c>
      <c r="D5" s="107" t="s">
        <v>59</v>
      </c>
      <c r="E5" s="107" t="s">
        <v>71</v>
      </c>
      <c r="F5" s="108">
        <v>516621</v>
      </c>
      <c r="G5" s="109">
        <v>417000</v>
      </c>
      <c r="H5" s="107" t="s">
        <v>74</v>
      </c>
      <c r="I5" s="107" t="s">
        <v>89</v>
      </c>
      <c r="J5" s="110">
        <v>44243</v>
      </c>
    </row>
    <row r="6" spans="1:12" ht="15">
      <c r="A6" s="107" t="s">
        <v>42</v>
      </c>
      <c r="B6" s="107" t="s">
        <v>275</v>
      </c>
      <c r="C6" s="107" t="s">
        <v>72</v>
      </c>
      <c r="D6" s="107" t="s">
        <v>73</v>
      </c>
      <c r="E6" s="107" t="s">
        <v>71</v>
      </c>
      <c r="F6" s="108">
        <v>516016</v>
      </c>
      <c r="G6" s="109">
        <v>1249000</v>
      </c>
      <c r="H6" s="107" t="s">
        <v>74</v>
      </c>
      <c r="I6" s="107" t="s">
        <v>89</v>
      </c>
      <c r="J6" s="110">
        <v>44228</v>
      </c>
    </row>
    <row r="7" spans="1:12" ht="15">
      <c r="A7" s="107" t="s">
        <v>42</v>
      </c>
      <c r="B7" s="107" t="s">
        <v>275</v>
      </c>
      <c r="C7" s="107" t="s">
        <v>27</v>
      </c>
      <c r="D7" s="107" t="s">
        <v>84</v>
      </c>
      <c r="E7" s="107" t="s">
        <v>83</v>
      </c>
      <c r="F7" s="108">
        <v>516081</v>
      </c>
      <c r="G7" s="109">
        <v>1048707</v>
      </c>
      <c r="H7" s="107" t="s">
        <v>74</v>
      </c>
      <c r="I7" s="107" t="s">
        <v>89</v>
      </c>
      <c r="J7" s="110">
        <v>44229</v>
      </c>
    </row>
    <row r="8" spans="1:12" ht="15">
      <c r="A8" s="107" t="s">
        <v>42</v>
      </c>
      <c r="B8" s="107" t="s">
        <v>275</v>
      </c>
      <c r="C8" s="107" t="s">
        <v>27</v>
      </c>
      <c r="D8" s="107" t="s">
        <v>84</v>
      </c>
      <c r="E8" s="107" t="s">
        <v>83</v>
      </c>
      <c r="F8" s="108">
        <v>516085</v>
      </c>
      <c r="G8" s="109">
        <v>4168286.89</v>
      </c>
      <c r="H8" s="107" t="s">
        <v>74</v>
      </c>
      <c r="I8" s="107" t="s">
        <v>89</v>
      </c>
      <c r="J8" s="110">
        <v>44229</v>
      </c>
    </row>
    <row r="9" spans="1:12" ht="15">
      <c r="A9" s="107" t="s">
        <v>42</v>
      </c>
      <c r="B9" s="107" t="s">
        <v>275</v>
      </c>
      <c r="C9" s="107" t="s">
        <v>27</v>
      </c>
      <c r="D9" s="107" t="s">
        <v>90</v>
      </c>
      <c r="E9" s="107" t="s">
        <v>71</v>
      </c>
      <c r="F9" s="108">
        <v>516217</v>
      </c>
      <c r="G9" s="109">
        <v>825000</v>
      </c>
      <c r="H9" s="107" t="s">
        <v>74</v>
      </c>
      <c r="I9" s="107" t="s">
        <v>89</v>
      </c>
      <c r="J9" s="110">
        <v>44232</v>
      </c>
    </row>
    <row r="10" spans="1:12" ht="15">
      <c r="A10" s="107" t="s">
        <v>42</v>
      </c>
      <c r="B10" s="107" t="s">
        <v>275</v>
      </c>
      <c r="C10" s="107" t="s">
        <v>27</v>
      </c>
      <c r="D10" s="107" t="s">
        <v>101</v>
      </c>
      <c r="E10" s="107" t="s">
        <v>71</v>
      </c>
      <c r="F10" s="108">
        <v>516618</v>
      </c>
      <c r="G10" s="109">
        <v>410000</v>
      </c>
      <c r="H10" s="107" t="s">
        <v>74</v>
      </c>
      <c r="I10" s="107" t="s">
        <v>89</v>
      </c>
      <c r="J10" s="110">
        <v>44243</v>
      </c>
    </row>
    <row r="11" spans="1:12" ht="15">
      <c r="A11" s="107" t="s">
        <v>39</v>
      </c>
      <c r="B11" s="107" t="s">
        <v>276</v>
      </c>
      <c r="C11" s="107" t="s">
        <v>60</v>
      </c>
      <c r="D11" s="107" t="s">
        <v>61</v>
      </c>
      <c r="E11" s="107" t="s">
        <v>71</v>
      </c>
      <c r="F11" s="108">
        <v>516631</v>
      </c>
      <c r="G11" s="109">
        <v>367500</v>
      </c>
      <c r="H11" s="107" t="s">
        <v>74</v>
      </c>
      <c r="I11" s="107" t="s">
        <v>89</v>
      </c>
      <c r="J11" s="110">
        <v>44243</v>
      </c>
    </row>
    <row r="12" spans="1:12" ht="15">
      <c r="A12" s="107" t="s">
        <v>39</v>
      </c>
      <c r="B12" s="107" t="s">
        <v>276</v>
      </c>
      <c r="C12" s="107" t="s">
        <v>60</v>
      </c>
      <c r="D12" s="107" t="s">
        <v>61</v>
      </c>
      <c r="E12" s="107" t="s">
        <v>83</v>
      </c>
      <c r="F12" s="108">
        <v>516497</v>
      </c>
      <c r="G12" s="109">
        <v>150000</v>
      </c>
      <c r="H12" s="107" t="s">
        <v>74</v>
      </c>
      <c r="I12" s="107" t="s">
        <v>89</v>
      </c>
      <c r="J12" s="110">
        <v>44239</v>
      </c>
    </row>
    <row r="13" spans="1:12" ht="15">
      <c r="A13" s="107" t="s">
        <v>39</v>
      </c>
      <c r="B13" s="107" t="s">
        <v>276</v>
      </c>
      <c r="C13" s="107" t="s">
        <v>60</v>
      </c>
      <c r="D13" s="107" t="s">
        <v>61</v>
      </c>
      <c r="E13" s="107" t="s">
        <v>71</v>
      </c>
      <c r="F13" s="108">
        <v>516543</v>
      </c>
      <c r="G13" s="109">
        <v>685000</v>
      </c>
      <c r="H13" s="107" t="s">
        <v>74</v>
      </c>
      <c r="I13" s="107" t="s">
        <v>89</v>
      </c>
      <c r="J13" s="110">
        <v>44239</v>
      </c>
    </row>
    <row r="14" spans="1:12" ht="15">
      <c r="A14" s="107" t="s">
        <v>39</v>
      </c>
      <c r="B14" s="107" t="s">
        <v>276</v>
      </c>
      <c r="C14" s="107" t="s">
        <v>60</v>
      </c>
      <c r="D14" s="107" t="s">
        <v>61</v>
      </c>
      <c r="E14" s="107" t="s">
        <v>71</v>
      </c>
      <c r="F14" s="108">
        <v>516188</v>
      </c>
      <c r="G14" s="109">
        <v>299000</v>
      </c>
      <c r="H14" s="107" t="s">
        <v>74</v>
      </c>
      <c r="I14" s="107" t="s">
        <v>89</v>
      </c>
      <c r="J14" s="110">
        <v>44232</v>
      </c>
    </row>
    <row r="15" spans="1:12" ht="15">
      <c r="A15" s="107" t="s">
        <v>39</v>
      </c>
      <c r="B15" s="107" t="s">
        <v>276</v>
      </c>
      <c r="C15" s="107" t="s">
        <v>60</v>
      </c>
      <c r="D15" s="107" t="s">
        <v>61</v>
      </c>
      <c r="E15" s="107" t="s">
        <v>71</v>
      </c>
      <c r="F15" s="108">
        <v>516386</v>
      </c>
      <c r="G15" s="109">
        <v>294193</v>
      </c>
      <c r="H15" s="107" t="s">
        <v>74</v>
      </c>
      <c r="I15" s="107" t="s">
        <v>89</v>
      </c>
      <c r="J15" s="110">
        <v>44237</v>
      </c>
    </row>
    <row r="16" spans="1:12" ht="15">
      <c r="A16" s="107" t="s">
        <v>39</v>
      </c>
      <c r="B16" s="107" t="s">
        <v>276</v>
      </c>
      <c r="C16" s="107" t="s">
        <v>60</v>
      </c>
      <c r="D16" s="107" t="s">
        <v>61</v>
      </c>
      <c r="E16" s="107" t="s">
        <v>71</v>
      </c>
      <c r="F16" s="108">
        <v>516546</v>
      </c>
      <c r="G16" s="109">
        <v>555000</v>
      </c>
      <c r="H16" s="107" t="s">
        <v>74</v>
      </c>
      <c r="I16" s="107" t="s">
        <v>89</v>
      </c>
      <c r="J16" s="110">
        <v>44239</v>
      </c>
    </row>
    <row r="17" spans="1:10" ht="15">
      <c r="A17" s="107" t="s">
        <v>39</v>
      </c>
      <c r="B17" s="107" t="s">
        <v>276</v>
      </c>
      <c r="C17" s="107" t="s">
        <v>60</v>
      </c>
      <c r="D17" s="107" t="s">
        <v>103</v>
      </c>
      <c r="E17" s="107" t="s">
        <v>83</v>
      </c>
      <c r="F17" s="108">
        <v>516884</v>
      </c>
      <c r="G17" s="109">
        <v>75000</v>
      </c>
      <c r="H17" s="107" t="s">
        <v>74</v>
      </c>
      <c r="I17" s="107" t="s">
        <v>89</v>
      </c>
      <c r="J17" s="110">
        <v>44250</v>
      </c>
    </row>
    <row r="18" spans="1:10" ht="15">
      <c r="A18" s="107" t="s">
        <v>39</v>
      </c>
      <c r="B18" s="107" t="s">
        <v>276</v>
      </c>
      <c r="C18" s="107" t="s">
        <v>28</v>
      </c>
      <c r="D18" s="107" t="s">
        <v>95</v>
      </c>
      <c r="E18" s="107" t="s">
        <v>94</v>
      </c>
      <c r="F18" s="108">
        <v>516437</v>
      </c>
      <c r="G18" s="109">
        <v>510000</v>
      </c>
      <c r="H18" s="107" t="s">
        <v>74</v>
      </c>
      <c r="I18" s="107" t="s">
        <v>89</v>
      </c>
      <c r="J18" s="110">
        <v>44238</v>
      </c>
    </row>
    <row r="19" spans="1:10" ht="15">
      <c r="A19" s="107" t="s">
        <v>39</v>
      </c>
      <c r="B19" s="107" t="s">
        <v>276</v>
      </c>
      <c r="C19" s="107" t="s">
        <v>60</v>
      </c>
      <c r="D19" s="107" t="s">
        <v>61</v>
      </c>
      <c r="E19" s="107" t="s">
        <v>71</v>
      </c>
      <c r="F19" s="108">
        <v>517002</v>
      </c>
      <c r="G19" s="109">
        <v>430000</v>
      </c>
      <c r="H19" s="107" t="s">
        <v>74</v>
      </c>
      <c r="I19" s="107" t="s">
        <v>89</v>
      </c>
      <c r="J19" s="110">
        <v>44252</v>
      </c>
    </row>
    <row r="20" spans="1:10" ht="15">
      <c r="A20" s="107" t="s">
        <v>39</v>
      </c>
      <c r="B20" s="107" t="s">
        <v>276</v>
      </c>
      <c r="C20" s="107" t="s">
        <v>47</v>
      </c>
      <c r="D20" s="107" t="s">
        <v>48</v>
      </c>
      <c r="E20" s="107" t="s">
        <v>71</v>
      </c>
      <c r="F20" s="108">
        <v>516778</v>
      </c>
      <c r="G20" s="109">
        <v>780000</v>
      </c>
      <c r="H20" s="107" t="s">
        <v>74</v>
      </c>
      <c r="I20" s="107" t="s">
        <v>89</v>
      </c>
      <c r="J20" s="110">
        <v>44246</v>
      </c>
    </row>
    <row r="21" spans="1:10" ht="15">
      <c r="A21" s="107" t="s">
        <v>39</v>
      </c>
      <c r="B21" s="107" t="s">
        <v>276</v>
      </c>
      <c r="C21" s="107" t="s">
        <v>60</v>
      </c>
      <c r="D21" s="107" t="s">
        <v>103</v>
      </c>
      <c r="E21" s="107" t="s">
        <v>71</v>
      </c>
      <c r="F21" s="108">
        <v>516788</v>
      </c>
      <c r="G21" s="109">
        <v>450000</v>
      </c>
      <c r="H21" s="107" t="s">
        <v>74</v>
      </c>
      <c r="I21" s="107" t="s">
        <v>89</v>
      </c>
      <c r="J21" s="110">
        <v>44246</v>
      </c>
    </row>
    <row r="22" spans="1:10" ht="15">
      <c r="A22" s="107" t="s">
        <v>39</v>
      </c>
      <c r="B22" s="107" t="s">
        <v>276</v>
      </c>
      <c r="C22" s="107" t="s">
        <v>60</v>
      </c>
      <c r="D22" s="107" t="s">
        <v>61</v>
      </c>
      <c r="E22" s="107" t="s">
        <v>71</v>
      </c>
      <c r="F22" s="108">
        <v>516410</v>
      </c>
      <c r="G22" s="109">
        <v>370000</v>
      </c>
      <c r="H22" s="107" t="s">
        <v>74</v>
      </c>
      <c r="I22" s="107" t="s">
        <v>89</v>
      </c>
      <c r="J22" s="110">
        <v>44237</v>
      </c>
    </row>
    <row r="23" spans="1:10" ht="15">
      <c r="A23" s="107" t="s">
        <v>39</v>
      </c>
      <c r="B23" s="107" t="s">
        <v>276</v>
      </c>
      <c r="C23" s="107" t="s">
        <v>60</v>
      </c>
      <c r="D23" s="107" t="s">
        <v>103</v>
      </c>
      <c r="E23" s="107" t="s">
        <v>71</v>
      </c>
      <c r="F23" s="108">
        <v>516992</v>
      </c>
      <c r="G23" s="109">
        <v>601000</v>
      </c>
      <c r="H23" s="107" t="s">
        <v>74</v>
      </c>
      <c r="I23" s="107" t="s">
        <v>89</v>
      </c>
      <c r="J23" s="110">
        <v>44252</v>
      </c>
    </row>
    <row r="24" spans="1:10" ht="15">
      <c r="A24" s="107" t="s">
        <v>39</v>
      </c>
      <c r="B24" s="107" t="s">
        <v>276</v>
      </c>
      <c r="C24" s="107" t="s">
        <v>60</v>
      </c>
      <c r="D24" s="107" t="s">
        <v>61</v>
      </c>
      <c r="E24" s="107" t="s">
        <v>71</v>
      </c>
      <c r="F24" s="108">
        <v>516630</v>
      </c>
      <c r="G24" s="109">
        <v>735000</v>
      </c>
      <c r="H24" s="107" t="s">
        <v>74</v>
      </c>
      <c r="I24" s="107" t="s">
        <v>89</v>
      </c>
      <c r="J24" s="110">
        <v>44243</v>
      </c>
    </row>
    <row r="25" spans="1:10" ht="15">
      <c r="A25" s="107" t="s">
        <v>39</v>
      </c>
      <c r="B25" s="107" t="s">
        <v>276</v>
      </c>
      <c r="C25" s="107" t="s">
        <v>60</v>
      </c>
      <c r="D25" s="107" t="s">
        <v>103</v>
      </c>
      <c r="E25" s="107" t="s">
        <v>83</v>
      </c>
      <c r="F25" s="108">
        <v>516672</v>
      </c>
      <c r="G25" s="109">
        <v>160000</v>
      </c>
      <c r="H25" s="107" t="s">
        <v>74</v>
      </c>
      <c r="I25" s="107" t="s">
        <v>89</v>
      </c>
      <c r="J25" s="110">
        <v>44244</v>
      </c>
    </row>
    <row r="26" spans="1:10" ht="15">
      <c r="A26" s="107" t="s">
        <v>39</v>
      </c>
      <c r="B26" s="107" t="s">
        <v>276</v>
      </c>
      <c r="C26" s="107" t="s">
        <v>104</v>
      </c>
      <c r="D26" s="107" t="s">
        <v>105</v>
      </c>
      <c r="E26" s="107" t="s">
        <v>71</v>
      </c>
      <c r="F26" s="108">
        <v>517049</v>
      </c>
      <c r="G26" s="109">
        <v>481500</v>
      </c>
      <c r="H26" s="107" t="s">
        <v>74</v>
      </c>
      <c r="I26" s="107" t="s">
        <v>89</v>
      </c>
      <c r="J26" s="110">
        <v>44253</v>
      </c>
    </row>
    <row r="27" spans="1:10" ht="15">
      <c r="A27" s="107" t="s">
        <v>79</v>
      </c>
      <c r="B27" s="107" t="s">
        <v>277</v>
      </c>
      <c r="C27" s="107" t="s">
        <v>76</v>
      </c>
      <c r="D27" s="107" t="s">
        <v>80</v>
      </c>
      <c r="E27" s="107" t="s">
        <v>83</v>
      </c>
      <c r="F27" s="108">
        <v>516996</v>
      </c>
      <c r="G27" s="109">
        <v>75000</v>
      </c>
      <c r="H27" s="107" t="s">
        <v>74</v>
      </c>
      <c r="I27" s="107" t="s">
        <v>89</v>
      </c>
      <c r="J27" s="110">
        <v>44252</v>
      </c>
    </row>
    <row r="28" spans="1:10" ht="15">
      <c r="A28" s="107" t="s">
        <v>79</v>
      </c>
      <c r="B28" s="107" t="s">
        <v>277</v>
      </c>
      <c r="C28" s="107" t="s">
        <v>76</v>
      </c>
      <c r="D28" s="107" t="s">
        <v>80</v>
      </c>
      <c r="E28" s="107" t="s">
        <v>83</v>
      </c>
      <c r="F28" s="108">
        <v>516326</v>
      </c>
      <c r="G28" s="109">
        <v>138500</v>
      </c>
      <c r="H28" s="107" t="s">
        <v>74</v>
      </c>
      <c r="I28" s="107" t="s">
        <v>89</v>
      </c>
      <c r="J28" s="110">
        <v>44235</v>
      </c>
    </row>
    <row r="29" spans="1:10" ht="15">
      <c r="A29" s="107" t="s">
        <v>79</v>
      </c>
      <c r="B29" s="107" t="s">
        <v>277</v>
      </c>
      <c r="C29" s="107" t="s">
        <v>76</v>
      </c>
      <c r="D29" s="107" t="s">
        <v>80</v>
      </c>
      <c r="E29" s="107" t="s">
        <v>71</v>
      </c>
      <c r="F29" s="108">
        <v>516026</v>
      </c>
      <c r="G29" s="109">
        <v>280000</v>
      </c>
      <c r="H29" s="107" t="s">
        <v>74</v>
      </c>
      <c r="I29" s="107" t="s">
        <v>89</v>
      </c>
      <c r="J29" s="110">
        <v>44228</v>
      </c>
    </row>
    <row r="30" spans="1:10" ht="15">
      <c r="A30" s="107" t="s">
        <v>79</v>
      </c>
      <c r="B30" s="107" t="s">
        <v>277</v>
      </c>
      <c r="C30" s="107" t="s">
        <v>76</v>
      </c>
      <c r="D30" s="107" t="s">
        <v>80</v>
      </c>
      <c r="E30" s="107" t="s">
        <v>71</v>
      </c>
      <c r="F30" s="108">
        <v>517121</v>
      </c>
      <c r="G30" s="109">
        <v>357500</v>
      </c>
      <c r="H30" s="107" t="s">
        <v>74</v>
      </c>
      <c r="I30" s="107" t="s">
        <v>89</v>
      </c>
      <c r="J30" s="110">
        <v>44253</v>
      </c>
    </row>
    <row r="31" spans="1:10" ht="15">
      <c r="A31" s="107" t="s">
        <v>79</v>
      </c>
      <c r="B31" s="107" t="s">
        <v>277</v>
      </c>
      <c r="C31" s="107" t="s">
        <v>76</v>
      </c>
      <c r="D31" s="107" t="s">
        <v>80</v>
      </c>
      <c r="E31" s="107" t="s">
        <v>83</v>
      </c>
      <c r="F31" s="108">
        <v>516897</v>
      </c>
      <c r="G31" s="109">
        <v>17250000</v>
      </c>
      <c r="H31" s="107" t="s">
        <v>74</v>
      </c>
      <c r="I31" s="107" t="s">
        <v>89</v>
      </c>
      <c r="J31" s="110">
        <v>44250</v>
      </c>
    </row>
    <row r="32" spans="1:10" ht="15">
      <c r="A32" s="107" t="s">
        <v>79</v>
      </c>
      <c r="B32" s="107" t="s">
        <v>277</v>
      </c>
      <c r="C32" s="107" t="s">
        <v>76</v>
      </c>
      <c r="D32" s="107" t="s">
        <v>80</v>
      </c>
      <c r="E32" s="107" t="s">
        <v>92</v>
      </c>
      <c r="F32" s="108">
        <v>516339</v>
      </c>
      <c r="G32" s="109">
        <v>340000</v>
      </c>
      <c r="H32" s="107" t="s">
        <v>74</v>
      </c>
      <c r="I32" s="107" t="s">
        <v>89</v>
      </c>
      <c r="J32" s="110">
        <v>44236</v>
      </c>
    </row>
    <row r="33" spans="1:10" ht="15">
      <c r="A33" s="107" t="s">
        <v>41</v>
      </c>
      <c r="B33" s="107" t="s">
        <v>278</v>
      </c>
      <c r="C33" s="107" t="s">
        <v>76</v>
      </c>
      <c r="D33" s="107" t="s">
        <v>78</v>
      </c>
      <c r="E33" s="107" t="s">
        <v>71</v>
      </c>
      <c r="F33" s="108">
        <v>516235</v>
      </c>
      <c r="G33" s="109">
        <v>365000</v>
      </c>
      <c r="H33" s="107" t="s">
        <v>74</v>
      </c>
      <c r="I33" s="107" t="s">
        <v>89</v>
      </c>
      <c r="J33" s="110">
        <v>44232</v>
      </c>
    </row>
    <row r="34" spans="1:10" ht="15">
      <c r="A34" s="107" t="s">
        <v>41</v>
      </c>
      <c r="B34" s="107" t="s">
        <v>278</v>
      </c>
      <c r="C34" s="107" t="s">
        <v>60</v>
      </c>
      <c r="D34" s="107" t="s">
        <v>88</v>
      </c>
      <c r="E34" s="107" t="s">
        <v>71</v>
      </c>
      <c r="F34" s="108">
        <v>516563</v>
      </c>
      <c r="G34" s="109">
        <v>460000</v>
      </c>
      <c r="H34" s="107" t="s">
        <v>74</v>
      </c>
      <c r="I34" s="107" t="s">
        <v>89</v>
      </c>
      <c r="J34" s="110">
        <v>44239</v>
      </c>
    </row>
    <row r="35" spans="1:10" ht="15">
      <c r="A35" s="107" t="s">
        <v>41</v>
      </c>
      <c r="B35" s="107" t="s">
        <v>278</v>
      </c>
      <c r="C35" s="107" t="s">
        <v>60</v>
      </c>
      <c r="D35" s="107" t="s">
        <v>62</v>
      </c>
      <c r="E35" s="107" t="s">
        <v>71</v>
      </c>
      <c r="F35" s="108">
        <v>516474</v>
      </c>
      <c r="G35" s="109">
        <v>640000</v>
      </c>
      <c r="H35" s="107" t="s">
        <v>74</v>
      </c>
      <c r="I35" s="107" t="s">
        <v>89</v>
      </c>
      <c r="J35" s="110">
        <v>44238</v>
      </c>
    </row>
    <row r="36" spans="1:10" ht="15">
      <c r="A36" s="107" t="s">
        <v>41</v>
      </c>
      <c r="B36" s="107" t="s">
        <v>278</v>
      </c>
      <c r="C36" s="107" t="s">
        <v>60</v>
      </c>
      <c r="D36" s="107" t="s">
        <v>62</v>
      </c>
      <c r="E36" s="107" t="s">
        <v>83</v>
      </c>
      <c r="F36" s="108">
        <v>516562</v>
      </c>
      <c r="G36" s="109">
        <v>125000</v>
      </c>
      <c r="H36" s="107" t="s">
        <v>74</v>
      </c>
      <c r="I36" s="107" t="s">
        <v>89</v>
      </c>
      <c r="J36" s="110">
        <v>44239</v>
      </c>
    </row>
    <row r="37" spans="1:10" ht="15">
      <c r="A37" s="107" t="s">
        <v>41</v>
      </c>
      <c r="B37" s="107" t="s">
        <v>278</v>
      </c>
      <c r="C37" s="107" t="s">
        <v>85</v>
      </c>
      <c r="D37" s="107" t="s">
        <v>97</v>
      </c>
      <c r="E37" s="107" t="s">
        <v>71</v>
      </c>
      <c r="F37" s="108">
        <v>516508</v>
      </c>
      <c r="G37" s="109">
        <v>195000</v>
      </c>
      <c r="H37" s="107" t="s">
        <v>74</v>
      </c>
      <c r="I37" s="107" t="s">
        <v>89</v>
      </c>
      <c r="J37" s="110">
        <v>44239</v>
      </c>
    </row>
    <row r="38" spans="1:10" ht="15">
      <c r="A38" s="107" t="s">
        <v>41</v>
      </c>
      <c r="B38" s="107" t="s">
        <v>278</v>
      </c>
      <c r="C38" s="107" t="s">
        <v>60</v>
      </c>
      <c r="D38" s="107" t="s">
        <v>88</v>
      </c>
      <c r="E38" s="107" t="s">
        <v>71</v>
      </c>
      <c r="F38" s="108">
        <v>516359</v>
      </c>
      <c r="G38" s="109">
        <v>300000</v>
      </c>
      <c r="H38" s="107" t="s">
        <v>74</v>
      </c>
      <c r="I38" s="107" t="s">
        <v>89</v>
      </c>
      <c r="J38" s="110">
        <v>44236</v>
      </c>
    </row>
    <row r="39" spans="1:10" ht="15">
      <c r="A39" s="107" t="s">
        <v>41</v>
      </c>
      <c r="B39" s="107" t="s">
        <v>278</v>
      </c>
      <c r="C39" s="107" t="s">
        <v>27</v>
      </c>
      <c r="D39" s="107" t="s">
        <v>96</v>
      </c>
      <c r="E39" s="107" t="s">
        <v>71</v>
      </c>
      <c r="F39" s="108">
        <v>516507</v>
      </c>
      <c r="G39" s="109">
        <v>260100</v>
      </c>
      <c r="H39" s="107" t="s">
        <v>74</v>
      </c>
      <c r="I39" s="107" t="s">
        <v>89</v>
      </c>
      <c r="J39" s="110">
        <v>44239</v>
      </c>
    </row>
    <row r="40" spans="1:10" ht="15">
      <c r="A40" s="107" t="s">
        <v>41</v>
      </c>
      <c r="B40" s="107" t="s">
        <v>278</v>
      </c>
      <c r="C40" s="107" t="s">
        <v>60</v>
      </c>
      <c r="D40" s="107" t="s">
        <v>62</v>
      </c>
      <c r="E40" s="107" t="s">
        <v>71</v>
      </c>
      <c r="F40" s="108">
        <v>516240</v>
      </c>
      <c r="G40" s="109">
        <v>635000</v>
      </c>
      <c r="H40" s="107" t="s">
        <v>74</v>
      </c>
      <c r="I40" s="107" t="s">
        <v>89</v>
      </c>
      <c r="J40" s="110">
        <v>44232</v>
      </c>
    </row>
    <row r="41" spans="1:10" ht="15">
      <c r="A41" s="107" t="s">
        <v>41</v>
      </c>
      <c r="B41" s="107" t="s">
        <v>278</v>
      </c>
      <c r="C41" s="107" t="s">
        <v>60</v>
      </c>
      <c r="D41" s="107" t="s">
        <v>88</v>
      </c>
      <c r="E41" s="107" t="s">
        <v>91</v>
      </c>
      <c r="F41" s="108">
        <v>516230</v>
      </c>
      <c r="G41" s="109">
        <v>299000</v>
      </c>
      <c r="H41" s="107" t="s">
        <v>74</v>
      </c>
      <c r="I41" s="107" t="s">
        <v>89</v>
      </c>
      <c r="J41" s="110">
        <v>44232</v>
      </c>
    </row>
    <row r="42" spans="1:10" ht="15">
      <c r="A42" s="107" t="s">
        <v>41</v>
      </c>
      <c r="B42" s="107" t="s">
        <v>278</v>
      </c>
      <c r="C42" s="107" t="s">
        <v>60</v>
      </c>
      <c r="D42" s="107" t="s">
        <v>88</v>
      </c>
      <c r="E42" s="107" t="s">
        <v>71</v>
      </c>
      <c r="F42" s="108">
        <v>516158</v>
      </c>
      <c r="G42" s="109">
        <v>585000</v>
      </c>
      <c r="H42" s="107" t="s">
        <v>74</v>
      </c>
      <c r="I42" s="107" t="s">
        <v>89</v>
      </c>
      <c r="J42" s="110">
        <v>44231</v>
      </c>
    </row>
    <row r="43" spans="1:10" ht="15">
      <c r="A43" s="107" t="s">
        <v>41</v>
      </c>
      <c r="B43" s="107" t="s">
        <v>278</v>
      </c>
      <c r="C43" s="107" t="s">
        <v>76</v>
      </c>
      <c r="D43" s="107" t="s">
        <v>78</v>
      </c>
      <c r="E43" s="107" t="s">
        <v>71</v>
      </c>
      <c r="F43" s="108">
        <v>516024</v>
      </c>
      <c r="G43" s="109">
        <v>850000</v>
      </c>
      <c r="H43" s="107" t="s">
        <v>74</v>
      </c>
      <c r="I43" s="107" t="s">
        <v>89</v>
      </c>
      <c r="J43" s="110">
        <v>44228</v>
      </c>
    </row>
    <row r="44" spans="1:10" ht="15">
      <c r="A44" s="107" t="s">
        <v>41</v>
      </c>
      <c r="B44" s="107" t="s">
        <v>278</v>
      </c>
      <c r="C44" s="107" t="s">
        <v>65</v>
      </c>
      <c r="D44" s="107" t="s">
        <v>93</v>
      </c>
      <c r="E44" s="107" t="s">
        <v>71</v>
      </c>
      <c r="F44" s="108">
        <v>516422</v>
      </c>
      <c r="G44" s="109">
        <v>1100000</v>
      </c>
      <c r="H44" s="107" t="s">
        <v>74</v>
      </c>
      <c r="I44" s="107" t="s">
        <v>89</v>
      </c>
      <c r="J44" s="110">
        <v>44237</v>
      </c>
    </row>
    <row r="45" spans="1:10" ht="15">
      <c r="A45" s="107" t="s">
        <v>41</v>
      </c>
      <c r="B45" s="107" t="s">
        <v>278</v>
      </c>
      <c r="C45" s="107" t="s">
        <v>76</v>
      </c>
      <c r="D45" s="107" t="s">
        <v>78</v>
      </c>
      <c r="E45" s="107" t="s">
        <v>71</v>
      </c>
      <c r="F45" s="108">
        <v>516246</v>
      </c>
      <c r="G45" s="109">
        <v>700000</v>
      </c>
      <c r="H45" s="107" t="s">
        <v>74</v>
      </c>
      <c r="I45" s="107" t="s">
        <v>89</v>
      </c>
      <c r="J45" s="110">
        <v>44232</v>
      </c>
    </row>
    <row r="46" spans="1:10" ht="15">
      <c r="A46" s="107" t="s">
        <v>41</v>
      </c>
      <c r="B46" s="107" t="s">
        <v>278</v>
      </c>
      <c r="C46" s="107" t="s">
        <v>60</v>
      </c>
      <c r="D46" s="107" t="s">
        <v>88</v>
      </c>
      <c r="E46" s="107" t="s">
        <v>71</v>
      </c>
      <c r="F46" s="108">
        <v>516708</v>
      </c>
      <c r="G46" s="109">
        <v>565000</v>
      </c>
      <c r="H46" s="107" t="s">
        <v>74</v>
      </c>
      <c r="I46" s="107" t="s">
        <v>89</v>
      </c>
      <c r="J46" s="110">
        <v>44245</v>
      </c>
    </row>
    <row r="47" spans="1:10" ht="15">
      <c r="A47" s="107" t="s">
        <v>41</v>
      </c>
      <c r="B47" s="107" t="s">
        <v>278</v>
      </c>
      <c r="C47" s="107" t="s">
        <v>60</v>
      </c>
      <c r="D47" s="107" t="s">
        <v>62</v>
      </c>
      <c r="E47" s="107" t="s">
        <v>71</v>
      </c>
      <c r="F47" s="108">
        <v>516328</v>
      </c>
      <c r="G47" s="109">
        <v>380000</v>
      </c>
      <c r="H47" s="107" t="s">
        <v>74</v>
      </c>
      <c r="I47" s="107" t="s">
        <v>89</v>
      </c>
      <c r="J47" s="110">
        <v>44235</v>
      </c>
    </row>
    <row r="48" spans="1:10" ht="15">
      <c r="A48" s="107" t="s">
        <v>41</v>
      </c>
      <c r="B48" s="107" t="s">
        <v>278</v>
      </c>
      <c r="C48" s="107" t="s">
        <v>60</v>
      </c>
      <c r="D48" s="107" t="s">
        <v>62</v>
      </c>
      <c r="E48" s="107" t="s">
        <v>71</v>
      </c>
      <c r="F48" s="108">
        <v>516295</v>
      </c>
      <c r="G48" s="109">
        <v>400000</v>
      </c>
      <c r="H48" s="107" t="s">
        <v>74</v>
      </c>
      <c r="I48" s="107" t="s">
        <v>89</v>
      </c>
      <c r="J48" s="110">
        <v>44235</v>
      </c>
    </row>
    <row r="49" spans="1:10" ht="15">
      <c r="A49" s="107" t="s">
        <v>41</v>
      </c>
      <c r="B49" s="107" t="s">
        <v>278</v>
      </c>
      <c r="C49" s="107" t="s">
        <v>85</v>
      </c>
      <c r="D49" s="107" t="s">
        <v>97</v>
      </c>
      <c r="E49" s="107" t="s">
        <v>71</v>
      </c>
      <c r="F49" s="108">
        <v>516834</v>
      </c>
      <c r="G49" s="109">
        <v>365000</v>
      </c>
      <c r="H49" s="107" t="s">
        <v>74</v>
      </c>
      <c r="I49" s="107" t="s">
        <v>89</v>
      </c>
      <c r="J49" s="110">
        <v>44249</v>
      </c>
    </row>
    <row r="50" spans="1:10" ht="15">
      <c r="A50" s="107" t="s">
        <v>41</v>
      </c>
      <c r="B50" s="107" t="s">
        <v>278</v>
      </c>
      <c r="C50" s="107" t="s">
        <v>60</v>
      </c>
      <c r="D50" s="107" t="s">
        <v>62</v>
      </c>
      <c r="E50" s="107" t="s">
        <v>102</v>
      </c>
      <c r="F50" s="108">
        <v>516666</v>
      </c>
      <c r="G50" s="109">
        <v>210000</v>
      </c>
      <c r="H50" s="107" t="s">
        <v>74</v>
      </c>
      <c r="I50" s="107" t="s">
        <v>89</v>
      </c>
      <c r="J50" s="110">
        <v>44244</v>
      </c>
    </row>
    <row r="51" spans="1:10" ht="15">
      <c r="A51" s="107" t="s">
        <v>41</v>
      </c>
      <c r="B51" s="107" t="s">
        <v>278</v>
      </c>
      <c r="C51" s="107" t="s">
        <v>60</v>
      </c>
      <c r="D51" s="107" t="s">
        <v>62</v>
      </c>
      <c r="E51" s="107" t="s">
        <v>71</v>
      </c>
      <c r="F51" s="108">
        <v>516720</v>
      </c>
      <c r="G51" s="109">
        <v>520000</v>
      </c>
      <c r="H51" s="107" t="s">
        <v>74</v>
      </c>
      <c r="I51" s="107" t="s">
        <v>89</v>
      </c>
      <c r="J51" s="110">
        <v>44245</v>
      </c>
    </row>
    <row r="52" spans="1:10" ht="15">
      <c r="A52" s="107" t="s">
        <v>41</v>
      </c>
      <c r="B52" s="107" t="s">
        <v>278</v>
      </c>
      <c r="C52" s="107" t="s">
        <v>60</v>
      </c>
      <c r="D52" s="107" t="s">
        <v>88</v>
      </c>
      <c r="E52" s="107" t="s">
        <v>71</v>
      </c>
      <c r="F52" s="108">
        <v>516759</v>
      </c>
      <c r="G52" s="109">
        <v>345000</v>
      </c>
      <c r="H52" s="107" t="s">
        <v>74</v>
      </c>
      <c r="I52" s="107" t="s">
        <v>89</v>
      </c>
      <c r="J52" s="110">
        <v>44246</v>
      </c>
    </row>
    <row r="53" spans="1:10" ht="15">
      <c r="A53" s="107" t="s">
        <v>41</v>
      </c>
      <c r="B53" s="107" t="s">
        <v>278</v>
      </c>
      <c r="C53" s="107" t="s">
        <v>60</v>
      </c>
      <c r="D53" s="107" t="s">
        <v>88</v>
      </c>
      <c r="E53" s="107" t="s">
        <v>71</v>
      </c>
      <c r="F53" s="108">
        <v>517118</v>
      </c>
      <c r="G53" s="109">
        <v>600000</v>
      </c>
      <c r="H53" s="107" t="s">
        <v>74</v>
      </c>
      <c r="I53" s="107" t="s">
        <v>89</v>
      </c>
      <c r="J53" s="110">
        <v>44253</v>
      </c>
    </row>
    <row r="54" spans="1:10" ht="15">
      <c r="A54" s="107" t="s">
        <v>41</v>
      </c>
      <c r="B54" s="107" t="s">
        <v>278</v>
      </c>
      <c r="C54" s="107" t="s">
        <v>60</v>
      </c>
      <c r="D54" s="107" t="s">
        <v>88</v>
      </c>
      <c r="E54" s="107" t="s">
        <v>71</v>
      </c>
      <c r="F54" s="108">
        <v>517090</v>
      </c>
      <c r="G54" s="109">
        <v>250000</v>
      </c>
      <c r="H54" s="107" t="s">
        <v>74</v>
      </c>
      <c r="I54" s="107" t="s">
        <v>89</v>
      </c>
      <c r="J54" s="110">
        <v>44253</v>
      </c>
    </row>
    <row r="55" spans="1:10" ht="15">
      <c r="A55" s="107" t="s">
        <v>41</v>
      </c>
      <c r="B55" s="107" t="s">
        <v>278</v>
      </c>
      <c r="C55" s="107" t="s">
        <v>60</v>
      </c>
      <c r="D55" s="107" t="s">
        <v>88</v>
      </c>
      <c r="E55" s="107" t="s">
        <v>71</v>
      </c>
      <c r="F55" s="108">
        <v>516951</v>
      </c>
      <c r="G55" s="109">
        <v>277000</v>
      </c>
      <c r="H55" s="107" t="s">
        <v>74</v>
      </c>
      <c r="I55" s="107" t="s">
        <v>89</v>
      </c>
      <c r="J55" s="110">
        <v>44251</v>
      </c>
    </row>
    <row r="56" spans="1:10" ht="15">
      <c r="A56" s="107" t="s">
        <v>41</v>
      </c>
      <c r="B56" s="107" t="s">
        <v>278</v>
      </c>
      <c r="C56" s="107" t="s">
        <v>60</v>
      </c>
      <c r="D56" s="107" t="s">
        <v>88</v>
      </c>
      <c r="E56" s="107" t="s">
        <v>71</v>
      </c>
      <c r="F56" s="108">
        <v>517058</v>
      </c>
      <c r="G56" s="109">
        <v>335000</v>
      </c>
      <c r="H56" s="107" t="s">
        <v>74</v>
      </c>
      <c r="I56" s="107" t="s">
        <v>89</v>
      </c>
      <c r="J56" s="110">
        <v>44253</v>
      </c>
    </row>
    <row r="57" spans="1:10" ht="15">
      <c r="A57" s="107" t="s">
        <v>41</v>
      </c>
      <c r="B57" s="107" t="s">
        <v>278</v>
      </c>
      <c r="C57" s="107" t="s">
        <v>60</v>
      </c>
      <c r="D57" s="107" t="s">
        <v>62</v>
      </c>
      <c r="E57" s="107" t="s">
        <v>71</v>
      </c>
      <c r="F57" s="108">
        <v>516846</v>
      </c>
      <c r="G57" s="109">
        <v>475000</v>
      </c>
      <c r="H57" s="107" t="s">
        <v>74</v>
      </c>
      <c r="I57" s="107" t="s">
        <v>89</v>
      </c>
      <c r="J57" s="110">
        <v>44249</v>
      </c>
    </row>
    <row r="58" spans="1:10" ht="15">
      <c r="A58" s="107" t="s">
        <v>41</v>
      </c>
      <c r="B58" s="107" t="s">
        <v>278</v>
      </c>
      <c r="C58" s="107" t="s">
        <v>27</v>
      </c>
      <c r="D58" s="107" t="s">
        <v>34</v>
      </c>
      <c r="E58" s="107" t="s">
        <v>83</v>
      </c>
      <c r="F58" s="108">
        <v>517105</v>
      </c>
      <c r="G58" s="109">
        <v>2330000</v>
      </c>
      <c r="H58" s="107" t="s">
        <v>74</v>
      </c>
      <c r="I58" s="107" t="s">
        <v>89</v>
      </c>
      <c r="J58" s="110">
        <v>44253</v>
      </c>
    </row>
    <row r="59" spans="1:10" ht="15">
      <c r="A59" s="107" t="s">
        <v>41</v>
      </c>
      <c r="B59" s="107" t="s">
        <v>278</v>
      </c>
      <c r="C59" s="107" t="s">
        <v>60</v>
      </c>
      <c r="D59" s="107" t="s">
        <v>62</v>
      </c>
      <c r="E59" s="107" t="s">
        <v>71</v>
      </c>
      <c r="F59" s="108">
        <v>516955</v>
      </c>
      <c r="G59" s="109">
        <v>375000</v>
      </c>
      <c r="H59" s="107" t="s">
        <v>74</v>
      </c>
      <c r="I59" s="107" t="s">
        <v>89</v>
      </c>
      <c r="J59" s="110">
        <v>44251</v>
      </c>
    </row>
    <row r="60" spans="1:10" ht="15">
      <c r="A60" s="107" t="s">
        <v>41</v>
      </c>
      <c r="B60" s="107" t="s">
        <v>278</v>
      </c>
      <c r="C60" s="107" t="s">
        <v>60</v>
      </c>
      <c r="D60" s="107" t="s">
        <v>88</v>
      </c>
      <c r="E60" s="107" t="s">
        <v>71</v>
      </c>
      <c r="F60" s="108">
        <v>516777</v>
      </c>
      <c r="G60" s="109">
        <v>390000</v>
      </c>
      <c r="H60" s="107" t="s">
        <v>74</v>
      </c>
      <c r="I60" s="107" t="s">
        <v>89</v>
      </c>
      <c r="J60" s="110">
        <v>44246</v>
      </c>
    </row>
    <row r="61" spans="1:10" ht="15">
      <c r="A61" s="107" t="s">
        <v>41</v>
      </c>
      <c r="B61" s="107" t="s">
        <v>278</v>
      </c>
      <c r="C61" s="107" t="s">
        <v>60</v>
      </c>
      <c r="D61" s="107" t="s">
        <v>62</v>
      </c>
      <c r="E61" s="107" t="s">
        <v>94</v>
      </c>
      <c r="F61" s="108">
        <v>516957</v>
      </c>
      <c r="G61" s="109">
        <v>60000</v>
      </c>
      <c r="H61" s="107" t="s">
        <v>74</v>
      </c>
      <c r="I61" s="107" t="s">
        <v>89</v>
      </c>
      <c r="J61" s="110">
        <v>44251</v>
      </c>
    </row>
    <row r="62" spans="1:10" ht="15">
      <c r="A62" s="107" t="s">
        <v>41</v>
      </c>
      <c r="B62" s="107" t="s">
        <v>278</v>
      </c>
      <c r="C62" s="107" t="s">
        <v>60</v>
      </c>
      <c r="D62" s="107" t="s">
        <v>88</v>
      </c>
      <c r="E62" s="107" t="s">
        <v>71</v>
      </c>
      <c r="F62" s="108">
        <v>516627</v>
      </c>
      <c r="G62" s="109">
        <v>390000</v>
      </c>
      <c r="H62" s="107" t="s">
        <v>74</v>
      </c>
      <c r="I62" s="107" t="s">
        <v>89</v>
      </c>
      <c r="J62" s="110">
        <v>44243</v>
      </c>
    </row>
    <row r="63" spans="1:10" ht="15">
      <c r="A63" s="107" t="s">
        <v>41</v>
      </c>
      <c r="B63" s="107" t="s">
        <v>278</v>
      </c>
      <c r="C63" s="107" t="s">
        <v>27</v>
      </c>
      <c r="D63" s="107" t="s">
        <v>50</v>
      </c>
      <c r="E63" s="107" t="s">
        <v>83</v>
      </c>
      <c r="F63" s="108">
        <v>517052</v>
      </c>
      <c r="G63" s="109">
        <v>110000</v>
      </c>
      <c r="H63" s="107" t="s">
        <v>74</v>
      </c>
      <c r="I63" s="107" t="s">
        <v>89</v>
      </c>
      <c r="J63" s="110">
        <v>44253</v>
      </c>
    </row>
    <row r="64" spans="1:10" ht="15">
      <c r="A64" s="107" t="s">
        <v>41</v>
      </c>
      <c r="B64" s="107" t="s">
        <v>278</v>
      </c>
      <c r="C64" s="107" t="s">
        <v>60</v>
      </c>
      <c r="D64" s="107" t="s">
        <v>62</v>
      </c>
      <c r="E64" s="107" t="s">
        <v>71</v>
      </c>
      <c r="F64" s="108">
        <v>517084</v>
      </c>
      <c r="G64" s="109">
        <v>425000</v>
      </c>
      <c r="H64" s="107" t="s">
        <v>74</v>
      </c>
      <c r="I64" s="107" t="s">
        <v>89</v>
      </c>
      <c r="J64" s="110">
        <v>44253</v>
      </c>
    </row>
    <row r="65" spans="1:10" ht="15">
      <c r="A65" s="107" t="s">
        <v>75</v>
      </c>
      <c r="B65" s="107" t="s">
        <v>279</v>
      </c>
      <c r="C65" s="107" t="s">
        <v>76</v>
      </c>
      <c r="D65" s="107" t="s">
        <v>77</v>
      </c>
      <c r="E65" s="107" t="s">
        <v>71</v>
      </c>
      <c r="F65" s="108">
        <v>516243</v>
      </c>
      <c r="G65" s="109">
        <v>309380</v>
      </c>
      <c r="H65" s="107" t="s">
        <v>74</v>
      </c>
      <c r="I65" s="107" t="s">
        <v>89</v>
      </c>
      <c r="J65" s="110">
        <v>44232</v>
      </c>
    </row>
    <row r="66" spans="1:10" ht="15">
      <c r="A66" s="107" t="s">
        <v>75</v>
      </c>
      <c r="B66" s="107" t="s">
        <v>279</v>
      </c>
      <c r="C66" s="107" t="s">
        <v>76</v>
      </c>
      <c r="D66" s="107" t="s">
        <v>77</v>
      </c>
      <c r="E66" s="107" t="s">
        <v>71</v>
      </c>
      <c r="F66" s="108">
        <v>516022</v>
      </c>
      <c r="G66" s="109">
        <v>316000</v>
      </c>
      <c r="H66" s="107" t="s">
        <v>74</v>
      </c>
      <c r="I66" s="107" t="s">
        <v>89</v>
      </c>
      <c r="J66" s="110">
        <v>44228</v>
      </c>
    </row>
    <row r="67" spans="1:10" ht="15">
      <c r="A67" s="107" t="s">
        <v>40</v>
      </c>
      <c r="B67" s="107" t="s">
        <v>280</v>
      </c>
      <c r="C67" s="107" t="s">
        <v>27</v>
      </c>
      <c r="D67" s="107" t="s">
        <v>49</v>
      </c>
      <c r="E67" s="107" t="s">
        <v>71</v>
      </c>
      <c r="F67" s="108">
        <v>516233</v>
      </c>
      <c r="G67" s="109">
        <v>265000</v>
      </c>
      <c r="H67" s="107" t="s">
        <v>74</v>
      </c>
      <c r="I67" s="107" t="s">
        <v>89</v>
      </c>
      <c r="J67" s="110">
        <v>44232</v>
      </c>
    </row>
    <row r="68" spans="1:10" ht="15">
      <c r="A68" s="107" t="s">
        <v>40</v>
      </c>
      <c r="B68" s="107" t="s">
        <v>280</v>
      </c>
      <c r="C68" s="107" t="s">
        <v>60</v>
      </c>
      <c r="D68" s="107" t="s">
        <v>64</v>
      </c>
      <c r="E68" s="107" t="s">
        <v>71</v>
      </c>
      <c r="F68" s="108">
        <v>516495</v>
      </c>
      <c r="G68" s="109">
        <v>499000</v>
      </c>
      <c r="H68" s="107" t="s">
        <v>74</v>
      </c>
      <c r="I68" s="107" t="s">
        <v>89</v>
      </c>
      <c r="J68" s="110">
        <v>44239</v>
      </c>
    </row>
    <row r="69" spans="1:10" ht="15">
      <c r="A69" s="107" t="s">
        <v>40</v>
      </c>
      <c r="B69" s="107" t="s">
        <v>280</v>
      </c>
      <c r="C69" s="107" t="s">
        <v>27</v>
      </c>
      <c r="D69" s="107" t="s">
        <v>107</v>
      </c>
      <c r="E69" s="107" t="s">
        <v>71</v>
      </c>
      <c r="F69" s="108">
        <v>517108</v>
      </c>
      <c r="G69" s="109">
        <v>525000</v>
      </c>
      <c r="H69" s="107" t="s">
        <v>74</v>
      </c>
      <c r="I69" s="107" t="s">
        <v>89</v>
      </c>
      <c r="J69" s="110">
        <v>44253</v>
      </c>
    </row>
    <row r="70" spans="1:10" ht="15">
      <c r="A70" s="107" t="s">
        <v>40</v>
      </c>
      <c r="B70" s="107" t="s">
        <v>280</v>
      </c>
      <c r="C70" s="107" t="s">
        <v>81</v>
      </c>
      <c r="D70" s="107" t="s">
        <v>98</v>
      </c>
      <c r="E70" s="107" t="s">
        <v>71</v>
      </c>
      <c r="F70" s="108">
        <v>516612</v>
      </c>
      <c r="G70" s="109">
        <v>480000</v>
      </c>
      <c r="H70" s="107" t="s">
        <v>74</v>
      </c>
      <c r="I70" s="107" t="s">
        <v>89</v>
      </c>
      <c r="J70" s="110">
        <v>44243</v>
      </c>
    </row>
    <row r="71" spans="1:10" ht="15">
      <c r="A71" s="107" t="s">
        <v>40</v>
      </c>
      <c r="B71" s="107" t="s">
        <v>280</v>
      </c>
      <c r="C71" s="107" t="s">
        <v>60</v>
      </c>
      <c r="D71" s="107" t="s">
        <v>64</v>
      </c>
      <c r="E71" s="107" t="s">
        <v>71</v>
      </c>
      <c r="F71" s="108">
        <v>517097</v>
      </c>
      <c r="G71" s="109">
        <v>690892</v>
      </c>
      <c r="H71" s="107" t="s">
        <v>89</v>
      </c>
      <c r="I71" s="107" t="s">
        <v>89</v>
      </c>
      <c r="J71" s="110">
        <v>44253</v>
      </c>
    </row>
    <row r="72" spans="1:10" ht="15">
      <c r="A72" s="107" t="s">
        <v>40</v>
      </c>
      <c r="B72" s="107" t="s">
        <v>280</v>
      </c>
      <c r="C72" s="107" t="s">
        <v>85</v>
      </c>
      <c r="D72" s="107" t="s">
        <v>86</v>
      </c>
      <c r="E72" s="107" t="s">
        <v>71</v>
      </c>
      <c r="F72" s="108">
        <v>516249</v>
      </c>
      <c r="G72" s="109">
        <v>317000</v>
      </c>
      <c r="H72" s="107" t="s">
        <v>74</v>
      </c>
      <c r="I72" s="107" t="s">
        <v>89</v>
      </c>
      <c r="J72" s="110">
        <v>44232</v>
      </c>
    </row>
    <row r="73" spans="1:10" ht="15">
      <c r="A73" s="107" t="s">
        <v>40</v>
      </c>
      <c r="B73" s="107" t="s">
        <v>280</v>
      </c>
      <c r="C73" s="107" t="s">
        <v>60</v>
      </c>
      <c r="D73" s="107" t="s">
        <v>64</v>
      </c>
      <c r="E73" s="107" t="s">
        <v>91</v>
      </c>
      <c r="F73" s="108">
        <v>517133</v>
      </c>
      <c r="G73" s="109">
        <v>254500</v>
      </c>
      <c r="H73" s="107" t="s">
        <v>74</v>
      </c>
      <c r="I73" s="107" t="s">
        <v>89</v>
      </c>
      <c r="J73" s="110">
        <v>44253</v>
      </c>
    </row>
    <row r="74" spans="1:10" ht="15">
      <c r="A74" s="107" t="s">
        <v>40</v>
      </c>
      <c r="B74" s="107" t="s">
        <v>280</v>
      </c>
      <c r="C74" s="107" t="s">
        <v>60</v>
      </c>
      <c r="D74" s="107" t="s">
        <v>63</v>
      </c>
      <c r="E74" s="107" t="s">
        <v>71</v>
      </c>
      <c r="F74" s="108">
        <v>516223</v>
      </c>
      <c r="G74" s="109">
        <v>280000</v>
      </c>
      <c r="H74" s="107" t="s">
        <v>74</v>
      </c>
      <c r="I74" s="107" t="s">
        <v>89</v>
      </c>
      <c r="J74" s="110">
        <v>44232</v>
      </c>
    </row>
    <row r="75" spans="1:10" ht="15">
      <c r="A75" s="107" t="s">
        <v>40</v>
      </c>
      <c r="B75" s="107" t="s">
        <v>280</v>
      </c>
      <c r="C75" s="107" t="s">
        <v>60</v>
      </c>
      <c r="D75" s="107" t="s">
        <v>63</v>
      </c>
      <c r="E75" s="107" t="s">
        <v>71</v>
      </c>
      <c r="F75" s="108">
        <v>516399</v>
      </c>
      <c r="G75" s="109">
        <v>363000</v>
      </c>
      <c r="H75" s="107" t="s">
        <v>74</v>
      </c>
      <c r="I75" s="107" t="s">
        <v>89</v>
      </c>
      <c r="J75" s="110">
        <v>44237</v>
      </c>
    </row>
    <row r="76" spans="1:10" ht="15">
      <c r="A76" s="107" t="s">
        <v>40</v>
      </c>
      <c r="B76" s="107" t="s">
        <v>280</v>
      </c>
      <c r="C76" s="107" t="s">
        <v>60</v>
      </c>
      <c r="D76" s="107" t="s">
        <v>64</v>
      </c>
      <c r="E76" s="107" t="s">
        <v>71</v>
      </c>
      <c r="F76" s="108">
        <v>517070</v>
      </c>
      <c r="G76" s="109">
        <v>650051</v>
      </c>
      <c r="H76" s="107" t="s">
        <v>89</v>
      </c>
      <c r="I76" s="107" t="s">
        <v>89</v>
      </c>
      <c r="J76" s="110">
        <v>44253</v>
      </c>
    </row>
    <row r="77" spans="1:10" ht="15">
      <c r="A77" s="107" t="s">
        <v>40</v>
      </c>
      <c r="B77" s="107" t="s">
        <v>280</v>
      </c>
      <c r="C77" s="107" t="s">
        <v>60</v>
      </c>
      <c r="D77" s="107" t="s">
        <v>64</v>
      </c>
      <c r="E77" s="107" t="s">
        <v>71</v>
      </c>
      <c r="F77" s="108">
        <v>516454</v>
      </c>
      <c r="G77" s="109">
        <v>340000</v>
      </c>
      <c r="H77" s="107" t="s">
        <v>74</v>
      </c>
      <c r="I77" s="107" t="s">
        <v>89</v>
      </c>
      <c r="J77" s="110">
        <v>44238</v>
      </c>
    </row>
    <row r="78" spans="1:10" ht="15">
      <c r="A78" s="107" t="s">
        <v>40</v>
      </c>
      <c r="B78" s="107" t="s">
        <v>280</v>
      </c>
      <c r="C78" s="107" t="s">
        <v>60</v>
      </c>
      <c r="D78" s="107" t="s">
        <v>64</v>
      </c>
      <c r="E78" s="107" t="s">
        <v>71</v>
      </c>
      <c r="F78" s="108">
        <v>516242</v>
      </c>
      <c r="G78" s="109">
        <v>446000</v>
      </c>
      <c r="H78" s="107" t="s">
        <v>74</v>
      </c>
      <c r="I78" s="107" t="s">
        <v>89</v>
      </c>
      <c r="J78" s="110">
        <v>44232</v>
      </c>
    </row>
    <row r="79" spans="1:10" ht="15">
      <c r="A79" s="107" t="s">
        <v>40</v>
      </c>
      <c r="B79" s="107" t="s">
        <v>280</v>
      </c>
      <c r="C79" s="107" t="s">
        <v>85</v>
      </c>
      <c r="D79" s="107" t="s">
        <v>87</v>
      </c>
      <c r="E79" s="107" t="s">
        <v>71</v>
      </c>
      <c r="F79" s="108">
        <v>516773</v>
      </c>
      <c r="G79" s="109">
        <v>435000</v>
      </c>
      <c r="H79" s="107" t="s">
        <v>74</v>
      </c>
      <c r="I79" s="107" t="s">
        <v>89</v>
      </c>
      <c r="J79" s="110">
        <v>44246</v>
      </c>
    </row>
    <row r="80" spans="1:10" ht="15">
      <c r="A80" s="107" t="s">
        <v>40</v>
      </c>
      <c r="B80" s="107" t="s">
        <v>280</v>
      </c>
      <c r="C80" s="107" t="s">
        <v>60</v>
      </c>
      <c r="D80" s="107" t="s">
        <v>64</v>
      </c>
      <c r="E80" s="107" t="s">
        <v>71</v>
      </c>
      <c r="F80" s="108">
        <v>516675</v>
      </c>
      <c r="G80" s="109">
        <v>395000</v>
      </c>
      <c r="H80" s="107" t="s">
        <v>74</v>
      </c>
      <c r="I80" s="107" t="s">
        <v>89</v>
      </c>
      <c r="J80" s="110">
        <v>44244</v>
      </c>
    </row>
    <row r="81" spans="1:10" ht="15">
      <c r="A81" s="107" t="s">
        <v>40</v>
      </c>
      <c r="B81" s="107" t="s">
        <v>280</v>
      </c>
      <c r="C81" s="107" t="s">
        <v>81</v>
      </c>
      <c r="D81" s="107" t="s">
        <v>98</v>
      </c>
      <c r="E81" s="107" t="s">
        <v>71</v>
      </c>
      <c r="F81" s="108">
        <v>516553</v>
      </c>
      <c r="G81" s="109">
        <v>219900</v>
      </c>
      <c r="H81" s="107" t="s">
        <v>74</v>
      </c>
      <c r="I81" s="107" t="s">
        <v>89</v>
      </c>
      <c r="J81" s="110">
        <v>44239</v>
      </c>
    </row>
    <row r="82" spans="1:10" ht="15">
      <c r="A82" s="107" t="s">
        <v>40</v>
      </c>
      <c r="B82" s="107" t="s">
        <v>280</v>
      </c>
      <c r="C82" s="107" t="s">
        <v>60</v>
      </c>
      <c r="D82" s="107" t="s">
        <v>63</v>
      </c>
      <c r="E82" s="107" t="s">
        <v>71</v>
      </c>
      <c r="F82" s="108">
        <v>516995</v>
      </c>
      <c r="G82" s="109">
        <v>678677</v>
      </c>
      <c r="H82" s="107" t="s">
        <v>89</v>
      </c>
      <c r="I82" s="107" t="s">
        <v>89</v>
      </c>
      <c r="J82" s="110">
        <v>44252</v>
      </c>
    </row>
    <row r="83" spans="1:10" ht="15">
      <c r="A83" s="107" t="s">
        <v>40</v>
      </c>
      <c r="B83" s="107" t="s">
        <v>280</v>
      </c>
      <c r="C83" s="107" t="s">
        <v>60</v>
      </c>
      <c r="D83" s="107" t="s">
        <v>64</v>
      </c>
      <c r="E83" s="107" t="s">
        <v>71</v>
      </c>
      <c r="F83" s="108">
        <v>517114</v>
      </c>
      <c r="G83" s="109">
        <v>250000</v>
      </c>
      <c r="H83" s="107" t="s">
        <v>74</v>
      </c>
      <c r="I83" s="107" t="s">
        <v>89</v>
      </c>
      <c r="J83" s="110">
        <v>44253</v>
      </c>
    </row>
    <row r="84" spans="1:10" ht="15">
      <c r="A84" s="107" t="s">
        <v>40</v>
      </c>
      <c r="B84" s="107" t="s">
        <v>280</v>
      </c>
      <c r="C84" s="107" t="s">
        <v>27</v>
      </c>
      <c r="D84" s="107" t="s">
        <v>107</v>
      </c>
      <c r="E84" s="107" t="s">
        <v>71</v>
      </c>
      <c r="F84" s="108">
        <v>517127</v>
      </c>
      <c r="G84" s="109">
        <v>290000</v>
      </c>
      <c r="H84" s="107" t="s">
        <v>74</v>
      </c>
      <c r="I84" s="107" t="s">
        <v>89</v>
      </c>
      <c r="J84" s="110">
        <v>44253</v>
      </c>
    </row>
    <row r="85" spans="1:10" ht="15">
      <c r="A85" s="107" t="s">
        <v>40</v>
      </c>
      <c r="B85" s="107" t="s">
        <v>280</v>
      </c>
      <c r="C85" s="107" t="s">
        <v>27</v>
      </c>
      <c r="D85" s="107" t="s">
        <v>49</v>
      </c>
      <c r="E85" s="107" t="s">
        <v>71</v>
      </c>
      <c r="F85" s="108">
        <v>516041</v>
      </c>
      <c r="G85" s="109">
        <v>400000</v>
      </c>
      <c r="H85" s="107" t="s">
        <v>74</v>
      </c>
      <c r="I85" s="107" t="s">
        <v>89</v>
      </c>
      <c r="J85" s="110">
        <v>44228</v>
      </c>
    </row>
    <row r="86" spans="1:10" ht="15">
      <c r="A86" s="107" t="s">
        <v>40</v>
      </c>
      <c r="B86" s="107" t="s">
        <v>280</v>
      </c>
      <c r="C86" s="107" t="s">
        <v>81</v>
      </c>
      <c r="D86" s="107" t="s">
        <v>82</v>
      </c>
      <c r="E86" s="107" t="s">
        <v>71</v>
      </c>
      <c r="F86" s="108">
        <v>516043</v>
      </c>
      <c r="G86" s="109">
        <v>500000</v>
      </c>
      <c r="H86" s="107" t="s">
        <v>74</v>
      </c>
      <c r="I86" s="107" t="s">
        <v>89</v>
      </c>
      <c r="J86" s="110">
        <v>44228</v>
      </c>
    </row>
    <row r="87" spans="1:10" ht="15">
      <c r="A87" s="107" t="s">
        <v>40</v>
      </c>
      <c r="B87" s="107" t="s">
        <v>280</v>
      </c>
      <c r="C87" s="107" t="s">
        <v>27</v>
      </c>
      <c r="D87" s="107" t="s">
        <v>106</v>
      </c>
      <c r="E87" s="107" t="s">
        <v>71</v>
      </c>
      <c r="F87" s="108">
        <v>517102</v>
      </c>
      <c r="G87" s="109">
        <v>210000</v>
      </c>
      <c r="H87" s="107" t="s">
        <v>74</v>
      </c>
      <c r="I87" s="107" t="s">
        <v>89</v>
      </c>
      <c r="J87" s="110">
        <v>44253</v>
      </c>
    </row>
    <row r="88" spans="1:10" ht="15">
      <c r="A88" s="107" t="s">
        <v>40</v>
      </c>
      <c r="B88" s="107" t="s">
        <v>280</v>
      </c>
      <c r="C88" s="107" t="s">
        <v>85</v>
      </c>
      <c r="D88" s="107" t="s">
        <v>86</v>
      </c>
      <c r="E88" s="107" t="s">
        <v>83</v>
      </c>
      <c r="F88" s="108">
        <v>516141</v>
      </c>
      <c r="G88" s="109">
        <v>95000</v>
      </c>
      <c r="H88" s="107" t="s">
        <v>74</v>
      </c>
      <c r="I88" s="107" t="s">
        <v>89</v>
      </c>
      <c r="J88" s="110">
        <v>44230</v>
      </c>
    </row>
    <row r="89" spans="1:10" ht="15">
      <c r="A89" s="107" t="s">
        <v>40</v>
      </c>
      <c r="B89" s="107" t="s">
        <v>280</v>
      </c>
      <c r="C89" s="107" t="s">
        <v>85</v>
      </c>
      <c r="D89" s="107" t="s">
        <v>87</v>
      </c>
      <c r="E89" s="107" t="s">
        <v>71</v>
      </c>
      <c r="F89" s="108">
        <v>516155</v>
      </c>
      <c r="G89" s="109">
        <v>317000</v>
      </c>
      <c r="H89" s="107" t="s">
        <v>74</v>
      </c>
      <c r="I89" s="107" t="s">
        <v>89</v>
      </c>
      <c r="J89" s="110">
        <v>44231</v>
      </c>
    </row>
    <row r="90" spans="1:10" ht="15">
      <c r="A90" s="107" t="s">
        <v>40</v>
      </c>
      <c r="B90" s="107" t="s">
        <v>280</v>
      </c>
      <c r="C90" s="107" t="s">
        <v>60</v>
      </c>
      <c r="D90" s="107" t="s">
        <v>63</v>
      </c>
      <c r="E90" s="107" t="s">
        <v>71</v>
      </c>
      <c r="F90" s="108">
        <v>517107</v>
      </c>
      <c r="G90" s="109">
        <v>699000</v>
      </c>
      <c r="H90" s="107" t="s">
        <v>74</v>
      </c>
      <c r="I90" s="107" t="s">
        <v>89</v>
      </c>
      <c r="J90" s="110">
        <v>44253</v>
      </c>
    </row>
    <row r="91" spans="1:10" ht="15">
      <c r="A91" s="107" t="s">
        <v>40</v>
      </c>
      <c r="B91" s="107" t="s">
        <v>280</v>
      </c>
      <c r="C91" s="107" t="s">
        <v>60</v>
      </c>
      <c r="D91" s="107" t="s">
        <v>64</v>
      </c>
      <c r="E91" s="107" t="s">
        <v>71</v>
      </c>
      <c r="F91" s="108">
        <v>516201</v>
      </c>
      <c r="G91" s="109">
        <v>284500</v>
      </c>
      <c r="H91" s="107" t="s">
        <v>89</v>
      </c>
      <c r="I91" s="107" t="s">
        <v>89</v>
      </c>
      <c r="J91" s="110">
        <v>44232</v>
      </c>
    </row>
    <row r="92" spans="1:10" ht="15">
      <c r="A92" s="107" t="s">
        <v>40</v>
      </c>
      <c r="B92" s="107" t="s">
        <v>280</v>
      </c>
      <c r="C92" s="107" t="s">
        <v>60</v>
      </c>
      <c r="D92" s="107" t="s">
        <v>64</v>
      </c>
      <c r="E92" s="107" t="s">
        <v>71</v>
      </c>
      <c r="F92" s="108">
        <v>516853</v>
      </c>
      <c r="G92" s="109">
        <v>365000</v>
      </c>
      <c r="H92" s="107" t="s">
        <v>74</v>
      </c>
      <c r="I92" s="107" t="s">
        <v>89</v>
      </c>
      <c r="J92" s="110">
        <v>44249</v>
      </c>
    </row>
    <row r="93" spans="1:10" ht="15">
      <c r="A93" s="107" t="s">
        <v>40</v>
      </c>
      <c r="B93" s="107" t="s">
        <v>280</v>
      </c>
      <c r="C93" s="107" t="s">
        <v>60</v>
      </c>
      <c r="D93" s="107" t="s">
        <v>63</v>
      </c>
      <c r="E93" s="107" t="s">
        <v>71</v>
      </c>
      <c r="F93" s="108">
        <v>516078</v>
      </c>
      <c r="G93" s="109">
        <v>440000</v>
      </c>
      <c r="H93" s="107" t="s">
        <v>74</v>
      </c>
      <c r="I93" s="107" t="s">
        <v>89</v>
      </c>
      <c r="J93" s="110">
        <v>44229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26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43</v>
      </c>
      <c r="C1" s="88" t="s">
        <v>1</v>
      </c>
      <c r="D1" s="88" t="s">
        <v>38</v>
      </c>
      <c r="E1" s="88" t="s">
        <v>36</v>
      </c>
      <c r="F1" s="88" t="s">
        <v>44</v>
      </c>
      <c r="G1" s="88" t="s">
        <v>37</v>
      </c>
      <c r="H1" s="88" t="s">
        <v>51</v>
      </c>
      <c r="L1">
        <v>126</v>
      </c>
    </row>
    <row r="2" spans="1:12" ht="15">
      <c r="A2" s="111" t="s">
        <v>272</v>
      </c>
      <c r="B2" s="111" t="s">
        <v>281</v>
      </c>
      <c r="C2" s="111" t="s">
        <v>109</v>
      </c>
      <c r="D2" s="111" t="s">
        <v>273</v>
      </c>
      <c r="E2" s="112">
        <v>517131</v>
      </c>
      <c r="F2" s="113">
        <v>246000</v>
      </c>
      <c r="G2" s="114">
        <v>44253</v>
      </c>
      <c r="H2" s="111" t="s">
        <v>127</v>
      </c>
    </row>
    <row r="3" spans="1:12" ht="30">
      <c r="A3" s="111" t="s">
        <v>251</v>
      </c>
      <c r="B3" s="111" t="s">
        <v>282</v>
      </c>
      <c r="C3" s="111" t="s">
        <v>131</v>
      </c>
      <c r="D3" s="111" t="s">
        <v>257</v>
      </c>
      <c r="E3" s="112">
        <v>517060</v>
      </c>
      <c r="F3" s="113">
        <v>296296</v>
      </c>
      <c r="G3" s="114">
        <v>44253</v>
      </c>
      <c r="H3" s="111" t="s">
        <v>179</v>
      </c>
    </row>
    <row r="4" spans="1:12" ht="30">
      <c r="A4" s="111" t="s">
        <v>251</v>
      </c>
      <c r="B4" s="111" t="s">
        <v>282</v>
      </c>
      <c r="C4" s="111" t="s">
        <v>109</v>
      </c>
      <c r="D4" s="111" t="s">
        <v>252</v>
      </c>
      <c r="E4" s="112">
        <v>517051</v>
      </c>
      <c r="F4" s="113">
        <v>180245</v>
      </c>
      <c r="G4" s="114">
        <v>44253</v>
      </c>
      <c r="H4" s="111" t="s">
        <v>118</v>
      </c>
    </row>
    <row r="5" spans="1:12" ht="30">
      <c r="A5" s="111" t="s">
        <v>42</v>
      </c>
      <c r="B5" s="111" t="s">
        <v>275</v>
      </c>
      <c r="C5" s="111" t="s">
        <v>109</v>
      </c>
      <c r="D5" s="111" t="s">
        <v>147</v>
      </c>
      <c r="E5" s="112">
        <v>516283</v>
      </c>
      <c r="F5" s="113">
        <v>242000</v>
      </c>
      <c r="G5" s="114">
        <v>44235</v>
      </c>
      <c r="H5" s="111" t="s">
        <v>148</v>
      </c>
    </row>
    <row r="6" spans="1:12" ht="15">
      <c r="A6" s="111" t="s">
        <v>42</v>
      </c>
      <c r="B6" s="111" t="s">
        <v>275</v>
      </c>
      <c r="C6" s="111" t="s">
        <v>109</v>
      </c>
      <c r="D6" s="111" t="s">
        <v>270</v>
      </c>
      <c r="E6" s="112">
        <v>517113</v>
      </c>
      <c r="F6" s="113">
        <v>364000</v>
      </c>
      <c r="G6" s="114">
        <v>44253</v>
      </c>
      <c r="H6" s="111" t="s">
        <v>114</v>
      </c>
    </row>
    <row r="7" spans="1:12" ht="15">
      <c r="A7" s="111" t="s">
        <v>42</v>
      </c>
      <c r="B7" s="111" t="s">
        <v>275</v>
      </c>
      <c r="C7" s="111" t="s">
        <v>109</v>
      </c>
      <c r="D7" s="111" t="s">
        <v>191</v>
      </c>
      <c r="E7" s="112">
        <v>516659</v>
      </c>
      <c r="F7" s="113">
        <v>252000</v>
      </c>
      <c r="G7" s="114">
        <v>44244</v>
      </c>
      <c r="H7" s="111" t="s">
        <v>138</v>
      </c>
    </row>
    <row r="8" spans="1:12" ht="30">
      <c r="A8" s="111" t="s">
        <v>42</v>
      </c>
      <c r="B8" s="111" t="s">
        <v>275</v>
      </c>
      <c r="C8" s="111" t="s">
        <v>120</v>
      </c>
      <c r="D8" s="111" t="s">
        <v>187</v>
      </c>
      <c r="E8" s="112">
        <v>516626</v>
      </c>
      <c r="F8" s="113">
        <v>303622</v>
      </c>
      <c r="G8" s="114">
        <v>44243</v>
      </c>
      <c r="H8" s="111" t="s">
        <v>188</v>
      </c>
    </row>
    <row r="9" spans="1:12" ht="15">
      <c r="A9" s="111" t="s">
        <v>42</v>
      </c>
      <c r="B9" s="111" t="s">
        <v>275</v>
      </c>
      <c r="C9" s="111" t="s">
        <v>109</v>
      </c>
      <c r="D9" s="111" t="s">
        <v>139</v>
      </c>
      <c r="E9" s="112">
        <v>516205</v>
      </c>
      <c r="F9" s="113">
        <v>320000</v>
      </c>
      <c r="G9" s="114">
        <v>44232</v>
      </c>
      <c r="H9" s="111" t="s">
        <v>138</v>
      </c>
    </row>
    <row r="10" spans="1:12" ht="15">
      <c r="A10" s="111" t="s">
        <v>42</v>
      </c>
      <c r="B10" s="111" t="s">
        <v>275</v>
      </c>
      <c r="C10" s="111" t="s">
        <v>109</v>
      </c>
      <c r="D10" s="111" t="s">
        <v>129</v>
      </c>
      <c r="E10" s="112">
        <v>516135</v>
      </c>
      <c r="F10" s="113">
        <v>251000</v>
      </c>
      <c r="G10" s="114">
        <v>44230</v>
      </c>
      <c r="H10" s="111" t="s">
        <v>118</v>
      </c>
    </row>
    <row r="11" spans="1:12" ht="15">
      <c r="A11" s="111" t="s">
        <v>42</v>
      </c>
      <c r="B11" s="111" t="s">
        <v>275</v>
      </c>
      <c r="C11" s="111" t="s">
        <v>131</v>
      </c>
      <c r="D11" s="111" t="s">
        <v>163</v>
      </c>
      <c r="E11" s="112">
        <v>516388</v>
      </c>
      <c r="F11" s="113">
        <v>381409</v>
      </c>
      <c r="G11" s="114">
        <v>44237</v>
      </c>
      <c r="H11" s="111" t="s">
        <v>164</v>
      </c>
    </row>
    <row r="12" spans="1:12" ht="15">
      <c r="A12" s="111" t="s">
        <v>42</v>
      </c>
      <c r="B12" s="111" t="s">
        <v>275</v>
      </c>
      <c r="C12" s="111" t="s">
        <v>109</v>
      </c>
      <c r="D12" s="111" t="s">
        <v>213</v>
      </c>
      <c r="E12" s="112">
        <v>516810</v>
      </c>
      <c r="F12" s="113">
        <v>371400</v>
      </c>
      <c r="G12" s="114">
        <v>44249</v>
      </c>
      <c r="H12" s="111" t="s">
        <v>133</v>
      </c>
    </row>
    <row r="13" spans="1:12" ht="15">
      <c r="A13" s="111" t="s">
        <v>39</v>
      </c>
      <c r="B13" s="111" t="s">
        <v>276</v>
      </c>
      <c r="C13" s="111" t="s">
        <v>94</v>
      </c>
      <c r="D13" s="111" t="s">
        <v>122</v>
      </c>
      <c r="E13" s="112">
        <v>516064</v>
      </c>
      <c r="F13" s="113">
        <v>1305000</v>
      </c>
      <c r="G13" s="114">
        <v>44229</v>
      </c>
      <c r="H13" s="111" t="s">
        <v>123</v>
      </c>
    </row>
    <row r="14" spans="1:12" ht="15">
      <c r="A14" s="111" t="s">
        <v>39</v>
      </c>
      <c r="B14" s="111" t="s">
        <v>276</v>
      </c>
      <c r="C14" s="111" t="s">
        <v>131</v>
      </c>
      <c r="D14" s="111" t="s">
        <v>192</v>
      </c>
      <c r="E14" s="112">
        <v>516697</v>
      </c>
      <c r="F14" s="113">
        <v>420945</v>
      </c>
      <c r="G14" s="114">
        <v>44245</v>
      </c>
      <c r="H14" s="111" t="s">
        <v>112</v>
      </c>
    </row>
    <row r="15" spans="1:12" ht="15">
      <c r="A15" s="111" t="s">
        <v>39</v>
      </c>
      <c r="B15" s="111" t="s">
        <v>276</v>
      </c>
      <c r="C15" s="111" t="s">
        <v>109</v>
      </c>
      <c r="D15" s="111" t="s">
        <v>141</v>
      </c>
      <c r="E15" s="112">
        <v>516229</v>
      </c>
      <c r="F15" s="113">
        <v>180000</v>
      </c>
      <c r="G15" s="114">
        <v>44232</v>
      </c>
      <c r="H15" s="111" t="s">
        <v>127</v>
      </c>
    </row>
    <row r="16" spans="1:12" ht="15">
      <c r="A16" s="111" t="s">
        <v>39</v>
      </c>
      <c r="B16" s="111" t="s">
        <v>276</v>
      </c>
      <c r="C16" s="111" t="s">
        <v>109</v>
      </c>
      <c r="D16" s="111" t="s">
        <v>258</v>
      </c>
      <c r="E16" s="112">
        <v>517068</v>
      </c>
      <c r="F16" s="113">
        <v>249500</v>
      </c>
      <c r="G16" s="114">
        <v>44253</v>
      </c>
      <c r="H16" s="111" t="s">
        <v>114</v>
      </c>
    </row>
    <row r="17" spans="1:8" ht="15">
      <c r="A17" s="111" t="s">
        <v>39</v>
      </c>
      <c r="B17" s="111" t="s">
        <v>276</v>
      </c>
      <c r="C17" s="111" t="s">
        <v>109</v>
      </c>
      <c r="D17" s="111" t="s">
        <v>263</v>
      </c>
      <c r="E17" s="112">
        <v>517080</v>
      </c>
      <c r="F17" s="113">
        <v>202700</v>
      </c>
      <c r="G17" s="114">
        <v>44253</v>
      </c>
      <c r="H17" s="111" t="s">
        <v>114</v>
      </c>
    </row>
    <row r="18" spans="1:8" ht="15">
      <c r="A18" s="111" t="s">
        <v>39</v>
      </c>
      <c r="B18" s="111" t="s">
        <v>276</v>
      </c>
      <c r="C18" s="111" t="s">
        <v>109</v>
      </c>
      <c r="D18" s="111" t="s">
        <v>235</v>
      </c>
      <c r="E18" s="112">
        <v>516938</v>
      </c>
      <c r="F18" s="113">
        <v>125000</v>
      </c>
      <c r="G18" s="114">
        <v>44251</v>
      </c>
      <c r="H18" s="111" t="s">
        <v>114</v>
      </c>
    </row>
    <row r="19" spans="1:8" ht="15">
      <c r="A19" s="111" t="s">
        <v>39</v>
      </c>
      <c r="B19" s="111" t="s">
        <v>276</v>
      </c>
      <c r="C19" s="111" t="s">
        <v>109</v>
      </c>
      <c r="D19" s="111" t="s">
        <v>135</v>
      </c>
      <c r="E19" s="112">
        <v>516193</v>
      </c>
      <c r="F19" s="113">
        <v>390000</v>
      </c>
      <c r="G19" s="114">
        <v>44232</v>
      </c>
      <c r="H19" s="111" t="s">
        <v>136</v>
      </c>
    </row>
    <row r="20" spans="1:8" ht="15">
      <c r="A20" s="111" t="s">
        <v>39</v>
      </c>
      <c r="B20" s="111" t="s">
        <v>276</v>
      </c>
      <c r="C20" s="111" t="s">
        <v>109</v>
      </c>
      <c r="D20" s="111" t="s">
        <v>143</v>
      </c>
      <c r="E20" s="112">
        <v>516270</v>
      </c>
      <c r="F20" s="113">
        <v>45000</v>
      </c>
      <c r="G20" s="114">
        <v>44235</v>
      </c>
      <c r="H20" s="111" t="s">
        <v>127</v>
      </c>
    </row>
    <row r="21" spans="1:8" ht="15">
      <c r="A21" s="111" t="s">
        <v>39</v>
      </c>
      <c r="B21" s="111" t="s">
        <v>276</v>
      </c>
      <c r="C21" s="111" t="s">
        <v>109</v>
      </c>
      <c r="D21" s="111" t="s">
        <v>176</v>
      </c>
      <c r="E21" s="112">
        <v>516499</v>
      </c>
      <c r="F21" s="113">
        <v>263000</v>
      </c>
      <c r="G21" s="114">
        <v>44239</v>
      </c>
      <c r="H21" s="111" t="s">
        <v>133</v>
      </c>
    </row>
    <row r="22" spans="1:8" ht="15">
      <c r="A22" s="111" t="s">
        <v>39</v>
      </c>
      <c r="B22" s="111" t="s">
        <v>276</v>
      </c>
      <c r="C22" s="111" t="s">
        <v>109</v>
      </c>
      <c r="D22" s="111" t="s">
        <v>194</v>
      </c>
      <c r="E22" s="112">
        <v>516700</v>
      </c>
      <c r="F22" s="113">
        <v>144950</v>
      </c>
      <c r="G22" s="114">
        <v>44245</v>
      </c>
      <c r="H22" s="111" t="s">
        <v>162</v>
      </c>
    </row>
    <row r="23" spans="1:8" ht="15">
      <c r="A23" s="111" t="s">
        <v>39</v>
      </c>
      <c r="B23" s="111" t="s">
        <v>276</v>
      </c>
      <c r="C23" s="111" t="s">
        <v>109</v>
      </c>
      <c r="D23" s="111" t="s">
        <v>248</v>
      </c>
      <c r="E23" s="112">
        <v>517038</v>
      </c>
      <c r="F23" s="113">
        <v>150000</v>
      </c>
      <c r="G23" s="114">
        <v>44253</v>
      </c>
      <c r="H23" s="111" t="s">
        <v>162</v>
      </c>
    </row>
    <row r="24" spans="1:8" ht="15">
      <c r="A24" s="111" t="s">
        <v>39</v>
      </c>
      <c r="B24" s="111" t="s">
        <v>276</v>
      </c>
      <c r="C24" s="111" t="s">
        <v>109</v>
      </c>
      <c r="D24" s="111" t="s">
        <v>210</v>
      </c>
      <c r="E24" s="112">
        <v>516805</v>
      </c>
      <c r="F24" s="113">
        <v>150000</v>
      </c>
      <c r="G24" s="114">
        <v>44249</v>
      </c>
      <c r="H24" s="111" t="s">
        <v>123</v>
      </c>
    </row>
    <row r="25" spans="1:8" ht="15">
      <c r="A25" s="111" t="s">
        <v>39</v>
      </c>
      <c r="B25" s="111" t="s">
        <v>276</v>
      </c>
      <c r="C25" s="111" t="s">
        <v>109</v>
      </c>
      <c r="D25" s="111" t="s">
        <v>211</v>
      </c>
      <c r="E25" s="112">
        <v>516808</v>
      </c>
      <c r="F25" s="113">
        <v>156000</v>
      </c>
      <c r="G25" s="114">
        <v>44249</v>
      </c>
      <c r="H25" s="111" t="s">
        <v>212</v>
      </c>
    </row>
    <row r="26" spans="1:8" ht="15">
      <c r="A26" s="111" t="s">
        <v>39</v>
      </c>
      <c r="B26" s="111" t="s">
        <v>276</v>
      </c>
      <c r="C26" s="111" t="s">
        <v>109</v>
      </c>
      <c r="D26" s="111" t="s">
        <v>237</v>
      </c>
      <c r="E26" s="112">
        <v>516958</v>
      </c>
      <c r="F26" s="113">
        <v>343000</v>
      </c>
      <c r="G26" s="114">
        <v>44251</v>
      </c>
      <c r="H26" s="111" t="s">
        <v>162</v>
      </c>
    </row>
    <row r="27" spans="1:8" ht="15">
      <c r="A27" s="111" t="s">
        <v>39</v>
      </c>
      <c r="B27" s="111" t="s">
        <v>276</v>
      </c>
      <c r="C27" s="111" t="s">
        <v>109</v>
      </c>
      <c r="D27" s="111" t="s">
        <v>218</v>
      </c>
      <c r="E27" s="112">
        <v>516833</v>
      </c>
      <c r="F27" s="113">
        <v>329000</v>
      </c>
      <c r="G27" s="114">
        <v>44249</v>
      </c>
      <c r="H27" s="111" t="s">
        <v>118</v>
      </c>
    </row>
    <row r="28" spans="1:8" ht="15">
      <c r="A28" s="111" t="s">
        <v>39</v>
      </c>
      <c r="B28" s="111" t="s">
        <v>276</v>
      </c>
      <c r="C28" s="111" t="s">
        <v>109</v>
      </c>
      <c r="D28" s="111" t="s">
        <v>243</v>
      </c>
      <c r="E28" s="112">
        <v>517004</v>
      </c>
      <c r="F28" s="113">
        <v>313900</v>
      </c>
      <c r="G28" s="114">
        <v>44252</v>
      </c>
      <c r="H28" s="111" t="s">
        <v>244</v>
      </c>
    </row>
    <row r="29" spans="1:8" ht="15">
      <c r="A29" s="111" t="s">
        <v>39</v>
      </c>
      <c r="B29" s="111" t="s">
        <v>276</v>
      </c>
      <c r="C29" s="111" t="s">
        <v>131</v>
      </c>
      <c r="D29" s="111" t="s">
        <v>231</v>
      </c>
      <c r="E29" s="112">
        <v>516917</v>
      </c>
      <c r="F29" s="113">
        <v>210674</v>
      </c>
      <c r="G29" s="114">
        <v>44251</v>
      </c>
      <c r="H29" s="111" t="s">
        <v>127</v>
      </c>
    </row>
    <row r="30" spans="1:8" ht="15">
      <c r="A30" s="111" t="s">
        <v>39</v>
      </c>
      <c r="B30" s="111" t="s">
        <v>276</v>
      </c>
      <c r="C30" s="111" t="s">
        <v>109</v>
      </c>
      <c r="D30" s="111" t="s">
        <v>242</v>
      </c>
      <c r="E30" s="112">
        <v>517001</v>
      </c>
      <c r="F30" s="113">
        <v>283500</v>
      </c>
      <c r="G30" s="114">
        <v>44252</v>
      </c>
      <c r="H30" s="111" t="s">
        <v>118</v>
      </c>
    </row>
    <row r="31" spans="1:8" ht="15">
      <c r="A31" s="111" t="s">
        <v>39</v>
      </c>
      <c r="B31" s="111" t="s">
        <v>276</v>
      </c>
      <c r="C31" s="111" t="s">
        <v>109</v>
      </c>
      <c r="D31" s="111" t="s">
        <v>249</v>
      </c>
      <c r="E31" s="112">
        <v>517041</v>
      </c>
      <c r="F31" s="113">
        <v>352800</v>
      </c>
      <c r="G31" s="114">
        <v>44253</v>
      </c>
      <c r="H31" s="111" t="s">
        <v>162</v>
      </c>
    </row>
    <row r="32" spans="1:8" ht="15">
      <c r="A32" s="111" t="s">
        <v>39</v>
      </c>
      <c r="B32" s="111" t="s">
        <v>276</v>
      </c>
      <c r="C32" s="111" t="s">
        <v>109</v>
      </c>
      <c r="D32" s="111" t="s">
        <v>228</v>
      </c>
      <c r="E32" s="112">
        <v>516890</v>
      </c>
      <c r="F32" s="113">
        <v>250000</v>
      </c>
      <c r="G32" s="114">
        <v>44250</v>
      </c>
      <c r="H32" s="111" t="s">
        <v>229</v>
      </c>
    </row>
    <row r="33" spans="1:8" ht="15">
      <c r="A33" s="111" t="s">
        <v>39</v>
      </c>
      <c r="B33" s="111" t="s">
        <v>276</v>
      </c>
      <c r="C33" s="111" t="s">
        <v>109</v>
      </c>
      <c r="D33" s="111" t="s">
        <v>161</v>
      </c>
      <c r="E33" s="112">
        <v>516385</v>
      </c>
      <c r="F33" s="113">
        <v>228000</v>
      </c>
      <c r="G33" s="114">
        <v>44237</v>
      </c>
      <c r="H33" s="111" t="s">
        <v>162</v>
      </c>
    </row>
    <row r="34" spans="1:8" ht="15">
      <c r="A34" s="111" t="s">
        <v>39</v>
      </c>
      <c r="B34" s="111" t="s">
        <v>276</v>
      </c>
      <c r="C34" s="111" t="s">
        <v>109</v>
      </c>
      <c r="D34" s="111" t="s">
        <v>236</v>
      </c>
      <c r="E34" s="112">
        <v>516942</v>
      </c>
      <c r="F34" s="113">
        <v>214000</v>
      </c>
      <c r="G34" s="114">
        <v>44251</v>
      </c>
      <c r="H34" s="111" t="s">
        <v>114</v>
      </c>
    </row>
    <row r="35" spans="1:8" ht="15">
      <c r="A35" s="111" t="s">
        <v>39</v>
      </c>
      <c r="B35" s="111" t="s">
        <v>276</v>
      </c>
      <c r="C35" s="111" t="s">
        <v>109</v>
      </c>
      <c r="D35" s="111" t="s">
        <v>206</v>
      </c>
      <c r="E35" s="112">
        <v>516784</v>
      </c>
      <c r="F35" s="113">
        <v>311000</v>
      </c>
      <c r="G35" s="114">
        <v>44246</v>
      </c>
      <c r="H35" s="111" t="s">
        <v>207</v>
      </c>
    </row>
    <row r="36" spans="1:8" ht="15">
      <c r="A36" s="111" t="s">
        <v>66</v>
      </c>
      <c r="B36" s="111" t="s">
        <v>283</v>
      </c>
      <c r="C36" s="111" t="s">
        <v>94</v>
      </c>
      <c r="D36" s="111" t="s">
        <v>172</v>
      </c>
      <c r="E36" s="112">
        <v>516472</v>
      </c>
      <c r="F36" s="113">
        <v>6010000</v>
      </c>
      <c r="G36" s="114">
        <v>44238</v>
      </c>
      <c r="H36" s="111" t="s">
        <v>173</v>
      </c>
    </row>
    <row r="37" spans="1:8" ht="15">
      <c r="A37" s="111" t="s">
        <v>79</v>
      </c>
      <c r="B37" s="111" t="s">
        <v>277</v>
      </c>
      <c r="C37" s="111" t="s">
        <v>109</v>
      </c>
      <c r="D37" s="111" t="s">
        <v>126</v>
      </c>
      <c r="E37" s="112">
        <v>516080</v>
      </c>
      <c r="F37" s="113">
        <v>142000</v>
      </c>
      <c r="G37" s="114">
        <v>44229</v>
      </c>
      <c r="H37" s="111" t="s">
        <v>127</v>
      </c>
    </row>
    <row r="38" spans="1:8" ht="15">
      <c r="A38" s="111" t="s">
        <v>79</v>
      </c>
      <c r="B38" s="111" t="s">
        <v>277</v>
      </c>
      <c r="C38" s="111" t="s">
        <v>109</v>
      </c>
      <c r="D38" s="111" t="s">
        <v>202</v>
      </c>
      <c r="E38" s="112">
        <v>516752</v>
      </c>
      <c r="F38" s="113">
        <v>263000</v>
      </c>
      <c r="G38" s="114">
        <v>44246</v>
      </c>
      <c r="H38" s="111" t="s">
        <v>203</v>
      </c>
    </row>
    <row r="39" spans="1:8" ht="15">
      <c r="A39" s="111" t="s">
        <v>79</v>
      </c>
      <c r="B39" s="111" t="s">
        <v>277</v>
      </c>
      <c r="C39" s="111" t="s">
        <v>109</v>
      </c>
      <c r="D39" s="111" t="s">
        <v>124</v>
      </c>
      <c r="E39" s="112">
        <v>516077</v>
      </c>
      <c r="F39" s="113">
        <v>184000</v>
      </c>
      <c r="G39" s="114">
        <v>44229</v>
      </c>
      <c r="H39" s="111" t="s">
        <v>125</v>
      </c>
    </row>
    <row r="40" spans="1:8" ht="15">
      <c r="A40" s="111" t="s">
        <v>41</v>
      </c>
      <c r="B40" s="111" t="s">
        <v>278</v>
      </c>
      <c r="C40" s="111" t="s">
        <v>109</v>
      </c>
      <c r="D40" s="111" t="s">
        <v>170</v>
      </c>
      <c r="E40" s="112">
        <v>516443</v>
      </c>
      <c r="F40" s="113">
        <v>87000</v>
      </c>
      <c r="G40" s="114">
        <v>44238</v>
      </c>
      <c r="H40" s="111" t="s">
        <v>118</v>
      </c>
    </row>
    <row r="41" spans="1:8" ht="15">
      <c r="A41" s="111" t="s">
        <v>41</v>
      </c>
      <c r="B41" s="111" t="s">
        <v>278</v>
      </c>
      <c r="C41" s="111" t="s">
        <v>109</v>
      </c>
      <c r="D41" s="111" t="s">
        <v>152</v>
      </c>
      <c r="E41" s="112">
        <v>516323</v>
      </c>
      <c r="F41" s="113">
        <v>315000</v>
      </c>
      <c r="G41" s="114">
        <v>44235</v>
      </c>
      <c r="H41" s="111" t="s">
        <v>153</v>
      </c>
    </row>
    <row r="42" spans="1:8" ht="15">
      <c r="A42" s="111" t="s">
        <v>41</v>
      </c>
      <c r="B42" s="111" t="s">
        <v>278</v>
      </c>
      <c r="C42" s="111" t="s">
        <v>131</v>
      </c>
      <c r="D42" s="111" t="s">
        <v>154</v>
      </c>
      <c r="E42" s="112">
        <v>516338</v>
      </c>
      <c r="F42" s="113">
        <v>600836</v>
      </c>
      <c r="G42" s="114">
        <v>44236</v>
      </c>
      <c r="H42" s="111" t="s">
        <v>118</v>
      </c>
    </row>
    <row r="43" spans="1:8" ht="15">
      <c r="A43" s="111" t="s">
        <v>41</v>
      </c>
      <c r="B43" s="111" t="s">
        <v>278</v>
      </c>
      <c r="C43" s="111" t="s">
        <v>109</v>
      </c>
      <c r="D43" s="111" t="s">
        <v>196</v>
      </c>
      <c r="E43" s="112">
        <v>516712</v>
      </c>
      <c r="F43" s="113">
        <v>231850</v>
      </c>
      <c r="G43" s="114">
        <v>44245</v>
      </c>
      <c r="H43" s="111" t="s">
        <v>118</v>
      </c>
    </row>
    <row r="44" spans="1:8" ht="15">
      <c r="A44" s="111" t="s">
        <v>41</v>
      </c>
      <c r="B44" s="111" t="s">
        <v>278</v>
      </c>
      <c r="C44" s="111" t="s">
        <v>131</v>
      </c>
      <c r="D44" s="111" t="s">
        <v>130</v>
      </c>
      <c r="E44" s="112">
        <v>516151</v>
      </c>
      <c r="F44" s="113">
        <v>321251</v>
      </c>
      <c r="G44" s="114">
        <v>44231</v>
      </c>
      <c r="H44" s="111" t="s">
        <v>118</v>
      </c>
    </row>
    <row r="45" spans="1:8" ht="15">
      <c r="A45" s="111" t="s">
        <v>41</v>
      </c>
      <c r="B45" s="111" t="s">
        <v>278</v>
      </c>
      <c r="C45" s="111" t="s">
        <v>131</v>
      </c>
      <c r="D45" s="111" t="s">
        <v>158</v>
      </c>
      <c r="E45" s="112">
        <v>516356</v>
      </c>
      <c r="F45" s="113">
        <v>357739</v>
      </c>
      <c r="G45" s="114">
        <v>44236</v>
      </c>
      <c r="H45" s="111" t="s">
        <v>159</v>
      </c>
    </row>
    <row r="46" spans="1:8" ht="15">
      <c r="A46" s="111" t="s">
        <v>41</v>
      </c>
      <c r="B46" s="111" t="s">
        <v>278</v>
      </c>
      <c r="C46" s="111" t="s">
        <v>131</v>
      </c>
      <c r="D46" s="111" t="s">
        <v>149</v>
      </c>
      <c r="E46" s="112">
        <v>516294</v>
      </c>
      <c r="F46" s="113">
        <v>387938</v>
      </c>
      <c r="G46" s="114">
        <v>44235</v>
      </c>
      <c r="H46" s="111" t="s">
        <v>150</v>
      </c>
    </row>
    <row r="47" spans="1:8" ht="15">
      <c r="A47" s="111" t="s">
        <v>41</v>
      </c>
      <c r="B47" s="111" t="s">
        <v>278</v>
      </c>
      <c r="C47" s="111" t="s">
        <v>109</v>
      </c>
      <c r="D47" s="111" t="s">
        <v>160</v>
      </c>
      <c r="E47" s="112">
        <v>516357</v>
      </c>
      <c r="F47" s="113">
        <v>209000</v>
      </c>
      <c r="G47" s="114">
        <v>44236</v>
      </c>
      <c r="H47" s="111" t="s">
        <v>114</v>
      </c>
    </row>
    <row r="48" spans="1:8" ht="15">
      <c r="A48" s="111" t="s">
        <v>41</v>
      </c>
      <c r="B48" s="111" t="s">
        <v>278</v>
      </c>
      <c r="C48" s="111" t="s">
        <v>131</v>
      </c>
      <c r="D48" s="111" t="s">
        <v>142</v>
      </c>
      <c r="E48" s="112">
        <v>516269</v>
      </c>
      <c r="F48" s="113">
        <v>252807</v>
      </c>
      <c r="G48" s="114">
        <v>44235</v>
      </c>
      <c r="H48" s="111" t="s">
        <v>118</v>
      </c>
    </row>
    <row r="49" spans="1:8" ht="15">
      <c r="A49" s="111" t="s">
        <v>41</v>
      </c>
      <c r="B49" s="111" t="s">
        <v>278</v>
      </c>
      <c r="C49" s="111" t="s">
        <v>109</v>
      </c>
      <c r="D49" s="111" t="s">
        <v>140</v>
      </c>
      <c r="E49" s="112">
        <v>516218</v>
      </c>
      <c r="F49" s="113">
        <v>57000</v>
      </c>
      <c r="G49" s="114">
        <v>44232</v>
      </c>
      <c r="H49" s="111" t="s">
        <v>118</v>
      </c>
    </row>
    <row r="50" spans="1:8" ht="15">
      <c r="A50" s="111" t="s">
        <v>41</v>
      </c>
      <c r="B50" s="111" t="s">
        <v>278</v>
      </c>
      <c r="C50" s="111" t="s">
        <v>109</v>
      </c>
      <c r="D50" s="111" t="s">
        <v>167</v>
      </c>
      <c r="E50" s="112">
        <v>516402</v>
      </c>
      <c r="F50" s="113">
        <v>139000</v>
      </c>
      <c r="G50" s="114">
        <v>44237</v>
      </c>
      <c r="H50" s="111" t="s">
        <v>168</v>
      </c>
    </row>
    <row r="51" spans="1:8" ht="15">
      <c r="A51" s="111" t="s">
        <v>41</v>
      </c>
      <c r="B51" s="111" t="s">
        <v>278</v>
      </c>
      <c r="C51" s="111" t="s">
        <v>109</v>
      </c>
      <c r="D51" s="111" t="s">
        <v>169</v>
      </c>
      <c r="E51" s="112">
        <v>516405</v>
      </c>
      <c r="F51" s="113">
        <v>226000</v>
      </c>
      <c r="G51" s="114">
        <v>44237</v>
      </c>
      <c r="H51" s="111" t="s">
        <v>114</v>
      </c>
    </row>
    <row r="52" spans="1:8" ht="15">
      <c r="A52" s="111" t="s">
        <v>41</v>
      </c>
      <c r="B52" s="111" t="s">
        <v>278</v>
      </c>
      <c r="C52" s="111" t="s">
        <v>131</v>
      </c>
      <c r="D52" s="111" t="s">
        <v>151</v>
      </c>
      <c r="E52" s="112">
        <v>516301</v>
      </c>
      <c r="F52" s="113">
        <v>252784</v>
      </c>
      <c r="G52" s="114">
        <v>44235</v>
      </c>
      <c r="H52" s="111" t="s">
        <v>118</v>
      </c>
    </row>
    <row r="53" spans="1:8" ht="15">
      <c r="A53" s="111" t="s">
        <v>41</v>
      </c>
      <c r="B53" s="111" t="s">
        <v>278</v>
      </c>
      <c r="C53" s="111" t="s">
        <v>109</v>
      </c>
      <c r="D53" s="111" t="s">
        <v>174</v>
      </c>
      <c r="E53" s="112">
        <v>516478</v>
      </c>
      <c r="F53" s="113">
        <v>248000</v>
      </c>
      <c r="G53" s="114">
        <v>44238</v>
      </c>
      <c r="H53" s="111" t="s">
        <v>175</v>
      </c>
    </row>
    <row r="54" spans="1:8" ht="15">
      <c r="A54" s="111" t="s">
        <v>41</v>
      </c>
      <c r="B54" s="111" t="s">
        <v>278</v>
      </c>
      <c r="C54" s="111" t="s">
        <v>109</v>
      </c>
      <c r="D54" s="111" t="s">
        <v>180</v>
      </c>
      <c r="E54" s="112">
        <v>516541</v>
      </c>
      <c r="F54" s="113">
        <v>196500</v>
      </c>
      <c r="G54" s="114">
        <v>44239</v>
      </c>
      <c r="H54" s="111" t="s">
        <v>112</v>
      </c>
    </row>
    <row r="55" spans="1:8" ht="15">
      <c r="A55" s="111" t="s">
        <v>41</v>
      </c>
      <c r="B55" s="111" t="s">
        <v>278</v>
      </c>
      <c r="C55" s="111" t="s">
        <v>109</v>
      </c>
      <c r="D55" s="111" t="s">
        <v>113</v>
      </c>
      <c r="E55" s="112">
        <v>516000</v>
      </c>
      <c r="F55" s="113">
        <v>110000</v>
      </c>
      <c r="G55" s="114">
        <v>44228</v>
      </c>
      <c r="H55" s="111" t="s">
        <v>114</v>
      </c>
    </row>
    <row r="56" spans="1:8" ht="15">
      <c r="A56" s="111" t="s">
        <v>41</v>
      </c>
      <c r="B56" s="111" t="s">
        <v>278</v>
      </c>
      <c r="C56" s="111" t="s">
        <v>109</v>
      </c>
      <c r="D56" s="111" t="s">
        <v>117</v>
      </c>
      <c r="E56" s="112">
        <v>516033</v>
      </c>
      <c r="F56" s="113">
        <v>309000</v>
      </c>
      <c r="G56" s="114">
        <v>44228</v>
      </c>
      <c r="H56" s="111" t="s">
        <v>118</v>
      </c>
    </row>
    <row r="57" spans="1:8" ht="15">
      <c r="A57" s="111" t="s">
        <v>41</v>
      </c>
      <c r="B57" s="111" t="s">
        <v>278</v>
      </c>
      <c r="C57" s="111" t="s">
        <v>109</v>
      </c>
      <c r="D57" s="111" t="s">
        <v>193</v>
      </c>
      <c r="E57" s="112">
        <v>516698</v>
      </c>
      <c r="F57" s="113">
        <v>352000</v>
      </c>
      <c r="G57" s="114">
        <v>44245</v>
      </c>
      <c r="H57" s="111" t="s">
        <v>133</v>
      </c>
    </row>
    <row r="58" spans="1:8" ht="15">
      <c r="A58" s="111" t="s">
        <v>41</v>
      </c>
      <c r="B58" s="111" t="s">
        <v>278</v>
      </c>
      <c r="C58" s="111" t="s">
        <v>109</v>
      </c>
      <c r="D58" s="111" t="s">
        <v>128</v>
      </c>
      <c r="E58" s="112">
        <v>516119</v>
      </c>
      <c r="F58" s="113">
        <v>211500</v>
      </c>
      <c r="G58" s="114">
        <v>44230</v>
      </c>
      <c r="H58" s="111" t="s">
        <v>118</v>
      </c>
    </row>
    <row r="59" spans="1:8" ht="15">
      <c r="A59" s="111" t="s">
        <v>41</v>
      </c>
      <c r="B59" s="111" t="s">
        <v>278</v>
      </c>
      <c r="C59" s="111" t="s">
        <v>109</v>
      </c>
      <c r="D59" s="111" t="s">
        <v>186</v>
      </c>
      <c r="E59" s="112">
        <v>516611</v>
      </c>
      <c r="F59" s="113">
        <v>257500</v>
      </c>
      <c r="G59" s="114">
        <v>44243</v>
      </c>
      <c r="H59" s="111" t="s">
        <v>118</v>
      </c>
    </row>
    <row r="60" spans="1:8" ht="15">
      <c r="A60" s="111" t="s">
        <v>41</v>
      </c>
      <c r="B60" s="111" t="s">
        <v>278</v>
      </c>
      <c r="C60" s="111" t="s">
        <v>109</v>
      </c>
      <c r="D60" s="111" t="s">
        <v>108</v>
      </c>
      <c r="E60" s="112">
        <v>515993</v>
      </c>
      <c r="F60" s="113">
        <v>397000</v>
      </c>
      <c r="G60" s="114">
        <v>44228</v>
      </c>
      <c r="H60" s="111" t="s">
        <v>110</v>
      </c>
    </row>
    <row r="61" spans="1:8" ht="15">
      <c r="A61" s="111" t="s">
        <v>41</v>
      </c>
      <c r="B61" s="111" t="s">
        <v>278</v>
      </c>
      <c r="C61" s="111" t="s">
        <v>109</v>
      </c>
      <c r="D61" s="111" t="s">
        <v>195</v>
      </c>
      <c r="E61" s="112">
        <v>516711</v>
      </c>
      <c r="F61" s="113">
        <v>343000</v>
      </c>
      <c r="G61" s="114">
        <v>44245</v>
      </c>
      <c r="H61" s="111" t="s">
        <v>127</v>
      </c>
    </row>
    <row r="62" spans="1:8" ht="30">
      <c r="A62" s="111" t="s">
        <v>41</v>
      </c>
      <c r="B62" s="111" t="s">
        <v>278</v>
      </c>
      <c r="C62" s="111" t="s">
        <v>109</v>
      </c>
      <c r="D62" s="111" t="s">
        <v>224</v>
      </c>
      <c r="E62" s="112">
        <v>516864</v>
      </c>
      <c r="F62" s="113">
        <v>173000</v>
      </c>
      <c r="G62" s="114">
        <v>44249</v>
      </c>
      <c r="H62" s="111" t="s">
        <v>216</v>
      </c>
    </row>
    <row r="63" spans="1:8" ht="15">
      <c r="A63" s="111" t="s">
        <v>41</v>
      </c>
      <c r="B63" s="111" t="s">
        <v>278</v>
      </c>
      <c r="C63" s="111" t="s">
        <v>109</v>
      </c>
      <c r="D63" s="111" t="s">
        <v>181</v>
      </c>
      <c r="E63" s="112">
        <v>516542</v>
      </c>
      <c r="F63" s="113">
        <v>191075</v>
      </c>
      <c r="G63" s="114">
        <v>44239</v>
      </c>
      <c r="H63" s="111" t="s">
        <v>118</v>
      </c>
    </row>
    <row r="64" spans="1:8" ht="15">
      <c r="A64" s="111" t="s">
        <v>41</v>
      </c>
      <c r="B64" s="111" t="s">
        <v>278</v>
      </c>
      <c r="C64" s="111" t="s">
        <v>109</v>
      </c>
      <c r="D64" s="111" t="s">
        <v>214</v>
      </c>
      <c r="E64" s="112">
        <v>516826</v>
      </c>
      <c r="F64" s="113">
        <v>479000</v>
      </c>
      <c r="G64" s="114">
        <v>44249</v>
      </c>
      <c r="H64" s="111" t="s">
        <v>153</v>
      </c>
    </row>
    <row r="65" spans="1:8" ht="15">
      <c r="A65" s="111" t="s">
        <v>41</v>
      </c>
      <c r="B65" s="111" t="s">
        <v>278</v>
      </c>
      <c r="C65" s="111" t="s">
        <v>109</v>
      </c>
      <c r="D65" s="111" t="s">
        <v>177</v>
      </c>
      <c r="E65" s="112">
        <v>516501</v>
      </c>
      <c r="F65" s="113">
        <v>269170</v>
      </c>
      <c r="G65" s="114">
        <v>44239</v>
      </c>
      <c r="H65" s="111" t="s">
        <v>118</v>
      </c>
    </row>
    <row r="66" spans="1:8" ht="30">
      <c r="A66" s="111" t="s">
        <v>41</v>
      </c>
      <c r="B66" s="111" t="s">
        <v>278</v>
      </c>
      <c r="C66" s="111" t="s">
        <v>109</v>
      </c>
      <c r="D66" s="111" t="s">
        <v>253</v>
      </c>
      <c r="E66" s="112">
        <v>517053</v>
      </c>
      <c r="F66" s="113">
        <v>548250</v>
      </c>
      <c r="G66" s="114">
        <v>44253</v>
      </c>
      <c r="H66" s="111" t="s">
        <v>216</v>
      </c>
    </row>
    <row r="67" spans="1:8" ht="15">
      <c r="A67" s="111" t="s">
        <v>41</v>
      </c>
      <c r="B67" s="111" t="s">
        <v>278</v>
      </c>
      <c r="C67" s="111" t="s">
        <v>109</v>
      </c>
      <c r="D67" s="111" t="s">
        <v>208</v>
      </c>
      <c r="E67" s="112">
        <v>516787</v>
      </c>
      <c r="F67" s="113">
        <v>233500</v>
      </c>
      <c r="G67" s="114">
        <v>44246</v>
      </c>
      <c r="H67" s="111" t="s">
        <v>118</v>
      </c>
    </row>
    <row r="68" spans="1:8" ht="15">
      <c r="A68" s="111" t="s">
        <v>41</v>
      </c>
      <c r="B68" s="111" t="s">
        <v>278</v>
      </c>
      <c r="C68" s="111" t="s">
        <v>109</v>
      </c>
      <c r="D68" s="111" t="s">
        <v>209</v>
      </c>
      <c r="E68" s="112">
        <v>516803</v>
      </c>
      <c r="F68" s="113">
        <v>285000</v>
      </c>
      <c r="G68" s="114">
        <v>44249</v>
      </c>
      <c r="H68" s="111" t="s">
        <v>112</v>
      </c>
    </row>
    <row r="69" spans="1:8" ht="15">
      <c r="A69" s="111" t="s">
        <v>41</v>
      </c>
      <c r="B69" s="111" t="s">
        <v>278</v>
      </c>
      <c r="C69" s="111" t="s">
        <v>109</v>
      </c>
      <c r="D69" s="111" t="s">
        <v>219</v>
      </c>
      <c r="E69" s="112">
        <v>516842</v>
      </c>
      <c r="F69" s="113">
        <v>172000</v>
      </c>
      <c r="G69" s="114">
        <v>44249</v>
      </c>
      <c r="H69" s="111" t="s">
        <v>118</v>
      </c>
    </row>
    <row r="70" spans="1:8" ht="15">
      <c r="A70" s="111" t="s">
        <v>41</v>
      </c>
      <c r="B70" s="111" t="s">
        <v>278</v>
      </c>
      <c r="C70" s="111" t="s">
        <v>109</v>
      </c>
      <c r="D70" s="111" t="s">
        <v>204</v>
      </c>
      <c r="E70" s="112">
        <v>516782</v>
      </c>
      <c r="F70" s="113">
        <v>140000</v>
      </c>
      <c r="G70" s="114">
        <v>44246</v>
      </c>
      <c r="H70" s="111" t="s">
        <v>205</v>
      </c>
    </row>
    <row r="71" spans="1:8" ht="15">
      <c r="A71" s="111" t="s">
        <v>41</v>
      </c>
      <c r="B71" s="111" t="s">
        <v>278</v>
      </c>
      <c r="C71" s="111" t="s">
        <v>109</v>
      </c>
      <c r="D71" s="111" t="s">
        <v>245</v>
      </c>
      <c r="E71" s="112">
        <v>517019</v>
      </c>
      <c r="F71" s="113">
        <v>190000</v>
      </c>
      <c r="G71" s="114">
        <v>44252</v>
      </c>
      <c r="H71" s="111" t="s">
        <v>114</v>
      </c>
    </row>
    <row r="72" spans="1:8" ht="30">
      <c r="A72" s="111" t="s">
        <v>41</v>
      </c>
      <c r="B72" s="111" t="s">
        <v>278</v>
      </c>
      <c r="C72" s="111" t="s">
        <v>109</v>
      </c>
      <c r="D72" s="111" t="s">
        <v>268</v>
      </c>
      <c r="E72" s="112">
        <v>517101</v>
      </c>
      <c r="F72" s="113">
        <v>260000</v>
      </c>
      <c r="G72" s="114">
        <v>44253</v>
      </c>
      <c r="H72" s="111" t="s">
        <v>216</v>
      </c>
    </row>
    <row r="73" spans="1:8" ht="15">
      <c r="A73" s="111" t="s">
        <v>41</v>
      </c>
      <c r="B73" s="111" t="s">
        <v>278</v>
      </c>
      <c r="C73" s="111" t="s">
        <v>109</v>
      </c>
      <c r="D73" s="111" t="s">
        <v>267</v>
      </c>
      <c r="E73" s="112">
        <v>517092</v>
      </c>
      <c r="F73" s="113">
        <v>116500</v>
      </c>
      <c r="G73" s="114">
        <v>44253</v>
      </c>
      <c r="H73" s="111" t="s">
        <v>114</v>
      </c>
    </row>
    <row r="74" spans="1:8" ht="15">
      <c r="A74" s="111" t="s">
        <v>41</v>
      </c>
      <c r="B74" s="111" t="s">
        <v>278</v>
      </c>
      <c r="C74" s="111" t="s">
        <v>109</v>
      </c>
      <c r="D74" s="111" t="s">
        <v>266</v>
      </c>
      <c r="E74" s="112">
        <v>517086</v>
      </c>
      <c r="F74" s="113">
        <v>254200</v>
      </c>
      <c r="G74" s="114">
        <v>44253</v>
      </c>
      <c r="H74" s="111" t="s">
        <v>114</v>
      </c>
    </row>
    <row r="75" spans="1:8" ht="15">
      <c r="A75" s="111" t="s">
        <v>41</v>
      </c>
      <c r="B75" s="111" t="s">
        <v>278</v>
      </c>
      <c r="C75" s="111" t="s">
        <v>131</v>
      </c>
      <c r="D75" s="111" t="s">
        <v>262</v>
      </c>
      <c r="E75" s="112">
        <v>517077</v>
      </c>
      <c r="F75" s="113">
        <v>258436</v>
      </c>
      <c r="G75" s="114">
        <v>44253</v>
      </c>
      <c r="H75" s="111" t="s">
        <v>118</v>
      </c>
    </row>
    <row r="76" spans="1:8" ht="15">
      <c r="A76" s="111" t="s">
        <v>41</v>
      </c>
      <c r="B76" s="111" t="s">
        <v>278</v>
      </c>
      <c r="C76" s="111" t="s">
        <v>109</v>
      </c>
      <c r="D76" s="111" t="s">
        <v>226</v>
      </c>
      <c r="E76" s="112">
        <v>516879</v>
      </c>
      <c r="F76" s="113">
        <v>332500</v>
      </c>
      <c r="G76" s="114">
        <v>44250</v>
      </c>
      <c r="H76" s="111" t="s">
        <v>118</v>
      </c>
    </row>
    <row r="77" spans="1:8" ht="15">
      <c r="A77" s="111" t="s">
        <v>41</v>
      </c>
      <c r="B77" s="111" t="s">
        <v>278</v>
      </c>
      <c r="C77" s="111" t="s">
        <v>109</v>
      </c>
      <c r="D77" s="111" t="s">
        <v>256</v>
      </c>
      <c r="E77" s="112">
        <v>517055</v>
      </c>
      <c r="F77" s="113">
        <v>169500</v>
      </c>
      <c r="G77" s="114">
        <v>44253</v>
      </c>
      <c r="H77" s="111" t="s">
        <v>114</v>
      </c>
    </row>
    <row r="78" spans="1:8" ht="15">
      <c r="A78" s="111" t="s">
        <v>41</v>
      </c>
      <c r="B78" s="111" t="s">
        <v>278</v>
      </c>
      <c r="C78" s="111" t="s">
        <v>109</v>
      </c>
      <c r="D78" s="111" t="s">
        <v>254</v>
      </c>
      <c r="E78" s="112">
        <v>517054</v>
      </c>
      <c r="F78" s="113">
        <v>163000</v>
      </c>
      <c r="G78" s="114">
        <v>44253</v>
      </c>
      <c r="H78" s="111" t="s">
        <v>255</v>
      </c>
    </row>
    <row r="79" spans="1:8" ht="15">
      <c r="A79" s="111" t="s">
        <v>41</v>
      </c>
      <c r="B79" s="111" t="s">
        <v>278</v>
      </c>
      <c r="C79" s="111" t="s">
        <v>109</v>
      </c>
      <c r="D79" s="111" t="s">
        <v>234</v>
      </c>
      <c r="E79" s="112">
        <v>516936</v>
      </c>
      <c r="F79" s="113">
        <v>327000</v>
      </c>
      <c r="G79" s="114">
        <v>44251</v>
      </c>
      <c r="H79" s="111" t="s">
        <v>179</v>
      </c>
    </row>
    <row r="80" spans="1:8" ht="15">
      <c r="A80" s="111" t="s">
        <v>41</v>
      </c>
      <c r="B80" s="111" t="s">
        <v>278</v>
      </c>
      <c r="C80" s="111" t="s">
        <v>109</v>
      </c>
      <c r="D80" s="111" t="s">
        <v>250</v>
      </c>
      <c r="E80" s="112">
        <v>517047</v>
      </c>
      <c r="F80" s="113">
        <v>170000</v>
      </c>
      <c r="G80" s="114">
        <v>44253</v>
      </c>
      <c r="H80" s="111" t="s">
        <v>133</v>
      </c>
    </row>
    <row r="81" spans="1:8" ht="15">
      <c r="A81" s="111" t="s">
        <v>41</v>
      </c>
      <c r="B81" s="111" t="s">
        <v>278</v>
      </c>
      <c r="C81" s="111" t="s">
        <v>109</v>
      </c>
      <c r="D81" s="111" t="s">
        <v>220</v>
      </c>
      <c r="E81" s="112">
        <v>516843</v>
      </c>
      <c r="F81" s="113">
        <v>438000</v>
      </c>
      <c r="G81" s="114">
        <v>44249</v>
      </c>
      <c r="H81" s="111" t="s">
        <v>168</v>
      </c>
    </row>
    <row r="82" spans="1:8" ht="15">
      <c r="A82" s="111" t="s">
        <v>41</v>
      </c>
      <c r="B82" s="111" t="s">
        <v>278</v>
      </c>
      <c r="C82" s="111" t="s">
        <v>109</v>
      </c>
      <c r="D82" s="111" t="s">
        <v>238</v>
      </c>
      <c r="E82" s="112">
        <v>516961</v>
      </c>
      <c r="F82" s="113">
        <v>262400</v>
      </c>
      <c r="G82" s="114">
        <v>44251</v>
      </c>
      <c r="H82" s="111" t="s">
        <v>168</v>
      </c>
    </row>
    <row r="83" spans="1:8" ht="15">
      <c r="A83" s="111" t="s">
        <v>41</v>
      </c>
      <c r="B83" s="111" t="s">
        <v>278</v>
      </c>
      <c r="C83" s="111" t="s">
        <v>109</v>
      </c>
      <c r="D83" s="111" t="s">
        <v>232</v>
      </c>
      <c r="E83" s="112">
        <v>516924</v>
      </c>
      <c r="F83" s="113">
        <v>243000</v>
      </c>
      <c r="G83" s="114">
        <v>44251</v>
      </c>
      <c r="H83" s="111" t="s">
        <v>233</v>
      </c>
    </row>
    <row r="84" spans="1:8" ht="15">
      <c r="A84" s="111" t="s">
        <v>41</v>
      </c>
      <c r="B84" s="111" t="s">
        <v>278</v>
      </c>
      <c r="C84" s="111" t="s">
        <v>109</v>
      </c>
      <c r="D84" s="111" t="s">
        <v>227</v>
      </c>
      <c r="E84" s="112">
        <v>516888</v>
      </c>
      <c r="F84" s="113">
        <v>287700</v>
      </c>
      <c r="G84" s="114">
        <v>44250</v>
      </c>
      <c r="H84" s="111" t="s">
        <v>114</v>
      </c>
    </row>
    <row r="85" spans="1:8" ht="15">
      <c r="A85" s="111" t="s">
        <v>41</v>
      </c>
      <c r="B85" s="111" t="s">
        <v>278</v>
      </c>
      <c r="C85" s="111" t="s">
        <v>109</v>
      </c>
      <c r="D85" s="111" t="s">
        <v>225</v>
      </c>
      <c r="E85" s="112">
        <v>516873</v>
      </c>
      <c r="F85" s="113">
        <v>135500</v>
      </c>
      <c r="G85" s="114">
        <v>44250</v>
      </c>
      <c r="H85" s="111" t="s">
        <v>118</v>
      </c>
    </row>
    <row r="86" spans="1:8" ht="15">
      <c r="A86" s="111" t="s">
        <v>41</v>
      </c>
      <c r="B86" s="111" t="s">
        <v>278</v>
      </c>
      <c r="C86" s="111" t="s">
        <v>109</v>
      </c>
      <c r="D86" s="111" t="s">
        <v>200</v>
      </c>
      <c r="E86" s="112">
        <v>516727</v>
      </c>
      <c r="F86" s="113">
        <v>366000</v>
      </c>
      <c r="G86" s="114">
        <v>44245</v>
      </c>
      <c r="H86" s="111" t="s">
        <v>114</v>
      </c>
    </row>
    <row r="87" spans="1:8" ht="15">
      <c r="A87" s="111" t="s">
        <v>41</v>
      </c>
      <c r="B87" s="111" t="s">
        <v>278</v>
      </c>
      <c r="C87" s="111" t="s">
        <v>109</v>
      </c>
      <c r="D87" s="111" t="s">
        <v>261</v>
      </c>
      <c r="E87" s="112">
        <v>517076</v>
      </c>
      <c r="F87" s="113">
        <v>93750</v>
      </c>
      <c r="G87" s="114">
        <v>44253</v>
      </c>
      <c r="H87" s="111" t="s">
        <v>118</v>
      </c>
    </row>
    <row r="88" spans="1:8" ht="15">
      <c r="A88" s="111" t="s">
        <v>55</v>
      </c>
      <c r="B88" s="111" t="s">
        <v>284</v>
      </c>
      <c r="C88" s="111" t="s">
        <v>120</v>
      </c>
      <c r="D88" s="111" t="s">
        <v>119</v>
      </c>
      <c r="E88" s="112">
        <v>516052</v>
      </c>
      <c r="F88" s="113">
        <v>300366</v>
      </c>
      <c r="G88" s="114">
        <v>44229</v>
      </c>
      <c r="H88" s="111" t="s">
        <v>121</v>
      </c>
    </row>
    <row r="89" spans="1:8" ht="15">
      <c r="A89" s="111" t="s">
        <v>75</v>
      </c>
      <c r="B89" s="111" t="s">
        <v>279</v>
      </c>
      <c r="C89" s="111" t="s">
        <v>109</v>
      </c>
      <c r="D89" s="111" t="s">
        <v>247</v>
      </c>
      <c r="E89" s="112">
        <v>517025</v>
      </c>
      <c r="F89" s="113">
        <v>258500</v>
      </c>
      <c r="G89" s="114">
        <v>44252</v>
      </c>
      <c r="H89" s="111" t="s">
        <v>179</v>
      </c>
    </row>
    <row r="90" spans="1:8" ht="15">
      <c r="A90" s="111" t="s">
        <v>40</v>
      </c>
      <c r="B90" s="111" t="s">
        <v>280</v>
      </c>
      <c r="C90" s="111" t="s">
        <v>109</v>
      </c>
      <c r="D90" s="111" t="s">
        <v>165</v>
      </c>
      <c r="E90" s="112">
        <v>516391</v>
      </c>
      <c r="F90" s="113">
        <v>195000</v>
      </c>
      <c r="G90" s="114">
        <v>44237</v>
      </c>
      <c r="H90" s="111" t="s">
        <v>133</v>
      </c>
    </row>
    <row r="91" spans="1:8" ht="15">
      <c r="A91" s="111" t="s">
        <v>40</v>
      </c>
      <c r="B91" s="111" t="s">
        <v>280</v>
      </c>
      <c r="C91" s="111" t="s">
        <v>109</v>
      </c>
      <c r="D91" s="111" t="s">
        <v>144</v>
      </c>
      <c r="E91" s="112">
        <v>516279</v>
      </c>
      <c r="F91" s="113">
        <v>215800</v>
      </c>
      <c r="G91" s="114">
        <v>44235</v>
      </c>
      <c r="H91" s="111" t="s">
        <v>133</v>
      </c>
    </row>
    <row r="92" spans="1:8" ht="15">
      <c r="A92" s="111" t="s">
        <v>40</v>
      </c>
      <c r="B92" s="111" t="s">
        <v>280</v>
      </c>
      <c r="C92" s="111" t="s">
        <v>109</v>
      </c>
      <c r="D92" s="111" t="s">
        <v>184</v>
      </c>
      <c r="E92" s="112">
        <v>516602</v>
      </c>
      <c r="F92" s="113">
        <v>310820</v>
      </c>
      <c r="G92" s="114">
        <v>44243</v>
      </c>
      <c r="H92" s="111" t="s">
        <v>133</v>
      </c>
    </row>
    <row r="93" spans="1:8" ht="15">
      <c r="A93" s="111" t="s">
        <v>40</v>
      </c>
      <c r="B93" s="111" t="s">
        <v>280</v>
      </c>
      <c r="C93" s="111" t="s">
        <v>109</v>
      </c>
      <c r="D93" s="111" t="s">
        <v>230</v>
      </c>
      <c r="E93" s="112">
        <v>516916</v>
      </c>
      <c r="F93" s="113">
        <v>101000</v>
      </c>
      <c r="G93" s="114">
        <v>44251</v>
      </c>
      <c r="H93" s="111" t="s">
        <v>133</v>
      </c>
    </row>
    <row r="94" spans="1:8" ht="15">
      <c r="A94" s="111" t="s">
        <v>40</v>
      </c>
      <c r="B94" s="111" t="s">
        <v>280</v>
      </c>
      <c r="C94" s="111" t="s">
        <v>120</v>
      </c>
      <c r="D94" s="111" t="s">
        <v>246</v>
      </c>
      <c r="E94" s="112">
        <v>517022</v>
      </c>
      <c r="F94" s="113">
        <v>315914</v>
      </c>
      <c r="G94" s="114">
        <v>44252</v>
      </c>
      <c r="H94" s="111" t="s">
        <v>118</v>
      </c>
    </row>
    <row r="95" spans="1:8" ht="15">
      <c r="A95" s="111" t="s">
        <v>40</v>
      </c>
      <c r="B95" s="111" t="s">
        <v>280</v>
      </c>
      <c r="C95" s="111" t="s">
        <v>131</v>
      </c>
      <c r="D95" s="111" t="s">
        <v>156</v>
      </c>
      <c r="E95" s="112">
        <v>516350</v>
      </c>
      <c r="F95" s="113">
        <v>280395</v>
      </c>
      <c r="G95" s="114">
        <v>44236</v>
      </c>
      <c r="H95" s="111" t="s">
        <v>157</v>
      </c>
    </row>
    <row r="96" spans="1:8" ht="30">
      <c r="A96" s="111" t="s">
        <v>40</v>
      </c>
      <c r="B96" s="111" t="s">
        <v>280</v>
      </c>
      <c r="C96" s="111" t="s">
        <v>109</v>
      </c>
      <c r="D96" s="111" t="s">
        <v>215</v>
      </c>
      <c r="E96" s="112">
        <v>516830</v>
      </c>
      <c r="F96" s="113">
        <v>275000</v>
      </c>
      <c r="G96" s="114">
        <v>44249</v>
      </c>
      <c r="H96" s="111" t="s">
        <v>216</v>
      </c>
    </row>
    <row r="97" spans="1:8" ht="15">
      <c r="A97" s="111" t="s">
        <v>40</v>
      </c>
      <c r="B97" s="111" t="s">
        <v>280</v>
      </c>
      <c r="C97" s="111" t="s">
        <v>109</v>
      </c>
      <c r="D97" s="111" t="s">
        <v>198</v>
      </c>
      <c r="E97" s="112">
        <v>516719</v>
      </c>
      <c r="F97" s="113">
        <v>272000</v>
      </c>
      <c r="G97" s="114">
        <v>44245</v>
      </c>
      <c r="H97" s="111" t="s">
        <v>157</v>
      </c>
    </row>
    <row r="98" spans="1:8" ht="15">
      <c r="A98" s="111" t="s">
        <v>40</v>
      </c>
      <c r="B98" s="111" t="s">
        <v>280</v>
      </c>
      <c r="C98" s="111" t="s">
        <v>109</v>
      </c>
      <c r="D98" s="111" t="s">
        <v>166</v>
      </c>
      <c r="E98" s="112">
        <v>516401</v>
      </c>
      <c r="F98" s="113">
        <v>131000</v>
      </c>
      <c r="G98" s="114">
        <v>44237</v>
      </c>
      <c r="H98" s="111" t="s">
        <v>153</v>
      </c>
    </row>
    <row r="99" spans="1:8" ht="15">
      <c r="A99" s="111" t="s">
        <v>40</v>
      </c>
      <c r="B99" s="111" t="s">
        <v>280</v>
      </c>
      <c r="C99" s="111" t="s">
        <v>131</v>
      </c>
      <c r="D99" s="111" t="s">
        <v>197</v>
      </c>
      <c r="E99" s="112">
        <v>516714</v>
      </c>
      <c r="F99" s="113">
        <v>382893</v>
      </c>
      <c r="G99" s="114">
        <v>44245</v>
      </c>
      <c r="H99" s="111" t="s">
        <v>118</v>
      </c>
    </row>
    <row r="100" spans="1:8" ht="15">
      <c r="A100" s="111" t="s">
        <v>40</v>
      </c>
      <c r="B100" s="111" t="s">
        <v>280</v>
      </c>
      <c r="C100" s="111" t="s">
        <v>109</v>
      </c>
      <c r="D100" s="111" t="s">
        <v>155</v>
      </c>
      <c r="E100" s="112">
        <v>516349</v>
      </c>
      <c r="F100" s="113">
        <v>265000</v>
      </c>
      <c r="G100" s="114">
        <v>44236</v>
      </c>
      <c r="H100" s="111" t="s">
        <v>110</v>
      </c>
    </row>
    <row r="101" spans="1:8" ht="15">
      <c r="A101" s="111" t="s">
        <v>40</v>
      </c>
      <c r="B101" s="111" t="s">
        <v>280</v>
      </c>
      <c r="C101" s="111" t="s">
        <v>94</v>
      </c>
      <c r="D101" s="111" t="s">
        <v>239</v>
      </c>
      <c r="E101" s="112">
        <v>516964</v>
      </c>
      <c r="F101" s="113">
        <v>2769000</v>
      </c>
      <c r="G101" s="114">
        <v>44251</v>
      </c>
      <c r="H101" s="111" t="s">
        <v>240</v>
      </c>
    </row>
    <row r="102" spans="1:8" ht="15">
      <c r="A102" s="111" t="s">
        <v>40</v>
      </c>
      <c r="B102" s="111" t="s">
        <v>280</v>
      </c>
      <c r="C102" s="111" t="s">
        <v>109</v>
      </c>
      <c r="D102" s="111" t="s">
        <v>185</v>
      </c>
      <c r="E102" s="112">
        <v>516610</v>
      </c>
      <c r="F102" s="113">
        <v>133000</v>
      </c>
      <c r="G102" s="114">
        <v>44243</v>
      </c>
      <c r="H102" s="111" t="s">
        <v>110</v>
      </c>
    </row>
    <row r="103" spans="1:8" ht="15">
      <c r="A103" s="111" t="s">
        <v>40</v>
      </c>
      <c r="B103" s="111" t="s">
        <v>280</v>
      </c>
      <c r="C103" s="111" t="s">
        <v>109</v>
      </c>
      <c r="D103" s="111" t="s">
        <v>145</v>
      </c>
      <c r="E103" s="112">
        <v>516281</v>
      </c>
      <c r="F103" s="113">
        <v>167000</v>
      </c>
      <c r="G103" s="114">
        <v>44235</v>
      </c>
      <c r="H103" s="111" t="s">
        <v>116</v>
      </c>
    </row>
    <row r="104" spans="1:8" ht="15">
      <c r="A104" s="111" t="s">
        <v>40</v>
      </c>
      <c r="B104" s="111" t="s">
        <v>280</v>
      </c>
      <c r="C104" s="111" t="s">
        <v>109</v>
      </c>
      <c r="D104" s="111" t="s">
        <v>182</v>
      </c>
      <c r="E104" s="112">
        <v>516548</v>
      </c>
      <c r="F104" s="113">
        <v>533000</v>
      </c>
      <c r="G104" s="114">
        <v>44239</v>
      </c>
      <c r="H104" s="111" t="s">
        <v>116</v>
      </c>
    </row>
    <row r="105" spans="1:8" ht="15">
      <c r="A105" s="111" t="s">
        <v>40</v>
      </c>
      <c r="B105" s="111" t="s">
        <v>280</v>
      </c>
      <c r="C105" s="111" t="s">
        <v>109</v>
      </c>
      <c r="D105" s="111" t="s">
        <v>217</v>
      </c>
      <c r="E105" s="112">
        <v>516831</v>
      </c>
      <c r="F105" s="113">
        <v>326252</v>
      </c>
      <c r="G105" s="114">
        <v>44249</v>
      </c>
      <c r="H105" s="111" t="s">
        <v>118</v>
      </c>
    </row>
    <row r="106" spans="1:8" ht="15">
      <c r="A106" s="111" t="s">
        <v>40</v>
      </c>
      <c r="B106" s="111" t="s">
        <v>280</v>
      </c>
      <c r="C106" s="111" t="s">
        <v>109</v>
      </c>
      <c r="D106" s="111" t="s">
        <v>132</v>
      </c>
      <c r="E106" s="112">
        <v>516190</v>
      </c>
      <c r="F106" s="113">
        <v>393000</v>
      </c>
      <c r="G106" s="114">
        <v>44232</v>
      </c>
      <c r="H106" s="111" t="s">
        <v>133</v>
      </c>
    </row>
    <row r="107" spans="1:8" ht="15">
      <c r="A107" s="111" t="s">
        <v>40</v>
      </c>
      <c r="B107" s="111" t="s">
        <v>280</v>
      </c>
      <c r="C107" s="111" t="s">
        <v>109</v>
      </c>
      <c r="D107" s="111" t="s">
        <v>241</v>
      </c>
      <c r="E107" s="112">
        <v>516988</v>
      </c>
      <c r="F107" s="113">
        <v>280000</v>
      </c>
      <c r="G107" s="114">
        <v>44252</v>
      </c>
      <c r="H107" s="111" t="s">
        <v>118</v>
      </c>
    </row>
    <row r="108" spans="1:8" ht="15">
      <c r="A108" s="111" t="s">
        <v>40</v>
      </c>
      <c r="B108" s="111" t="s">
        <v>280</v>
      </c>
      <c r="C108" s="111" t="s">
        <v>109</v>
      </c>
      <c r="D108" s="111" t="s">
        <v>146</v>
      </c>
      <c r="E108" s="112">
        <v>516282</v>
      </c>
      <c r="F108" s="113">
        <v>263500</v>
      </c>
      <c r="G108" s="114">
        <v>44235</v>
      </c>
      <c r="H108" s="111" t="s">
        <v>118</v>
      </c>
    </row>
    <row r="109" spans="1:8" ht="15">
      <c r="A109" s="111" t="s">
        <v>40</v>
      </c>
      <c r="B109" s="111" t="s">
        <v>280</v>
      </c>
      <c r="C109" s="111" t="s">
        <v>109</v>
      </c>
      <c r="D109" s="111" t="s">
        <v>134</v>
      </c>
      <c r="E109" s="112">
        <v>516191</v>
      </c>
      <c r="F109" s="113">
        <v>170000</v>
      </c>
      <c r="G109" s="114">
        <v>44232</v>
      </c>
      <c r="H109" s="111" t="s">
        <v>133</v>
      </c>
    </row>
    <row r="110" spans="1:8" ht="15">
      <c r="A110" s="111" t="s">
        <v>40</v>
      </c>
      <c r="B110" s="111" t="s">
        <v>280</v>
      </c>
      <c r="C110" s="111" t="s">
        <v>109</v>
      </c>
      <c r="D110" s="111" t="s">
        <v>111</v>
      </c>
      <c r="E110" s="112">
        <v>515995</v>
      </c>
      <c r="F110" s="113">
        <v>274000</v>
      </c>
      <c r="G110" s="114">
        <v>44228</v>
      </c>
      <c r="H110" s="111" t="s">
        <v>112</v>
      </c>
    </row>
    <row r="111" spans="1:8" ht="15">
      <c r="A111" s="111" t="s">
        <v>40</v>
      </c>
      <c r="B111" s="111" t="s">
        <v>280</v>
      </c>
      <c r="C111" s="111" t="s">
        <v>131</v>
      </c>
      <c r="D111" s="111" t="s">
        <v>271</v>
      </c>
      <c r="E111" s="112">
        <v>517120</v>
      </c>
      <c r="F111" s="113">
        <v>335386</v>
      </c>
      <c r="G111" s="114">
        <v>44253</v>
      </c>
      <c r="H111" s="111" t="s">
        <v>127</v>
      </c>
    </row>
    <row r="112" spans="1:8" ht="15">
      <c r="A112" s="111" t="s">
        <v>40</v>
      </c>
      <c r="B112" s="111" t="s">
        <v>280</v>
      </c>
      <c r="C112" s="111" t="s">
        <v>109</v>
      </c>
      <c r="D112" s="111" t="s">
        <v>189</v>
      </c>
      <c r="E112" s="112">
        <v>516649</v>
      </c>
      <c r="F112" s="113">
        <v>325000</v>
      </c>
      <c r="G112" s="114">
        <v>44244</v>
      </c>
      <c r="H112" s="111" t="s">
        <v>133</v>
      </c>
    </row>
    <row r="113" spans="1:8" ht="15">
      <c r="A113" s="111" t="s">
        <v>40</v>
      </c>
      <c r="B113" s="111" t="s">
        <v>280</v>
      </c>
      <c r="C113" s="111" t="s">
        <v>109</v>
      </c>
      <c r="D113" s="111" t="s">
        <v>190</v>
      </c>
      <c r="E113" s="112">
        <v>516653</v>
      </c>
      <c r="F113" s="113">
        <v>58595</v>
      </c>
      <c r="G113" s="114">
        <v>44244</v>
      </c>
      <c r="H113" s="111" t="s">
        <v>118</v>
      </c>
    </row>
    <row r="114" spans="1:8" ht="15">
      <c r="A114" s="111" t="s">
        <v>40</v>
      </c>
      <c r="B114" s="111" t="s">
        <v>280</v>
      </c>
      <c r="C114" s="111" t="s">
        <v>109</v>
      </c>
      <c r="D114" s="111" t="s">
        <v>259</v>
      </c>
      <c r="E114" s="112">
        <v>517072</v>
      </c>
      <c r="F114" s="113">
        <v>257000</v>
      </c>
      <c r="G114" s="114">
        <v>44253</v>
      </c>
      <c r="H114" s="111" t="s">
        <v>118</v>
      </c>
    </row>
    <row r="115" spans="1:8" ht="15">
      <c r="A115" s="111" t="s">
        <v>40</v>
      </c>
      <c r="B115" s="111" t="s">
        <v>280</v>
      </c>
      <c r="C115" s="111" t="s">
        <v>109</v>
      </c>
      <c r="D115" s="111" t="s">
        <v>260</v>
      </c>
      <c r="E115" s="112">
        <v>517074</v>
      </c>
      <c r="F115" s="113">
        <v>246821</v>
      </c>
      <c r="G115" s="114">
        <v>44253</v>
      </c>
      <c r="H115" s="111" t="s">
        <v>118</v>
      </c>
    </row>
    <row r="116" spans="1:8" ht="15">
      <c r="A116" s="111" t="s">
        <v>40</v>
      </c>
      <c r="B116" s="111" t="s">
        <v>280</v>
      </c>
      <c r="C116" s="111" t="s">
        <v>109</v>
      </c>
      <c r="D116" s="111" t="s">
        <v>199</v>
      </c>
      <c r="E116" s="112">
        <v>516723</v>
      </c>
      <c r="F116" s="113">
        <v>159000</v>
      </c>
      <c r="G116" s="114">
        <v>44245</v>
      </c>
      <c r="H116" s="111" t="s">
        <v>118</v>
      </c>
    </row>
    <row r="117" spans="1:8" ht="15">
      <c r="A117" s="111" t="s">
        <v>40</v>
      </c>
      <c r="B117" s="111" t="s">
        <v>280</v>
      </c>
      <c r="C117" s="111" t="s">
        <v>109</v>
      </c>
      <c r="D117" s="111" t="s">
        <v>269</v>
      </c>
      <c r="E117" s="112">
        <v>517111</v>
      </c>
      <c r="F117" s="113">
        <v>390000</v>
      </c>
      <c r="G117" s="114">
        <v>44253</v>
      </c>
      <c r="H117" s="111" t="s">
        <v>116</v>
      </c>
    </row>
    <row r="118" spans="1:8" ht="15">
      <c r="A118" s="111" t="s">
        <v>40</v>
      </c>
      <c r="B118" s="111" t="s">
        <v>280</v>
      </c>
      <c r="C118" s="111" t="s">
        <v>131</v>
      </c>
      <c r="D118" s="111" t="s">
        <v>178</v>
      </c>
      <c r="E118" s="112">
        <v>516506</v>
      </c>
      <c r="F118" s="113">
        <v>240195</v>
      </c>
      <c r="G118" s="114">
        <v>44239</v>
      </c>
      <c r="H118" s="111" t="s">
        <v>179</v>
      </c>
    </row>
    <row r="119" spans="1:8" ht="15">
      <c r="A119" s="111" t="s">
        <v>40</v>
      </c>
      <c r="B119" s="111" t="s">
        <v>280</v>
      </c>
      <c r="C119" s="111" t="s">
        <v>109</v>
      </c>
      <c r="D119" s="111" t="s">
        <v>264</v>
      </c>
      <c r="E119" s="112">
        <v>517083</v>
      </c>
      <c r="F119" s="113">
        <v>200000</v>
      </c>
      <c r="G119" s="114">
        <v>44253</v>
      </c>
      <c r="H119" s="111" t="s">
        <v>265</v>
      </c>
    </row>
    <row r="120" spans="1:8" ht="15">
      <c r="A120" s="111" t="s">
        <v>40</v>
      </c>
      <c r="B120" s="111" t="s">
        <v>280</v>
      </c>
      <c r="C120" s="111" t="s">
        <v>109</v>
      </c>
      <c r="D120" s="111" t="s">
        <v>201</v>
      </c>
      <c r="E120" s="112">
        <v>516730</v>
      </c>
      <c r="F120" s="113">
        <v>298250</v>
      </c>
      <c r="G120" s="114">
        <v>44245</v>
      </c>
      <c r="H120" s="111" t="s">
        <v>118</v>
      </c>
    </row>
    <row r="121" spans="1:8" ht="15">
      <c r="A121" s="111" t="s">
        <v>40</v>
      </c>
      <c r="B121" s="111" t="s">
        <v>280</v>
      </c>
      <c r="C121" s="111" t="s">
        <v>109</v>
      </c>
      <c r="D121" s="111" t="s">
        <v>137</v>
      </c>
      <c r="E121" s="112">
        <v>516195</v>
      </c>
      <c r="F121" s="113">
        <v>441300</v>
      </c>
      <c r="G121" s="114">
        <v>44232</v>
      </c>
      <c r="H121" s="111" t="s">
        <v>138</v>
      </c>
    </row>
    <row r="122" spans="1:8" ht="15">
      <c r="A122" s="111" t="s">
        <v>40</v>
      </c>
      <c r="B122" s="111" t="s">
        <v>280</v>
      </c>
      <c r="C122" s="111" t="s">
        <v>109</v>
      </c>
      <c r="D122" s="111" t="s">
        <v>183</v>
      </c>
      <c r="E122" s="112">
        <v>516555</v>
      </c>
      <c r="F122" s="113">
        <v>277500</v>
      </c>
      <c r="G122" s="114">
        <v>44239</v>
      </c>
      <c r="H122" s="111" t="s">
        <v>116</v>
      </c>
    </row>
    <row r="123" spans="1:8" ht="15">
      <c r="A123" s="111" t="s">
        <v>40</v>
      </c>
      <c r="B123" s="111" t="s">
        <v>280</v>
      </c>
      <c r="C123" s="111" t="s">
        <v>109</v>
      </c>
      <c r="D123" s="111" t="s">
        <v>221</v>
      </c>
      <c r="E123" s="112">
        <v>516845</v>
      </c>
      <c r="F123" s="113">
        <v>316000</v>
      </c>
      <c r="G123" s="114">
        <v>44249</v>
      </c>
      <c r="H123" s="111" t="s">
        <v>114</v>
      </c>
    </row>
    <row r="124" spans="1:8" ht="15">
      <c r="A124" s="111" t="s">
        <v>40</v>
      </c>
      <c r="B124" s="111" t="s">
        <v>280</v>
      </c>
      <c r="C124" s="111" t="s">
        <v>223</v>
      </c>
      <c r="D124" s="111" t="s">
        <v>222</v>
      </c>
      <c r="E124" s="112">
        <v>516855</v>
      </c>
      <c r="F124" s="113">
        <v>283305</v>
      </c>
      <c r="G124" s="114">
        <v>44249</v>
      </c>
      <c r="H124" s="111" t="s">
        <v>60</v>
      </c>
    </row>
    <row r="125" spans="1:8" ht="15">
      <c r="A125" s="111" t="s">
        <v>40</v>
      </c>
      <c r="B125" s="111" t="s">
        <v>280</v>
      </c>
      <c r="C125" s="111" t="s">
        <v>109</v>
      </c>
      <c r="D125" s="111" t="s">
        <v>171</v>
      </c>
      <c r="E125" s="112">
        <v>516446</v>
      </c>
      <c r="F125" s="113">
        <v>251000</v>
      </c>
      <c r="G125" s="114">
        <v>44238</v>
      </c>
      <c r="H125" s="111" t="s">
        <v>118</v>
      </c>
    </row>
    <row r="126" spans="1:8" ht="15">
      <c r="A126" s="111" t="s">
        <v>40</v>
      </c>
      <c r="B126" s="111" t="s">
        <v>280</v>
      </c>
      <c r="C126" s="111" t="s">
        <v>109</v>
      </c>
      <c r="D126" s="111" t="s">
        <v>115</v>
      </c>
      <c r="E126" s="112">
        <v>516023</v>
      </c>
      <c r="F126" s="113">
        <v>399000</v>
      </c>
      <c r="G126" s="114">
        <v>44228</v>
      </c>
      <c r="H126" s="111" t="s">
        <v>116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1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9" t="s">
        <v>0</v>
      </c>
      <c r="B1" s="90" t="s">
        <v>43</v>
      </c>
      <c r="C1" s="90" t="s">
        <v>44</v>
      </c>
      <c r="D1" s="90" t="s">
        <v>37</v>
      </c>
      <c r="E1" s="91" t="s">
        <v>53</v>
      </c>
      <c r="L1">
        <v>218</v>
      </c>
    </row>
    <row r="2" spans="1:12" ht="12.75" customHeight="1">
      <c r="A2" s="115" t="s">
        <v>272</v>
      </c>
      <c r="B2" s="115" t="s">
        <v>281</v>
      </c>
      <c r="C2" s="116">
        <v>246000</v>
      </c>
      <c r="D2" s="117">
        <v>44253</v>
      </c>
      <c r="E2" s="115" t="s">
        <v>285</v>
      </c>
    </row>
    <row r="3" spans="1:12" ht="12.75" customHeight="1">
      <c r="A3" s="115" t="s">
        <v>251</v>
      </c>
      <c r="B3" s="115" t="s">
        <v>282</v>
      </c>
      <c r="C3" s="116">
        <v>296296</v>
      </c>
      <c r="D3" s="117">
        <v>44253</v>
      </c>
      <c r="E3" s="115" t="s">
        <v>285</v>
      </c>
    </row>
    <row r="4" spans="1:12" ht="12.75" customHeight="1">
      <c r="A4" s="115" t="s">
        <v>251</v>
      </c>
      <c r="B4" s="115" t="s">
        <v>282</v>
      </c>
      <c r="C4" s="116">
        <v>180245</v>
      </c>
      <c r="D4" s="117">
        <v>44253</v>
      </c>
      <c r="E4" s="115" t="s">
        <v>285</v>
      </c>
    </row>
    <row r="5" spans="1:12" ht="12.75" customHeight="1">
      <c r="A5" s="115" t="s">
        <v>99</v>
      </c>
      <c r="B5" s="115" t="s">
        <v>274</v>
      </c>
      <c r="C5" s="116">
        <v>489433</v>
      </c>
      <c r="D5" s="117">
        <v>44249</v>
      </c>
      <c r="E5" s="115" t="s">
        <v>286</v>
      </c>
    </row>
    <row r="6" spans="1:12" ht="12.75" customHeight="1">
      <c r="A6" s="115" t="s">
        <v>99</v>
      </c>
      <c r="B6" s="115" t="s">
        <v>274</v>
      </c>
      <c r="C6" s="116">
        <v>474633</v>
      </c>
      <c r="D6" s="117">
        <v>44239</v>
      </c>
      <c r="E6" s="115" t="s">
        <v>286</v>
      </c>
    </row>
    <row r="7" spans="1:12" ht="12.75" customHeight="1">
      <c r="A7" s="115" t="s">
        <v>99</v>
      </c>
      <c r="B7" s="115" t="s">
        <v>274</v>
      </c>
      <c r="C7" s="116">
        <v>495150</v>
      </c>
      <c r="D7" s="117">
        <v>44252</v>
      </c>
      <c r="E7" s="115" t="s">
        <v>286</v>
      </c>
    </row>
    <row r="8" spans="1:12" ht="12.75" customHeight="1">
      <c r="A8" s="115" t="s">
        <v>42</v>
      </c>
      <c r="B8" s="115" t="s">
        <v>275</v>
      </c>
      <c r="C8" s="116">
        <v>381409</v>
      </c>
      <c r="D8" s="117">
        <v>44237</v>
      </c>
      <c r="E8" s="115" t="s">
        <v>285</v>
      </c>
    </row>
    <row r="9" spans="1:12" ht="12.75" customHeight="1">
      <c r="A9" s="115" t="s">
        <v>42</v>
      </c>
      <c r="B9" s="115" t="s">
        <v>275</v>
      </c>
      <c r="C9" s="116">
        <v>364000</v>
      </c>
      <c r="D9" s="117">
        <v>44253</v>
      </c>
      <c r="E9" s="115" t="s">
        <v>285</v>
      </c>
    </row>
    <row r="10" spans="1:12" ht="12.75" customHeight="1">
      <c r="A10" s="115" t="s">
        <v>42</v>
      </c>
      <c r="B10" s="115" t="s">
        <v>275</v>
      </c>
      <c r="C10" s="116">
        <v>4168286.89</v>
      </c>
      <c r="D10" s="117">
        <v>44229</v>
      </c>
      <c r="E10" s="115" t="s">
        <v>287</v>
      </c>
    </row>
    <row r="11" spans="1:12" ht="12.75" customHeight="1">
      <c r="A11" s="115" t="s">
        <v>42</v>
      </c>
      <c r="B11" s="115" t="s">
        <v>275</v>
      </c>
      <c r="C11" s="116">
        <v>320000</v>
      </c>
      <c r="D11" s="117">
        <v>44232</v>
      </c>
      <c r="E11" s="115" t="s">
        <v>285</v>
      </c>
    </row>
    <row r="12" spans="1:12" ht="12.75" customHeight="1">
      <c r="A12" s="115" t="s">
        <v>42</v>
      </c>
      <c r="B12" s="115" t="s">
        <v>275</v>
      </c>
      <c r="C12" s="116">
        <v>1249000</v>
      </c>
      <c r="D12" s="117">
        <v>44228</v>
      </c>
      <c r="E12" s="115" t="s">
        <v>287</v>
      </c>
    </row>
    <row r="13" spans="1:12" ht="15">
      <c r="A13" s="115" t="s">
        <v>42</v>
      </c>
      <c r="B13" s="115" t="s">
        <v>275</v>
      </c>
      <c r="C13" s="116">
        <v>410000</v>
      </c>
      <c r="D13" s="117">
        <v>44243</v>
      </c>
      <c r="E13" s="115" t="s">
        <v>287</v>
      </c>
    </row>
    <row r="14" spans="1:12" ht="15">
      <c r="A14" s="115" t="s">
        <v>42</v>
      </c>
      <c r="B14" s="115" t="s">
        <v>275</v>
      </c>
      <c r="C14" s="116">
        <v>251000</v>
      </c>
      <c r="D14" s="117">
        <v>44230</v>
      </c>
      <c r="E14" s="115" t="s">
        <v>285</v>
      </c>
    </row>
    <row r="15" spans="1:12" ht="15">
      <c r="A15" s="115" t="s">
        <v>42</v>
      </c>
      <c r="B15" s="115" t="s">
        <v>275</v>
      </c>
      <c r="C15" s="116">
        <v>371400</v>
      </c>
      <c r="D15" s="117">
        <v>44249</v>
      </c>
      <c r="E15" s="115" t="s">
        <v>285</v>
      </c>
    </row>
    <row r="16" spans="1:12" ht="15">
      <c r="A16" s="115" t="s">
        <v>42</v>
      </c>
      <c r="B16" s="115" t="s">
        <v>275</v>
      </c>
      <c r="C16" s="116">
        <v>1048707</v>
      </c>
      <c r="D16" s="117">
        <v>44229</v>
      </c>
      <c r="E16" s="115" t="s">
        <v>287</v>
      </c>
    </row>
    <row r="17" spans="1:5" ht="15">
      <c r="A17" s="115" t="s">
        <v>42</v>
      </c>
      <c r="B17" s="115" t="s">
        <v>275</v>
      </c>
      <c r="C17" s="116">
        <v>242000</v>
      </c>
      <c r="D17" s="117">
        <v>44235</v>
      </c>
      <c r="E17" s="115" t="s">
        <v>285</v>
      </c>
    </row>
    <row r="18" spans="1:5" ht="15">
      <c r="A18" s="115" t="s">
        <v>42</v>
      </c>
      <c r="B18" s="115" t="s">
        <v>275</v>
      </c>
      <c r="C18" s="116">
        <v>252000</v>
      </c>
      <c r="D18" s="117">
        <v>44244</v>
      </c>
      <c r="E18" s="115" t="s">
        <v>285</v>
      </c>
    </row>
    <row r="19" spans="1:5" ht="15">
      <c r="A19" s="115" t="s">
        <v>42</v>
      </c>
      <c r="B19" s="115" t="s">
        <v>275</v>
      </c>
      <c r="C19" s="116">
        <v>417000</v>
      </c>
      <c r="D19" s="117">
        <v>44243</v>
      </c>
      <c r="E19" s="115" t="s">
        <v>287</v>
      </c>
    </row>
    <row r="20" spans="1:5" ht="15">
      <c r="A20" s="115" t="s">
        <v>42</v>
      </c>
      <c r="B20" s="115" t="s">
        <v>275</v>
      </c>
      <c r="C20" s="116">
        <v>825000</v>
      </c>
      <c r="D20" s="117">
        <v>44232</v>
      </c>
      <c r="E20" s="115" t="s">
        <v>287</v>
      </c>
    </row>
    <row r="21" spans="1:5" ht="15">
      <c r="A21" s="115" t="s">
        <v>42</v>
      </c>
      <c r="B21" s="115" t="s">
        <v>275</v>
      </c>
      <c r="C21" s="116">
        <v>303622</v>
      </c>
      <c r="D21" s="117">
        <v>44243</v>
      </c>
      <c r="E21" s="115" t="s">
        <v>285</v>
      </c>
    </row>
    <row r="22" spans="1:5" ht="15">
      <c r="A22" s="115" t="s">
        <v>39</v>
      </c>
      <c r="B22" s="115" t="s">
        <v>276</v>
      </c>
      <c r="C22" s="116">
        <v>735000</v>
      </c>
      <c r="D22" s="117">
        <v>44243</v>
      </c>
      <c r="E22" s="115" t="s">
        <v>287</v>
      </c>
    </row>
    <row r="23" spans="1:5" ht="15">
      <c r="A23" s="115" t="s">
        <v>39</v>
      </c>
      <c r="B23" s="115" t="s">
        <v>276</v>
      </c>
      <c r="C23" s="116">
        <v>390000</v>
      </c>
      <c r="D23" s="117">
        <v>44232</v>
      </c>
      <c r="E23" s="115" t="s">
        <v>285</v>
      </c>
    </row>
    <row r="24" spans="1:5" ht="15">
      <c r="A24" s="115" t="s">
        <v>39</v>
      </c>
      <c r="B24" s="115" t="s">
        <v>276</v>
      </c>
      <c r="C24" s="116">
        <v>144950</v>
      </c>
      <c r="D24" s="117">
        <v>44245</v>
      </c>
      <c r="E24" s="115" t="s">
        <v>285</v>
      </c>
    </row>
    <row r="25" spans="1:5" ht="15">
      <c r="A25" s="115" t="s">
        <v>39</v>
      </c>
      <c r="B25" s="115" t="s">
        <v>276</v>
      </c>
      <c r="C25" s="116">
        <v>160000</v>
      </c>
      <c r="D25" s="117">
        <v>44244</v>
      </c>
      <c r="E25" s="115" t="s">
        <v>287</v>
      </c>
    </row>
    <row r="26" spans="1:5" ht="15">
      <c r="A26" s="115" t="s">
        <v>39</v>
      </c>
      <c r="B26" s="115" t="s">
        <v>276</v>
      </c>
      <c r="C26" s="116">
        <v>299000</v>
      </c>
      <c r="D26" s="117">
        <v>44232</v>
      </c>
      <c r="E26" s="115" t="s">
        <v>287</v>
      </c>
    </row>
    <row r="27" spans="1:5" ht="15">
      <c r="A27" s="115" t="s">
        <v>39</v>
      </c>
      <c r="B27" s="115" t="s">
        <v>276</v>
      </c>
      <c r="C27" s="116">
        <v>367500</v>
      </c>
      <c r="D27" s="117">
        <v>44243</v>
      </c>
      <c r="E27" s="115" t="s">
        <v>287</v>
      </c>
    </row>
    <row r="28" spans="1:5" ht="15">
      <c r="A28" s="115" t="s">
        <v>39</v>
      </c>
      <c r="B28" s="115" t="s">
        <v>276</v>
      </c>
      <c r="C28" s="116">
        <v>430000</v>
      </c>
      <c r="D28" s="117">
        <v>44252</v>
      </c>
      <c r="E28" s="115" t="s">
        <v>287</v>
      </c>
    </row>
    <row r="29" spans="1:5" ht="15">
      <c r="A29" s="115" t="s">
        <v>39</v>
      </c>
      <c r="B29" s="115" t="s">
        <v>276</v>
      </c>
      <c r="C29" s="116">
        <v>780000</v>
      </c>
      <c r="D29" s="117">
        <v>44246</v>
      </c>
      <c r="E29" s="115" t="s">
        <v>287</v>
      </c>
    </row>
    <row r="30" spans="1:5" ht="15">
      <c r="A30" s="115" t="s">
        <v>39</v>
      </c>
      <c r="B30" s="115" t="s">
        <v>276</v>
      </c>
      <c r="C30" s="116">
        <v>450000</v>
      </c>
      <c r="D30" s="117">
        <v>44246</v>
      </c>
      <c r="E30" s="115" t="s">
        <v>287</v>
      </c>
    </row>
    <row r="31" spans="1:5" ht="15">
      <c r="A31" s="115" t="s">
        <v>39</v>
      </c>
      <c r="B31" s="115" t="s">
        <v>276</v>
      </c>
      <c r="C31" s="116">
        <v>685000</v>
      </c>
      <c r="D31" s="117">
        <v>44239</v>
      </c>
      <c r="E31" s="115" t="s">
        <v>287</v>
      </c>
    </row>
    <row r="32" spans="1:5" ht="15">
      <c r="A32" s="115" t="s">
        <v>39</v>
      </c>
      <c r="B32" s="115" t="s">
        <v>276</v>
      </c>
      <c r="C32" s="116">
        <v>352800</v>
      </c>
      <c r="D32" s="117">
        <v>44253</v>
      </c>
      <c r="E32" s="115" t="s">
        <v>285</v>
      </c>
    </row>
    <row r="33" spans="1:5" ht="15">
      <c r="A33" s="115" t="s">
        <v>39</v>
      </c>
      <c r="B33" s="115" t="s">
        <v>276</v>
      </c>
      <c r="C33" s="116">
        <v>1305000</v>
      </c>
      <c r="D33" s="117">
        <v>44229</v>
      </c>
      <c r="E33" s="115" t="s">
        <v>285</v>
      </c>
    </row>
    <row r="34" spans="1:5" ht="15">
      <c r="A34" s="115" t="s">
        <v>39</v>
      </c>
      <c r="B34" s="115" t="s">
        <v>276</v>
      </c>
      <c r="C34" s="116">
        <v>481500</v>
      </c>
      <c r="D34" s="117">
        <v>44253</v>
      </c>
      <c r="E34" s="115" t="s">
        <v>287</v>
      </c>
    </row>
    <row r="35" spans="1:5" ht="15">
      <c r="A35" s="115" t="s">
        <v>39</v>
      </c>
      <c r="B35" s="115" t="s">
        <v>276</v>
      </c>
      <c r="C35" s="116">
        <v>150000</v>
      </c>
      <c r="D35" s="117">
        <v>44253</v>
      </c>
      <c r="E35" s="115" t="s">
        <v>285</v>
      </c>
    </row>
    <row r="36" spans="1:5" ht="15">
      <c r="A36" s="115" t="s">
        <v>39</v>
      </c>
      <c r="B36" s="115" t="s">
        <v>276</v>
      </c>
      <c r="C36" s="116">
        <v>313900</v>
      </c>
      <c r="D36" s="117">
        <v>44252</v>
      </c>
      <c r="E36" s="115" t="s">
        <v>285</v>
      </c>
    </row>
    <row r="37" spans="1:5" ht="15">
      <c r="A37" s="115" t="s">
        <v>39</v>
      </c>
      <c r="B37" s="115" t="s">
        <v>276</v>
      </c>
      <c r="C37" s="116">
        <v>283500</v>
      </c>
      <c r="D37" s="117">
        <v>44252</v>
      </c>
      <c r="E37" s="115" t="s">
        <v>285</v>
      </c>
    </row>
    <row r="38" spans="1:5" ht="15">
      <c r="A38" s="115" t="s">
        <v>39</v>
      </c>
      <c r="B38" s="115" t="s">
        <v>276</v>
      </c>
      <c r="C38" s="116">
        <v>555000</v>
      </c>
      <c r="D38" s="117">
        <v>44239</v>
      </c>
      <c r="E38" s="115" t="s">
        <v>287</v>
      </c>
    </row>
    <row r="39" spans="1:5" ht="15">
      <c r="A39" s="115" t="s">
        <v>39</v>
      </c>
      <c r="B39" s="115" t="s">
        <v>276</v>
      </c>
      <c r="C39" s="116">
        <v>601000</v>
      </c>
      <c r="D39" s="117">
        <v>44252</v>
      </c>
      <c r="E39" s="115" t="s">
        <v>287</v>
      </c>
    </row>
    <row r="40" spans="1:5" ht="15">
      <c r="A40" s="115" t="s">
        <v>39</v>
      </c>
      <c r="B40" s="115" t="s">
        <v>276</v>
      </c>
      <c r="C40" s="116">
        <v>202700</v>
      </c>
      <c r="D40" s="117">
        <v>44253</v>
      </c>
      <c r="E40" s="115" t="s">
        <v>285</v>
      </c>
    </row>
    <row r="41" spans="1:5" ht="15">
      <c r="A41" s="115" t="s">
        <v>39</v>
      </c>
      <c r="B41" s="115" t="s">
        <v>276</v>
      </c>
      <c r="C41" s="116">
        <v>156000</v>
      </c>
      <c r="D41" s="117">
        <v>44249</v>
      </c>
      <c r="E41" s="115" t="s">
        <v>285</v>
      </c>
    </row>
    <row r="42" spans="1:5" ht="15">
      <c r="A42" s="115" t="s">
        <v>39</v>
      </c>
      <c r="B42" s="115" t="s">
        <v>276</v>
      </c>
      <c r="C42" s="116">
        <v>420945</v>
      </c>
      <c r="D42" s="117">
        <v>44245</v>
      </c>
      <c r="E42" s="115" t="s">
        <v>285</v>
      </c>
    </row>
    <row r="43" spans="1:5" ht="15">
      <c r="A43" s="115" t="s">
        <v>39</v>
      </c>
      <c r="B43" s="115" t="s">
        <v>276</v>
      </c>
      <c r="C43" s="116">
        <v>214000</v>
      </c>
      <c r="D43" s="117">
        <v>44251</v>
      </c>
      <c r="E43" s="115" t="s">
        <v>285</v>
      </c>
    </row>
    <row r="44" spans="1:5" ht="15">
      <c r="A44" s="115" t="s">
        <v>39</v>
      </c>
      <c r="B44" s="115" t="s">
        <v>276</v>
      </c>
      <c r="C44" s="116">
        <v>311000</v>
      </c>
      <c r="D44" s="117">
        <v>44246</v>
      </c>
      <c r="E44" s="115" t="s">
        <v>285</v>
      </c>
    </row>
    <row r="45" spans="1:5" ht="15">
      <c r="A45" s="115" t="s">
        <v>39</v>
      </c>
      <c r="B45" s="115" t="s">
        <v>276</v>
      </c>
      <c r="C45" s="116">
        <v>75000</v>
      </c>
      <c r="D45" s="117">
        <v>44250</v>
      </c>
      <c r="E45" s="115" t="s">
        <v>287</v>
      </c>
    </row>
    <row r="46" spans="1:5" ht="15">
      <c r="A46" s="115" t="s">
        <v>39</v>
      </c>
      <c r="B46" s="115" t="s">
        <v>276</v>
      </c>
      <c r="C46" s="116">
        <v>125000</v>
      </c>
      <c r="D46" s="117">
        <v>44251</v>
      </c>
      <c r="E46" s="115" t="s">
        <v>285</v>
      </c>
    </row>
    <row r="47" spans="1:5" ht="15">
      <c r="A47" s="115" t="s">
        <v>39</v>
      </c>
      <c r="B47" s="115" t="s">
        <v>276</v>
      </c>
      <c r="C47" s="116">
        <v>250000</v>
      </c>
      <c r="D47" s="117">
        <v>44250</v>
      </c>
      <c r="E47" s="115" t="s">
        <v>285</v>
      </c>
    </row>
    <row r="48" spans="1:5" ht="15">
      <c r="A48" s="115" t="s">
        <v>39</v>
      </c>
      <c r="B48" s="115" t="s">
        <v>276</v>
      </c>
      <c r="C48" s="116">
        <v>249500</v>
      </c>
      <c r="D48" s="117">
        <v>44253</v>
      </c>
      <c r="E48" s="115" t="s">
        <v>285</v>
      </c>
    </row>
    <row r="49" spans="1:5" ht="15">
      <c r="A49" s="115" t="s">
        <v>39</v>
      </c>
      <c r="B49" s="115" t="s">
        <v>276</v>
      </c>
      <c r="C49" s="116">
        <v>150000</v>
      </c>
      <c r="D49" s="117">
        <v>44249</v>
      </c>
      <c r="E49" s="115" t="s">
        <v>285</v>
      </c>
    </row>
    <row r="50" spans="1:5" ht="15">
      <c r="A50" s="115" t="s">
        <v>39</v>
      </c>
      <c r="B50" s="115" t="s">
        <v>276</v>
      </c>
      <c r="C50" s="116">
        <v>210674</v>
      </c>
      <c r="D50" s="117">
        <v>44251</v>
      </c>
      <c r="E50" s="115" t="s">
        <v>285</v>
      </c>
    </row>
    <row r="51" spans="1:5" ht="15">
      <c r="A51" s="115" t="s">
        <v>39</v>
      </c>
      <c r="B51" s="115" t="s">
        <v>276</v>
      </c>
      <c r="C51" s="116">
        <v>370000</v>
      </c>
      <c r="D51" s="117">
        <v>44237</v>
      </c>
      <c r="E51" s="115" t="s">
        <v>287</v>
      </c>
    </row>
    <row r="52" spans="1:5" ht="15">
      <c r="A52" s="115" t="s">
        <v>39</v>
      </c>
      <c r="B52" s="115" t="s">
        <v>276</v>
      </c>
      <c r="C52" s="116">
        <v>263000</v>
      </c>
      <c r="D52" s="117">
        <v>44239</v>
      </c>
      <c r="E52" s="115" t="s">
        <v>285</v>
      </c>
    </row>
    <row r="53" spans="1:5" ht="15">
      <c r="A53" s="115" t="s">
        <v>39</v>
      </c>
      <c r="B53" s="115" t="s">
        <v>276</v>
      </c>
      <c r="C53" s="116">
        <v>329000</v>
      </c>
      <c r="D53" s="117">
        <v>44249</v>
      </c>
      <c r="E53" s="115" t="s">
        <v>285</v>
      </c>
    </row>
    <row r="54" spans="1:5" ht="15">
      <c r="A54" s="115" t="s">
        <v>39</v>
      </c>
      <c r="B54" s="115" t="s">
        <v>276</v>
      </c>
      <c r="C54" s="116">
        <v>510000</v>
      </c>
      <c r="D54" s="117">
        <v>44238</v>
      </c>
      <c r="E54" s="115" t="s">
        <v>287</v>
      </c>
    </row>
    <row r="55" spans="1:5" ht="15">
      <c r="A55" s="115" t="s">
        <v>39</v>
      </c>
      <c r="B55" s="115" t="s">
        <v>276</v>
      </c>
      <c r="C55" s="116">
        <v>343000</v>
      </c>
      <c r="D55" s="117">
        <v>44251</v>
      </c>
      <c r="E55" s="115" t="s">
        <v>285</v>
      </c>
    </row>
    <row r="56" spans="1:5" ht="15">
      <c r="A56" s="115" t="s">
        <v>39</v>
      </c>
      <c r="B56" s="115" t="s">
        <v>276</v>
      </c>
      <c r="C56" s="116">
        <v>294193</v>
      </c>
      <c r="D56" s="117">
        <v>44237</v>
      </c>
      <c r="E56" s="115" t="s">
        <v>287</v>
      </c>
    </row>
    <row r="57" spans="1:5" ht="15">
      <c r="A57" s="115" t="s">
        <v>39</v>
      </c>
      <c r="B57" s="115" t="s">
        <v>276</v>
      </c>
      <c r="C57" s="116">
        <v>228000</v>
      </c>
      <c r="D57" s="117">
        <v>44237</v>
      </c>
      <c r="E57" s="115" t="s">
        <v>285</v>
      </c>
    </row>
    <row r="58" spans="1:5" ht="15">
      <c r="A58" s="115" t="s">
        <v>39</v>
      </c>
      <c r="B58" s="115" t="s">
        <v>276</v>
      </c>
      <c r="C58" s="116">
        <v>45000</v>
      </c>
      <c r="D58" s="117">
        <v>44235</v>
      </c>
      <c r="E58" s="115" t="s">
        <v>285</v>
      </c>
    </row>
    <row r="59" spans="1:5" ht="15">
      <c r="A59" s="115" t="s">
        <v>39</v>
      </c>
      <c r="B59" s="115" t="s">
        <v>276</v>
      </c>
      <c r="C59" s="116">
        <v>180000</v>
      </c>
      <c r="D59" s="117">
        <v>44232</v>
      </c>
      <c r="E59" s="115" t="s">
        <v>285</v>
      </c>
    </row>
    <row r="60" spans="1:5" ht="15">
      <c r="A60" s="115" t="s">
        <v>39</v>
      </c>
      <c r="B60" s="115" t="s">
        <v>276</v>
      </c>
      <c r="C60" s="116">
        <v>150000</v>
      </c>
      <c r="D60" s="117">
        <v>44239</v>
      </c>
      <c r="E60" s="115" t="s">
        <v>287</v>
      </c>
    </row>
    <row r="61" spans="1:5" ht="15">
      <c r="A61" s="115" t="s">
        <v>66</v>
      </c>
      <c r="B61" s="115" t="s">
        <v>283</v>
      </c>
      <c r="C61" s="116">
        <v>6010000</v>
      </c>
      <c r="D61" s="117">
        <v>44238</v>
      </c>
      <c r="E61" s="115" t="s">
        <v>285</v>
      </c>
    </row>
    <row r="62" spans="1:5" ht="15">
      <c r="A62" s="115" t="s">
        <v>79</v>
      </c>
      <c r="B62" s="115" t="s">
        <v>277</v>
      </c>
      <c r="C62" s="116">
        <v>17250000</v>
      </c>
      <c r="D62" s="117">
        <v>44250</v>
      </c>
      <c r="E62" s="115" t="s">
        <v>287</v>
      </c>
    </row>
    <row r="63" spans="1:5" ht="15">
      <c r="A63" s="115" t="s">
        <v>79</v>
      </c>
      <c r="B63" s="115" t="s">
        <v>277</v>
      </c>
      <c r="C63" s="116">
        <v>357500</v>
      </c>
      <c r="D63" s="117">
        <v>44253</v>
      </c>
      <c r="E63" s="115" t="s">
        <v>287</v>
      </c>
    </row>
    <row r="64" spans="1:5" ht="15">
      <c r="A64" s="115" t="s">
        <v>79</v>
      </c>
      <c r="B64" s="115" t="s">
        <v>277</v>
      </c>
      <c r="C64" s="116">
        <v>138500</v>
      </c>
      <c r="D64" s="117">
        <v>44235</v>
      </c>
      <c r="E64" s="115" t="s">
        <v>287</v>
      </c>
    </row>
    <row r="65" spans="1:5" ht="15">
      <c r="A65" s="115" t="s">
        <v>79</v>
      </c>
      <c r="B65" s="115" t="s">
        <v>277</v>
      </c>
      <c r="C65" s="116">
        <v>280000</v>
      </c>
      <c r="D65" s="117">
        <v>44228</v>
      </c>
      <c r="E65" s="115" t="s">
        <v>287</v>
      </c>
    </row>
    <row r="66" spans="1:5" ht="15">
      <c r="A66" s="115" t="s">
        <v>79</v>
      </c>
      <c r="B66" s="115" t="s">
        <v>277</v>
      </c>
      <c r="C66" s="116">
        <v>75000</v>
      </c>
      <c r="D66" s="117">
        <v>44252</v>
      </c>
      <c r="E66" s="115" t="s">
        <v>287</v>
      </c>
    </row>
    <row r="67" spans="1:5" ht="15">
      <c r="A67" s="115" t="s">
        <v>79</v>
      </c>
      <c r="B67" s="115" t="s">
        <v>277</v>
      </c>
      <c r="C67" s="116">
        <v>142000</v>
      </c>
      <c r="D67" s="117">
        <v>44229</v>
      </c>
      <c r="E67" s="115" t="s">
        <v>285</v>
      </c>
    </row>
    <row r="68" spans="1:5" ht="15">
      <c r="A68" s="115" t="s">
        <v>79</v>
      </c>
      <c r="B68" s="115" t="s">
        <v>277</v>
      </c>
      <c r="C68" s="116">
        <v>340000</v>
      </c>
      <c r="D68" s="117">
        <v>44236</v>
      </c>
      <c r="E68" s="115" t="s">
        <v>287</v>
      </c>
    </row>
    <row r="69" spans="1:5" ht="15">
      <c r="A69" s="115" t="s">
        <v>79</v>
      </c>
      <c r="B69" s="115" t="s">
        <v>277</v>
      </c>
      <c r="C69" s="116">
        <v>184000</v>
      </c>
      <c r="D69" s="117">
        <v>44229</v>
      </c>
      <c r="E69" s="115" t="s">
        <v>285</v>
      </c>
    </row>
    <row r="70" spans="1:5" ht="15">
      <c r="A70" s="115" t="s">
        <v>79</v>
      </c>
      <c r="B70" s="115" t="s">
        <v>277</v>
      </c>
      <c r="C70" s="116">
        <v>263000</v>
      </c>
      <c r="D70" s="117">
        <v>44246</v>
      </c>
      <c r="E70" s="115" t="s">
        <v>285</v>
      </c>
    </row>
    <row r="71" spans="1:5" ht="15">
      <c r="A71" s="115" t="s">
        <v>41</v>
      </c>
      <c r="B71" s="115" t="s">
        <v>278</v>
      </c>
      <c r="C71" s="116">
        <v>365000</v>
      </c>
      <c r="D71" s="117">
        <v>44232</v>
      </c>
      <c r="E71" s="115" t="s">
        <v>287</v>
      </c>
    </row>
    <row r="72" spans="1:5" ht="15">
      <c r="A72" s="115" t="s">
        <v>41</v>
      </c>
      <c r="B72" s="115" t="s">
        <v>278</v>
      </c>
      <c r="C72" s="116">
        <v>600836</v>
      </c>
      <c r="D72" s="117">
        <v>44236</v>
      </c>
      <c r="E72" s="115" t="s">
        <v>285</v>
      </c>
    </row>
    <row r="73" spans="1:5" ht="15">
      <c r="A73" s="115" t="s">
        <v>41</v>
      </c>
      <c r="B73" s="115" t="s">
        <v>278</v>
      </c>
      <c r="C73" s="116">
        <v>380000</v>
      </c>
      <c r="D73" s="117">
        <v>44235</v>
      </c>
      <c r="E73" s="115" t="s">
        <v>287</v>
      </c>
    </row>
    <row r="74" spans="1:5" ht="15">
      <c r="A74" s="115" t="s">
        <v>41</v>
      </c>
      <c r="B74" s="115" t="s">
        <v>278</v>
      </c>
      <c r="C74" s="116">
        <v>357739</v>
      </c>
      <c r="D74" s="117">
        <v>44236</v>
      </c>
      <c r="E74" s="115" t="s">
        <v>285</v>
      </c>
    </row>
    <row r="75" spans="1:5" ht="15">
      <c r="A75" s="115" t="s">
        <v>41</v>
      </c>
      <c r="B75" s="115" t="s">
        <v>278</v>
      </c>
      <c r="C75" s="116">
        <v>209000</v>
      </c>
      <c r="D75" s="117">
        <v>44236</v>
      </c>
      <c r="E75" s="115" t="s">
        <v>285</v>
      </c>
    </row>
    <row r="76" spans="1:5" ht="15">
      <c r="A76" s="115" t="s">
        <v>41</v>
      </c>
      <c r="B76" s="115" t="s">
        <v>278</v>
      </c>
      <c r="C76" s="116">
        <v>300000</v>
      </c>
      <c r="D76" s="117">
        <v>44236</v>
      </c>
      <c r="E76" s="115" t="s">
        <v>287</v>
      </c>
    </row>
    <row r="77" spans="1:5" ht="15">
      <c r="A77" s="115" t="s">
        <v>41</v>
      </c>
      <c r="B77" s="115" t="s">
        <v>278</v>
      </c>
      <c r="C77" s="116">
        <v>110000</v>
      </c>
      <c r="D77" s="117">
        <v>44228</v>
      </c>
      <c r="E77" s="115" t="s">
        <v>285</v>
      </c>
    </row>
    <row r="78" spans="1:5" ht="15">
      <c r="A78" s="115" t="s">
        <v>41</v>
      </c>
      <c r="B78" s="115" t="s">
        <v>278</v>
      </c>
      <c r="C78" s="116">
        <v>600000</v>
      </c>
      <c r="D78" s="117">
        <v>44253</v>
      </c>
      <c r="E78" s="115" t="s">
        <v>287</v>
      </c>
    </row>
    <row r="79" spans="1:5" ht="15">
      <c r="A79" s="115" t="s">
        <v>41</v>
      </c>
      <c r="B79" s="115" t="s">
        <v>278</v>
      </c>
      <c r="C79" s="116">
        <v>252807</v>
      </c>
      <c r="D79" s="117">
        <v>44235</v>
      </c>
      <c r="E79" s="115" t="s">
        <v>285</v>
      </c>
    </row>
    <row r="80" spans="1:5" ht="15">
      <c r="A80" s="115" t="s">
        <v>41</v>
      </c>
      <c r="B80" s="115" t="s">
        <v>278</v>
      </c>
      <c r="C80" s="116">
        <v>700000</v>
      </c>
      <c r="D80" s="117">
        <v>44232</v>
      </c>
      <c r="E80" s="115" t="s">
        <v>287</v>
      </c>
    </row>
    <row r="81" spans="1:5" ht="15">
      <c r="A81" s="115" t="s">
        <v>41</v>
      </c>
      <c r="B81" s="115" t="s">
        <v>278</v>
      </c>
      <c r="C81" s="116">
        <v>226000</v>
      </c>
      <c r="D81" s="117">
        <v>44237</v>
      </c>
      <c r="E81" s="115" t="s">
        <v>285</v>
      </c>
    </row>
    <row r="82" spans="1:5" ht="15">
      <c r="A82" s="115" t="s">
        <v>41</v>
      </c>
      <c r="B82" s="115" t="s">
        <v>278</v>
      </c>
      <c r="C82" s="116">
        <v>1100000</v>
      </c>
      <c r="D82" s="117">
        <v>44237</v>
      </c>
      <c r="E82" s="115" t="s">
        <v>287</v>
      </c>
    </row>
    <row r="83" spans="1:5" ht="15">
      <c r="A83" s="115" t="s">
        <v>41</v>
      </c>
      <c r="B83" s="115" t="s">
        <v>278</v>
      </c>
      <c r="C83" s="116">
        <v>248000</v>
      </c>
      <c r="D83" s="117">
        <v>44238</v>
      </c>
      <c r="E83" s="115" t="s">
        <v>285</v>
      </c>
    </row>
    <row r="84" spans="1:5" ht="15">
      <c r="A84" s="115" t="s">
        <v>41</v>
      </c>
      <c r="B84" s="115" t="s">
        <v>278</v>
      </c>
      <c r="C84" s="116">
        <v>850000</v>
      </c>
      <c r="D84" s="117">
        <v>44228</v>
      </c>
      <c r="E84" s="115" t="s">
        <v>287</v>
      </c>
    </row>
    <row r="85" spans="1:5" ht="15">
      <c r="A85" s="115" t="s">
        <v>41</v>
      </c>
      <c r="B85" s="115" t="s">
        <v>278</v>
      </c>
      <c r="C85" s="116">
        <v>397000</v>
      </c>
      <c r="D85" s="117">
        <v>44228</v>
      </c>
      <c r="E85" s="115" t="s">
        <v>285</v>
      </c>
    </row>
    <row r="86" spans="1:5" ht="15">
      <c r="A86" s="115" t="s">
        <v>41</v>
      </c>
      <c r="B86" s="115" t="s">
        <v>278</v>
      </c>
      <c r="C86" s="116">
        <v>258436</v>
      </c>
      <c r="D86" s="117">
        <v>44253</v>
      </c>
      <c r="E86" s="115" t="s">
        <v>285</v>
      </c>
    </row>
    <row r="87" spans="1:5" ht="15">
      <c r="A87" s="115" t="s">
        <v>41</v>
      </c>
      <c r="B87" s="115" t="s">
        <v>278</v>
      </c>
      <c r="C87" s="116">
        <v>315000</v>
      </c>
      <c r="D87" s="117">
        <v>44235</v>
      </c>
      <c r="E87" s="115" t="s">
        <v>285</v>
      </c>
    </row>
    <row r="88" spans="1:5" ht="15">
      <c r="A88" s="115" t="s">
        <v>41</v>
      </c>
      <c r="B88" s="115" t="s">
        <v>278</v>
      </c>
      <c r="C88" s="116">
        <v>116500</v>
      </c>
      <c r="D88" s="117">
        <v>44253</v>
      </c>
      <c r="E88" s="115" t="s">
        <v>285</v>
      </c>
    </row>
    <row r="89" spans="1:5" ht="15">
      <c r="A89" s="115" t="s">
        <v>41</v>
      </c>
      <c r="B89" s="115" t="s">
        <v>278</v>
      </c>
      <c r="C89" s="116">
        <v>2330000</v>
      </c>
      <c r="D89" s="117">
        <v>44253</v>
      </c>
      <c r="E89" s="115" t="s">
        <v>287</v>
      </c>
    </row>
    <row r="90" spans="1:5" ht="15">
      <c r="A90" s="115" t="s">
        <v>41</v>
      </c>
      <c r="B90" s="115" t="s">
        <v>278</v>
      </c>
      <c r="C90" s="116">
        <v>252784</v>
      </c>
      <c r="D90" s="117">
        <v>44235</v>
      </c>
      <c r="E90" s="115" t="s">
        <v>285</v>
      </c>
    </row>
    <row r="91" spans="1:5" ht="15">
      <c r="A91" s="115" t="s">
        <v>41</v>
      </c>
      <c r="B91" s="115" t="s">
        <v>278</v>
      </c>
      <c r="C91" s="116">
        <v>635000</v>
      </c>
      <c r="D91" s="117">
        <v>44232</v>
      </c>
      <c r="E91" s="115" t="s">
        <v>287</v>
      </c>
    </row>
    <row r="92" spans="1:5" ht="15">
      <c r="A92" s="115" t="s">
        <v>41</v>
      </c>
      <c r="B92" s="115" t="s">
        <v>278</v>
      </c>
      <c r="C92" s="116">
        <v>299000</v>
      </c>
      <c r="D92" s="117">
        <v>44232</v>
      </c>
      <c r="E92" s="115" t="s">
        <v>287</v>
      </c>
    </row>
    <row r="93" spans="1:5" ht="15">
      <c r="A93" s="115" t="s">
        <v>41</v>
      </c>
      <c r="B93" s="115" t="s">
        <v>278</v>
      </c>
      <c r="C93" s="116">
        <v>309000</v>
      </c>
      <c r="D93" s="117">
        <v>44228</v>
      </c>
      <c r="E93" s="115" t="s">
        <v>285</v>
      </c>
    </row>
    <row r="94" spans="1:5" ht="15">
      <c r="A94" s="115" t="s">
        <v>41</v>
      </c>
      <c r="B94" s="115" t="s">
        <v>278</v>
      </c>
      <c r="C94" s="116">
        <v>260000</v>
      </c>
      <c r="D94" s="117">
        <v>44253</v>
      </c>
      <c r="E94" s="115" t="s">
        <v>285</v>
      </c>
    </row>
    <row r="95" spans="1:5" ht="15">
      <c r="A95" s="115" t="s">
        <v>41</v>
      </c>
      <c r="B95" s="115" t="s">
        <v>278</v>
      </c>
      <c r="C95" s="116">
        <v>196500</v>
      </c>
      <c r="D95" s="117">
        <v>44239</v>
      </c>
      <c r="E95" s="115" t="s">
        <v>285</v>
      </c>
    </row>
    <row r="96" spans="1:5" ht="15">
      <c r="A96" s="115" t="s">
        <v>41</v>
      </c>
      <c r="B96" s="115" t="s">
        <v>278</v>
      </c>
      <c r="C96" s="116">
        <v>191075</v>
      </c>
      <c r="D96" s="117">
        <v>44239</v>
      </c>
      <c r="E96" s="115" t="s">
        <v>285</v>
      </c>
    </row>
    <row r="97" spans="1:5" ht="15">
      <c r="A97" s="115" t="s">
        <v>41</v>
      </c>
      <c r="B97" s="115" t="s">
        <v>278</v>
      </c>
      <c r="C97" s="116">
        <v>250000</v>
      </c>
      <c r="D97" s="117">
        <v>44253</v>
      </c>
      <c r="E97" s="115" t="s">
        <v>287</v>
      </c>
    </row>
    <row r="98" spans="1:5" ht="15">
      <c r="A98" s="115" t="s">
        <v>41</v>
      </c>
      <c r="B98" s="115" t="s">
        <v>278</v>
      </c>
      <c r="C98" s="116">
        <v>195000</v>
      </c>
      <c r="D98" s="117">
        <v>44239</v>
      </c>
      <c r="E98" s="115" t="s">
        <v>287</v>
      </c>
    </row>
    <row r="99" spans="1:5" ht="15">
      <c r="A99" s="115" t="s">
        <v>41</v>
      </c>
      <c r="B99" s="115" t="s">
        <v>278</v>
      </c>
      <c r="C99" s="116">
        <v>460000</v>
      </c>
      <c r="D99" s="117">
        <v>44239</v>
      </c>
      <c r="E99" s="115" t="s">
        <v>287</v>
      </c>
    </row>
    <row r="100" spans="1:5" ht="15">
      <c r="A100" s="115" t="s">
        <v>41</v>
      </c>
      <c r="B100" s="115" t="s">
        <v>278</v>
      </c>
      <c r="C100" s="116">
        <v>125000</v>
      </c>
      <c r="D100" s="117">
        <v>44239</v>
      </c>
      <c r="E100" s="115" t="s">
        <v>287</v>
      </c>
    </row>
    <row r="101" spans="1:5" ht="15">
      <c r="A101" s="115" t="s">
        <v>41</v>
      </c>
      <c r="B101" s="115" t="s">
        <v>278</v>
      </c>
      <c r="C101" s="116">
        <v>57000</v>
      </c>
      <c r="D101" s="117">
        <v>44232</v>
      </c>
      <c r="E101" s="115" t="s">
        <v>285</v>
      </c>
    </row>
    <row r="102" spans="1:5" ht="15">
      <c r="A102" s="115" t="s">
        <v>41</v>
      </c>
      <c r="B102" s="115" t="s">
        <v>278</v>
      </c>
      <c r="C102" s="116">
        <v>400000</v>
      </c>
      <c r="D102" s="117">
        <v>44235</v>
      </c>
      <c r="E102" s="115" t="s">
        <v>287</v>
      </c>
    </row>
    <row r="103" spans="1:5" ht="15">
      <c r="A103" s="115" t="s">
        <v>41</v>
      </c>
      <c r="B103" s="115" t="s">
        <v>278</v>
      </c>
      <c r="C103" s="116">
        <v>257500</v>
      </c>
      <c r="D103" s="117">
        <v>44243</v>
      </c>
      <c r="E103" s="115" t="s">
        <v>285</v>
      </c>
    </row>
    <row r="104" spans="1:5" ht="15">
      <c r="A104" s="115" t="s">
        <v>41</v>
      </c>
      <c r="B104" s="115" t="s">
        <v>278</v>
      </c>
      <c r="C104" s="116">
        <v>254200</v>
      </c>
      <c r="D104" s="117">
        <v>44253</v>
      </c>
      <c r="E104" s="115" t="s">
        <v>285</v>
      </c>
    </row>
    <row r="105" spans="1:5" ht="15">
      <c r="A105" s="115" t="s">
        <v>41</v>
      </c>
      <c r="B105" s="115" t="s">
        <v>278</v>
      </c>
      <c r="C105" s="116">
        <v>425000</v>
      </c>
      <c r="D105" s="117">
        <v>44253</v>
      </c>
      <c r="E105" s="115" t="s">
        <v>287</v>
      </c>
    </row>
    <row r="106" spans="1:5" ht="15">
      <c r="A106" s="115" t="s">
        <v>41</v>
      </c>
      <c r="B106" s="115" t="s">
        <v>278</v>
      </c>
      <c r="C106" s="116">
        <v>387938</v>
      </c>
      <c r="D106" s="117">
        <v>44235</v>
      </c>
      <c r="E106" s="115" t="s">
        <v>285</v>
      </c>
    </row>
    <row r="107" spans="1:5" ht="15">
      <c r="A107" s="115" t="s">
        <v>41</v>
      </c>
      <c r="B107" s="115" t="s">
        <v>278</v>
      </c>
      <c r="C107" s="116">
        <v>390000</v>
      </c>
      <c r="D107" s="117">
        <v>44243</v>
      </c>
      <c r="E107" s="115" t="s">
        <v>287</v>
      </c>
    </row>
    <row r="108" spans="1:5" ht="15">
      <c r="A108" s="115" t="s">
        <v>41</v>
      </c>
      <c r="B108" s="115" t="s">
        <v>278</v>
      </c>
      <c r="C108" s="116">
        <v>260100</v>
      </c>
      <c r="D108" s="117">
        <v>44239</v>
      </c>
      <c r="E108" s="115" t="s">
        <v>287</v>
      </c>
    </row>
    <row r="109" spans="1:5" ht="15">
      <c r="A109" s="115" t="s">
        <v>41</v>
      </c>
      <c r="B109" s="115" t="s">
        <v>278</v>
      </c>
      <c r="C109" s="116">
        <v>231850</v>
      </c>
      <c r="D109" s="117">
        <v>44245</v>
      </c>
      <c r="E109" s="115" t="s">
        <v>285</v>
      </c>
    </row>
    <row r="110" spans="1:5" ht="15">
      <c r="A110" s="115" t="s">
        <v>41</v>
      </c>
      <c r="B110" s="115" t="s">
        <v>278</v>
      </c>
      <c r="C110" s="116">
        <v>343000</v>
      </c>
      <c r="D110" s="117">
        <v>44245</v>
      </c>
      <c r="E110" s="115" t="s">
        <v>285</v>
      </c>
    </row>
    <row r="111" spans="1:5" ht="15">
      <c r="A111" s="115" t="s">
        <v>41</v>
      </c>
      <c r="B111" s="115" t="s">
        <v>278</v>
      </c>
      <c r="C111" s="116">
        <v>93750</v>
      </c>
      <c r="D111" s="117">
        <v>44253</v>
      </c>
      <c r="E111" s="115" t="s">
        <v>285</v>
      </c>
    </row>
    <row r="112" spans="1:5" ht="15">
      <c r="A112" s="115" t="s">
        <v>41</v>
      </c>
      <c r="B112" s="115" t="s">
        <v>278</v>
      </c>
      <c r="C112" s="116">
        <v>262400</v>
      </c>
      <c r="D112" s="117">
        <v>44251</v>
      </c>
      <c r="E112" s="115" t="s">
        <v>285</v>
      </c>
    </row>
    <row r="113" spans="1:5" ht="15">
      <c r="A113" s="115" t="s">
        <v>41</v>
      </c>
      <c r="B113" s="115" t="s">
        <v>278</v>
      </c>
      <c r="C113" s="116">
        <v>60000</v>
      </c>
      <c r="D113" s="117">
        <v>44251</v>
      </c>
      <c r="E113" s="115" t="s">
        <v>287</v>
      </c>
    </row>
    <row r="114" spans="1:5" ht="15">
      <c r="A114" s="115" t="s">
        <v>41</v>
      </c>
      <c r="B114" s="115" t="s">
        <v>278</v>
      </c>
      <c r="C114" s="116">
        <v>210000</v>
      </c>
      <c r="D114" s="117">
        <v>44244</v>
      </c>
      <c r="E114" s="115" t="s">
        <v>287</v>
      </c>
    </row>
    <row r="115" spans="1:5" ht="15">
      <c r="A115" s="115" t="s">
        <v>41</v>
      </c>
      <c r="B115" s="115" t="s">
        <v>278</v>
      </c>
      <c r="C115" s="116">
        <v>375000</v>
      </c>
      <c r="D115" s="117">
        <v>44251</v>
      </c>
      <c r="E115" s="115" t="s">
        <v>287</v>
      </c>
    </row>
    <row r="116" spans="1:5" ht="15">
      <c r="A116" s="115" t="s">
        <v>41</v>
      </c>
      <c r="B116" s="115" t="s">
        <v>278</v>
      </c>
      <c r="C116" s="116">
        <v>352000</v>
      </c>
      <c r="D116" s="117">
        <v>44245</v>
      </c>
      <c r="E116" s="115" t="s">
        <v>285</v>
      </c>
    </row>
    <row r="117" spans="1:5" ht="15">
      <c r="A117" s="115" t="s">
        <v>41</v>
      </c>
      <c r="B117" s="115" t="s">
        <v>278</v>
      </c>
      <c r="C117" s="116">
        <v>390000</v>
      </c>
      <c r="D117" s="117">
        <v>44246</v>
      </c>
      <c r="E117" s="115" t="s">
        <v>287</v>
      </c>
    </row>
    <row r="118" spans="1:5" ht="15">
      <c r="A118" s="115" t="s">
        <v>41</v>
      </c>
      <c r="B118" s="115" t="s">
        <v>278</v>
      </c>
      <c r="C118" s="116">
        <v>233500</v>
      </c>
      <c r="D118" s="117">
        <v>44246</v>
      </c>
      <c r="E118" s="115" t="s">
        <v>285</v>
      </c>
    </row>
    <row r="119" spans="1:5" ht="15">
      <c r="A119" s="115" t="s">
        <v>41</v>
      </c>
      <c r="B119" s="115" t="s">
        <v>278</v>
      </c>
      <c r="C119" s="116">
        <v>170000</v>
      </c>
      <c r="D119" s="117">
        <v>44253</v>
      </c>
      <c r="E119" s="115" t="s">
        <v>285</v>
      </c>
    </row>
    <row r="120" spans="1:5" ht="15">
      <c r="A120" s="115" t="s">
        <v>41</v>
      </c>
      <c r="B120" s="115" t="s">
        <v>278</v>
      </c>
      <c r="C120" s="116">
        <v>520000</v>
      </c>
      <c r="D120" s="117">
        <v>44245</v>
      </c>
      <c r="E120" s="115" t="s">
        <v>287</v>
      </c>
    </row>
    <row r="121" spans="1:5" ht="15">
      <c r="A121" s="115" t="s">
        <v>41</v>
      </c>
      <c r="B121" s="115" t="s">
        <v>278</v>
      </c>
      <c r="C121" s="116">
        <v>335000</v>
      </c>
      <c r="D121" s="117">
        <v>44253</v>
      </c>
      <c r="E121" s="115" t="s">
        <v>287</v>
      </c>
    </row>
    <row r="122" spans="1:5" ht="15">
      <c r="A122" s="115" t="s">
        <v>41</v>
      </c>
      <c r="B122" s="115" t="s">
        <v>278</v>
      </c>
      <c r="C122" s="116">
        <v>327000</v>
      </c>
      <c r="D122" s="117">
        <v>44251</v>
      </c>
      <c r="E122" s="115" t="s">
        <v>285</v>
      </c>
    </row>
    <row r="123" spans="1:5" ht="15">
      <c r="A123" s="115" t="s">
        <v>41</v>
      </c>
      <c r="B123" s="115" t="s">
        <v>278</v>
      </c>
      <c r="C123" s="116">
        <v>243000</v>
      </c>
      <c r="D123" s="117">
        <v>44251</v>
      </c>
      <c r="E123" s="115" t="s">
        <v>285</v>
      </c>
    </row>
    <row r="124" spans="1:5" ht="15">
      <c r="A124" s="115" t="s">
        <v>41</v>
      </c>
      <c r="B124" s="115" t="s">
        <v>278</v>
      </c>
      <c r="C124" s="116">
        <v>287700</v>
      </c>
      <c r="D124" s="117">
        <v>44250</v>
      </c>
      <c r="E124" s="115" t="s">
        <v>285</v>
      </c>
    </row>
    <row r="125" spans="1:5" ht="15">
      <c r="A125" s="115" t="s">
        <v>41</v>
      </c>
      <c r="B125" s="115" t="s">
        <v>278</v>
      </c>
      <c r="C125" s="116">
        <v>169500</v>
      </c>
      <c r="D125" s="117">
        <v>44253</v>
      </c>
      <c r="E125" s="115" t="s">
        <v>285</v>
      </c>
    </row>
    <row r="126" spans="1:5" ht="15">
      <c r="A126" s="115" t="s">
        <v>41</v>
      </c>
      <c r="B126" s="115" t="s">
        <v>278</v>
      </c>
      <c r="C126" s="116">
        <v>277000</v>
      </c>
      <c r="D126" s="117">
        <v>44251</v>
      </c>
      <c r="E126" s="115" t="s">
        <v>287</v>
      </c>
    </row>
    <row r="127" spans="1:5" ht="15">
      <c r="A127" s="115" t="s">
        <v>41</v>
      </c>
      <c r="B127" s="115" t="s">
        <v>278</v>
      </c>
      <c r="C127" s="116">
        <v>87000</v>
      </c>
      <c r="D127" s="117">
        <v>44238</v>
      </c>
      <c r="E127" s="115" t="s">
        <v>285</v>
      </c>
    </row>
    <row r="128" spans="1:5" ht="15">
      <c r="A128" s="115" t="s">
        <v>41</v>
      </c>
      <c r="B128" s="115" t="s">
        <v>278</v>
      </c>
      <c r="C128" s="116">
        <v>640000</v>
      </c>
      <c r="D128" s="117">
        <v>44238</v>
      </c>
      <c r="E128" s="115" t="s">
        <v>287</v>
      </c>
    </row>
    <row r="129" spans="1:5" ht="15">
      <c r="A129" s="115" t="s">
        <v>41</v>
      </c>
      <c r="B129" s="115" t="s">
        <v>278</v>
      </c>
      <c r="C129" s="116">
        <v>565000</v>
      </c>
      <c r="D129" s="117">
        <v>44245</v>
      </c>
      <c r="E129" s="115" t="s">
        <v>287</v>
      </c>
    </row>
    <row r="130" spans="1:5" ht="15">
      <c r="A130" s="115" t="s">
        <v>41</v>
      </c>
      <c r="B130" s="115" t="s">
        <v>278</v>
      </c>
      <c r="C130" s="116">
        <v>135500</v>
      </c>
      <c r="D130" s="117">
        <v>44250</v>
      </c>
      <c r="E130" s="115" t="s">
        <v>285</v>
      </c>
    </row>
    <row r="131" spans="1:5" ht="15">
      <c r="A131" s="115" t="s">
        <v>41</v>
      </c>
      <c r="B131" s="115" t="s">
        <v>278</v>
      </c>
      <c r="C131" s="116">
        <v>269170</v>
      </c>
      <c r="D131" s="117">
        <v>44239</v>
      </c>
      <c r="E131" s="115" t="s">
        <v>285</v>
      </c>
    </row>
    <row r="132" spans="1:5" ht="15">
      <c r="A132" s="115" t="s">
        <v>41</v>
      </c>
      <c r="B132" s="115" t="s">
        <v>278</v>
      </c>
      <c r="C132" s="116">
        <v>366000</v>
      </c>
      <c r="D132" s="117">
        <v>44245</v>
      </c>
      <c r="E132" s="115" t="s">
        <v>285</v>
      </c>
    </row>
    <row r="133" spans="1:5" ht="15">
      <c r="A133" s="115" t="s">
        <v>41</v>
      </c>
      <c r="B133" s="115" t="s">
        <v>278</v>
      </c>
      <c r="C133" s="116">
        <v>438000</v>
      </c>
      <c r="D133" s="117">
        <v>44249</v>
      </c>
      <c r="E133" s="115" t="s">
        <v>285</v>
      </c>
    </row>
    <row r="134" spans="1:5" ht="15">
      <c r="A134" s="115" t="s">
        <v>41</v>
      </c>
      <c r="B134" s="115" t="s">
        <v>278</v>
      </c>
      <c r="C134" s="116">
        <v>139000</v>
      </c>
      <c r="D134" s="117">
        <v>44237</v>
      </c>
      <c r="E134" s="115" t="s">
        <v>285</v>
      </c>
    </row>
    <row r="135" spans="1:5" ht="15">
      <c r="A135" s="115" t="s">
        <v>41</v>
      </c>
      <c r="B135" s="115" t="s">
        <v>278</v>
      </c>
      <c r="C135" s="116">
        <v>475000</v>
      </c>
      <c r="D135" s="117">
        <v>44249</v>
      </c>
      <c r="E135" s="115" t="s">
        <v>287</v>
      </c>
    </row>
    <row r="136" spans="1:5" ht="15">
      <c r="A136" s="115" t="s">
        <v>41</v>
      </c>
      <c r="B136" s="115" t="s">
        <v>278</v>
      </c>
      <c r="C136" s="116">
        <v>163000</v>
      </c>
      <c r="D136" s="117">
        <v>44253</v>
      </c>
      <c r="E136" s="115" t="s">
        <v>285</v>
      </c>
    </row>
    <row r="137" spans="1:5" ht="15">
      <c r="A137" s="115" t="s">
        <v>41</v>
      </c>
      <c r="B137" s="115" t="s">
        <v>278</v>
      </c>
      <c r="C137" s="116">
        <v>140000</v>
      </c>
      <c r="D137" s="117">
        <v>44246</v>
      </c>
      <c r="E137" s="115" t="s">
        <v>285</v>
      </c>
    </row>
    <row r="138" spans="1:5" ht="15">
      <c r="A138" s="115" t="s">
        <v>41</v>
      </c>
      <c r="B138" s="115" t="s">
        <v>278</v>
      </c>
      <c r="C138" s="116">
        <v>190000</v>
      </c>
      <c r="D138" s="117">
        <v>44252</v>
      </c>
      <c r="E138" s="115" t="s">
        <v>285</v>
      </c>
    </row>
    <row r="139" spans="1:5" ht="15">
      <c r="A139" s="115" t="s">
        <v>41</v>
      </c>
      <c r="B139" s="115" t="s">
        <v>278</v>
      </c>
      <c r="C139" s="116">
        <v>548250</v>
      </c>
      <c r="D139" s="117">
        <v>44253</v>
      </c>
      <c r="E139" s="115" t="s">
        <v>285</v>
      </c>
    </row>
    <row r="140" spans="1:5" ht="15">
      <c r="A140" s="115" t="s">
        <v>41</v>
      </c>
      <c r="B140" s="115" t="s">
        <v>278</v>
      </c>
      <c r="C140" s="116">
        <v>110000</v>
      </c>
      <c r="D140" s="117">
        <v>44253</v>
      </c>
      <c r="E140" s="115" t="s">
        <v>287</v>
      </c>
    </row>
    <row r="141" spans="1:5" ht="15">
      <c r="A141" s="115" t="s">
        <v>41</v>
      </c>
      <c r="B141" s="115" t="s">
        <v>278</v>
      </c>
      <c r="C141" s="116">
        <v>211500</v>
      </c>
      <c r="D141" s="117">
        <v>44230</v>
      </c>
      <c r="E141" s="115" t="s">
        <v>285</v>
      </c>
    </row>
    <row r="142" spans="1:5" ht="15">
      <c r="A142" s="115" t="s">
        <v>41</v>
      </c>
      <c r="B142" s="115" t="s">
        <v>278</v>
      </c>
      <c r="C142" s="116">
        <v>585000</v>
      </c>
      <c r="D142" s="117">
        <v>44231</v>
      </c>
      <c r="E142" s="115" t="s">
        <v>287</v>
      </c>
    </row>
    <row r="143" spans="1:5" ht="15">
      <c r="A143" s="115" t="s">
        <v>41</v>
      </c>
      <c r="B143" s="115" t="s">
        <v>278</v>
      </c>
      <c r="C143" s="116">
        <v>332500</v>
      </c>
      <c r="D143" s="117">
        <v>44250</v>
      </c>
      <c r="E143" s="115" t="s">
        <v>285</v>
      </c>
    </row>
    <row r="144" spans="1:5" ht="15">
      <c r="A144" s="115" t="s">
        <v>41</v>
      </c>
      <c r="B144" s="115" t="s">
        <v>278</v>
      </c>
      <c r="C144" s="116">
        <v>345000</v>
      </c>
      <c r="D144" s="117">
        <v>44246</v>
      </c>
      <c r="E144" s="115" t="s">
        <v>287</v>
      </c>
    </row>
    <row r="145" spans="1:5" ht="15">
      <c r="A145" s="115" t="s">
        <v>41</v>
      </c>
      <c r="B145" s="115" t="s">
        <v>278</v>
      </c>
      <c r="C145" s="116">
        <v>479000</v>
      </c>
      <c r="D145" s="117">
        <v>44249</v>
      </c>
      <c r="E145" s="115" t="s">
        <v>285</v>
      </c>
    </row>
    <row r="146" spans="1:5" ht="15">
      <c r="A146" s="115" t="s">
        <v>41</v>
      </c>
      <c r="B146" s="115" t="s">
        <v>278</v>
      </c>
      <c r="C146" s="116">
        <v>172000</v>
      </c>
      <c r="D146" s="117">
        <v>44249</v>
      </c>
      <c r="E146" s="115" t="s">
        <v>285</v>
      </c>
    </row>
    <row r="147" spans="1:5" ht="15">
      <c r="A147" s="115" t="s">
        <v>41</v>
      </c>
      <c r="B147" s="115" t="s">
        <v>278</v>
      </c>
      <c r="C147" s="116">
        <v>173000</v>
      </c>
      <c r="D147" s="117">
        <v>44249</v>
      </c>
      <c r="E147" s="115" t="s">
        <v>285</v>
      </c>
    </row>
    <row r="148" spans="1:5" ht="15">
      <c r="A148" s="115" t="s">
        <v>41</v>
      </c>
      <c r="B148" s="115" t="s">
        <v>278</v>
      </c>
      <c r="C148" s="116">
        <v>321251</v>
      </c>
      <c r="D148" s="117">
        <v>44231</v>
      </c>
      <c r="E148" s="115" t="s">
        <v>285</v>
      </c>
    </row>
    <row r="149" spans="1:5" ht="15">
      <c r="A149" s="115" t="s">
        <v>41</v>
      </c>
      <c r="B149" s="115" t="s">
        <v>278</v>
      </c>
      <c r="C149" s="116">
        <v>365000</v>
      </c>
      <c r="D149" s="117">
        <v>44249</v>
      </c>
      <c r="E149" s="115" t="s">
        <v>287</v>
      </c>
    </row>
    <row r="150" spans="1:5" ht="15">
      <c r="A150" s="115" t="s">
        <v>41</v>
      </c>
      <c r="B150" s="115" t="s">
        <v>278</v>
      </c>
      <c r="C150" s="116">
        <v>285000</v>
      </c>
      <c r="D150" s="117">
        <v>44249</v>
      </c>
      <c r="E150" s="115" t="s">
        <v>285</v>
      </c>
    </row>
    <row r="151" spans="1:5" ht="15">
      <c r="A151" s="115" t="s">
        <v>55</v>
      </c>
      <c r="B151" s="115" t="s">
        <v>284</v>
      </c>
      <c r="C151" s="116">
        <v>300366</v>
      </c>
      <c r="D151" s="117">
        <v>44229</v>
      </c>
      <c r="E151" s="115" t="s">
        <v>285</v>
      </c>
    </row>
    <row r="152" spans="1:5" ht="15">
      <c r="A152" s="115" t="s">
        <v>75</v>
      </c>
      <c r="B152" s="115" t="s">
        <v>279</v>
      </c>
      <c r="C152" s="116">
        <v>258500</v>
      </c>
      <c r="D152" s="117">
        <v>44252</v>
      </c>
      <c r="E152" s="115" t="s">
        <v>285</v>
      </c>
    </row>
    <row r="153" spans="1:5" ht="15">
      <c r="A153" s="115" t="s">
        <v>75</v>
      </c>
      <c r="B153" s="115" t="s">
        <v>279</v>
      </c>
      <c r="C153" s="116">
        <v>316000</v>
      </c>
      <c r="D153" s="117">
        <v>44228</v>
      </c>
      <c r="E153" s="115" t="s">
        <v>287</v>
      </c>
    </row>
    <row r="154" spans="1:5" ht="15">
      <c r="A154" s="115" t="s">
        <v>75</v>
      </c>
      <c r="B154" s="115" t="s">
        <v>279</v>
      </c>
      <c r="C154" s="116">
        <v>309380</v>
      </c>
      <c r="D154" s="117">
        <v>44232</v>
      </c>
      <c r="E154" s="115" t="s">
        <v>287</v>
      </c>
    </row>
    <row r="155" spans="1:5" ht="15">
      <c r="A155" s="115" t="s">
        <v>40</v>
      </c>
      <c r="B155" s="115" t="s">
        <v>280</v>
      </c>
      <c r="C155" s="116">
        <v>195000</v>
      </c>
      <c r="D155" s="117">
        <v>44237</v>
      </c>
      <c r="E155" s="115" t="s">
        <v>285</v>
      </c>
    </row>
    <row r="156" spans="1:5" ht="15">
      <c r="A156" s="115" t="s">
        <v>40</v>
      </c>
      <c r="B156" s="115" t="s">
        <v>280</v>
      </c>
      <c r="C156" s="116">
        <v>499000</v>
      </c>
      <c r="D156" s="117">
        <v>44239</v>
      </c>
      <c r="E156" s="115" t="s">
        <v>287</v>
      </c>
    </row>
    <row r="157" spans="1:5" ht="15">
      <c r="A157" s="115" t="s">
        <v>40</v>
      </c>
      <c r="B157" s="115" t="s">
        <v>280</v>
      </c>
      <c r="C157" s="116">
        <v>340000</v>
      </c>
      <c r="D157" s="117">
        <v>44238</v>
      </c>
      <c r="E157" s="115" t="s">
        <v>287</v>
      </c>
    </row>
    <row r="158" spans="1:5" ht="15">
      <c r="A158" s="115" t="s">
        <v>40</v>
      </c>
      <c r="B158" s="115" t="s">
        <v>280</v>
      </c>
      <c r="C158" s="116">
        <v>250000</v>
      </c>
      <c r="D158" s="117">
        <v>44253</v>
      </c>
      <c r="E158" s="115" t="s">
        <v>287</v>
      </c>
    </row>
    <row r="159" spans="1:5" ht="15">
      <c r="A159" s="115" t="s">
        <v>40</v>
      </c>
      <c r="B159" s="115" t="s">
        <v>280</v>
      </c>
      <c r="C159" s="116">
        <v>251000</v>
      </c>
      <c r="D159" s="117">
        <v>44238</v>
      </c>
      <c r="E159" s="115" t="s">
        <v>285</v>
      </c>
    </row>
    <row r="160" spans="1:5" ht="15">
      <c r="A160" s="115" t="s">
        <v>40</v>
      </c>
      <c r="B160" s="115" t="s">
        <v>280</v>
      </c>
      <c r="C160" s="116">
        <v>363000</v>
      </c>
      <c r="D160" s="117">
        <v>44237</v>
      </c>
      <c r="E160" s="115" t="s">
        <v>287</v>
      </c>
    </row>
    <row r="161" spans="1:5" ht="15">
      <c r="A161" s="115" t="s">
        <v>40</v>
      </c>
      <c r="B161" s="115" t="s">
        <v>280</v>
      </c>
      <c r="C161" s="116">
        <v>277500</v>
      </c>
      <c r="D161" s="117">
        <v>44239</v>
      </c>
      <c r="E161" s="115" t="s">
        <v>285</v>
      </c>
    </row>
    <row r="162" spans="1:5" ht="15">
      <c r="A162" s="115" t="s">
        <v>40</v>
      </c>
      <c r="B162" s="115" t="s">
        <v>280</v>
      </c>
      <c r="C162" s="116">
        <v>280395</v>
      </c>
      <c r="D162" s="117">
        <v>44236</v>
      </c>
      <c r="E162" s="115" t="s">
        <v>285</v>
      </c>
    </row>
    <row r="163" spans="1:5" ht="15">
      <c r="A163" s="115" t="s">
        <v>40</v>
      </c>
      <c r="B163" s="115" t="s">
        <v>280</v>
      </c>
      <c r="C163" s="116">
        <v>240195</v>
      </c>
      <c r="D163" s="117">
        <v>44239</v>
      </c>
      <c r="E163" s="115" t="s">
        <v>285</v>
      </c>
    </row>
    <row r="164" spans="1:5" ht="15">
      <c r="A164" s="115" t="s">
        <v>40</v>
      </c>
      <c r="B164" s="115" t="s">
        <v>280</v>
      </c>
      <c r="C164" s="116">
        <v>265000</v>
      </c>
      <c r="D164" s="117">
        <v>44236</v>
      </c>
      <c r="E164" s="115" t="s">
        <v>285</v>
      </c>
    </row>
    <row r="165" spans="1:5" ht="15">
      <c r="A165" s="115" t="s">
        <v>40</v>
      </c>
      <c r="B165" s="115" t="s">
        <v>280</v>
      </c>
      <c r="C165" s="116">
        <v>335386</v>
      </c>
      <c r="D165" s="117">
        <v>44253</v>
      </c>
      <c r="E165" s="115" t="s">
        <v>285</v>
      </c>
    </row>
    <row r="166" spans="1:5" ht="15">
      <c r="A166" s="115" t="s">
        <v>40</v>
      </c>
      <c r="B166" s="115" t="s">
        <v>280</v>
      </c>
      <c r="C166" s="116">
        <v>290000</v>
      </c>
      <c r="D166" s="117">
        <v>44253</v>
      </c>
      <c r="E166" s="115" t="s">
        <v>287</v>
      </c>
    </row>
    <row r="167" spans="1:5" ht="15">
      <c r="A167" s="115" t="s">
        <v>40</v>
      </c>
      <c r="B167" s="115" t="s">
        <v>280</v>
      </c>
      <c r="C167" s="116">
        <v>650051</v>
      </c>
      <c r="D167" s="117">
        <v>44253</v>
      </c>
      <c r="E167" s="115" t="s">
        <v>286</v>
      </c>
    </row>
    <row r="168" spans="1:5" ht="15">
      <c r="A168" s="115" t="s">
        <v>40</v>
      </c>
      <c r="B168" s="115" t="s">
        <v>280</v>
      </c>
      <c r="C168" s="116">
        <v>131000</v>
      </c>
      <c r="D168" s="117">
        <v>44237</v>
      </c>
      <c r="E168" s="115" t="s">
        <v>285</v>
      </c>
    </row>
    <row r="169" spans="1:5" ht="15">
      <c r="A169" s="115" t="s">
        <v>40</v>
      </c>
      <c r="B169" s="115" t="s">
        <v>280</v>
      </c>
      <c r="C169" s="116">
        <v>254500</v>
      </c>
      <c r="D169" s="117">
        <v>44253</v>
      </c>
      <c r="E169" s="115" t="s">
        <v>287</v>
      </c>
    </row>
    <row r="170" spans="1:5" ht="15">
      <c r="A170" s="115" t="s">
        <v>40</v>
      </c>
      <c r="B170" s="115" t="s">
        <v>280</v>
      </c>
      <c r="C170" s="116">
        <v>317000</v>
      </c>
      <c r="D170" s="117">
        <v>44231</v>
      </c>
      <c r="E170" s="115" t="s">
        <v>287</v>
      </c>
    </row>
    <row r="171" spans="1:5" ht="15">
      <c r="A171" s="115" t="s">
        <v>40</v>
      </c>
      <c r="B171" s="115" t="s">
        <v>280</v>
      </c>
      <c r="C171" s="116">
        <v>390000</v>
      </c>
      <c r="D171" s="117">
        <v>44253</v>
      </c>
      <c r="E171" s="115" t="s">
        <v>285</v>
      </c>
    </row>
    <row r="172" spans="1:5" ht="15">
      <c r="A172" s="115" t="s">
        <v>40</v>
      </c>
      <c r="B172" s="115" t="s">
        <v>280</v>
      </c>
      <c r="C172" s="116">
        <v>533000</v>
      </c>
      <c r="D172" s="117">
        <v>44239</v>
      </c>
      <c r="E172" s="115" t="s">
        <v>285</v>
      </c>
    </row>
    <row r="173" spans="1:5" ht="15">
      <c r="A173" s="115" t="s">
        <v>40</v>
      </c>
      <c r="B173" s="115" t="s">
        <v>280</v>
      </c>
      <c r="C173" s="116">
        <v>263500</v>
      </c>
      <c r="D173" s="117">
        <v>44235</v>
      </c>
      <c r="E173" s="115" t="s">
        <v>285</v>
      </c>
    </row>
    <row r="174" spans="1:5" ht="15">
      <c r="A174" s="115" t="s">
        <v>40</v>
      </c>
      <c r="B174" s="115" t="s">
        <v>280</v>
      </c>
      <c r="C174" s="116">
        <v>159000</v>
      </c>
      <c r="D174" s="117">
        <v>44245</v>
      </c>
      <c r="E174" s="115" t="s">
        <v>285</v>
      </c>
    </row>
    <row r="175" spans="1:5" ht="15">
      <c r="A175" s="115" t="s">
        <v>40</v>
      </c>
      <c r="B175" s="115" t="s">
        <v>280</v>
      </c>
      <c r="C175" s="116">
        <v>382893</v>
      </c>
      <c r="D175" s="117">
        <v>44245</v>
      </c>
      <c r="E175" s="115" t="s">
        <v>285</v>
      </c>
    </row>
    <row r="176" spans="1:5" ht="15">
      <c r="A176" s="115" t="s">
        <v>40</v>
      </c>
      <c r="B176" s="115" t="s">
        <v>280</v>
      </c>
      <c r="C176" s="116">
        <v>395000</v>
      </c>
      <c r="D176" s="117">
        <v>44244</v>
      </c>
      <c r="E176" s="115" t="s">
        <v>287</v>
      </c>
    </row>
    <row r="177" spans="1:5" ht="15">
      <c r="A177" s="115" t="s">
        <v>40</v>
      </c>
      <c r="B177" s="115" t="s">
        <v>280</v>
      </c>
      <c r="C177" s="116">
        <v>275000</v>
      </c>
      <c r="D177" s="117">
        <v>44249</v>
      </c>
      <c r="E177" s="115" t="s">
        <v>285</v>
      </c>
    </row>
    <row r="178" spans="1:5" ht="15">
      <c r="A178" s="115" t="s">
        <v>40</v>
      </c>
      <c r="B178" s="115" t="s">
        <v>280</v>
      </c>
      <c r="C178" s="116">
        <v>58595</v>
      </c>
      <c r="D178" s="117">
        <v>44244</v>
      </c>
      <c r="E178" s="115" t="s">
        <v>285</v>
      </c>
    </row>
    <row r="179" spans="1:5" ht="15">
      <c r="A179" s="115" t="s">
        <v>40</v>
      </c>
      <c r="B179" s="115" t="s">
        <v>280</v>
      </c>
      <c r="C179" s="116">
        <v>480000</v>
      </c>
      <c r="D179" s="117">
        <v>44243</v>
      </c>
      <c r="E179" s="115" t="s">
        <v>287</v>
      </c>
    </row>
    <row r="180" spans="1:5" ht="15">
      <c r="A180" s="115" t="s">
        <v>40</v>
      </c>
      <c r="B180" s="115" t="s">
        <v>280</v>
      </c>
      <c r="C180" s="116">
        <v>133000</v>
      </c>
      <c r="D180" s="117">
        <v>44243</v>
      </c>
      <c r="E180" s="115" t="s">
        <v>285</v>
      </c>
    </row>
    <row r="181" spans="1:5" ht="15">
      <c r="A181" s="115" t="s">
        <v>40</v>
      </c>
      <c r="B181" s="115" t="s">
        <v>280</v>
      </c>
      <c r="C181" s="116">
        <v>310820</v>
      </c>
      <c r="D181" s="117">
        <v>44243</v>
      </c>
      <c r="E181" s="115" t="s">
        <v>285</v>
      </c>
    </row>
    <row r="182" spans="1:5" ht="15">
      <c r="A182" s="115" t="s">
        <v>40</v>
      </c>
      <c r="B182" s="115" t="s">
        <v>280</v>
      </c>
      <c r="C182" s="116">
        <v>435000</v>
      </c>
      <c r="D182" s="117">
        <v>44246</v>
      </c>
      <c r="E182" s="115" t="s">
        <v>287</v>
      </c>
    </row>
    <row r="183" spans="1:5" ht="15">
      <c r="A183" s="115" t="s">
        <v>40</v>
      </c>
      <c r="B183" s="115" t="s">
        <v>280</v>
      </c>
      <c r="C183" s="116">
        <v>219900</v>
      </c>
      <c r="D183" s="117">
        <v>44239</v>
      </c>
      <c r="E183" s="115" t="s">
        <v>287</v>
      </c>
    </row>
    <row r="184" spans="1:5" ht="15">
      <c r="A184" s="115" t="s">
        <v>40</v>
      </c>
      <c r="B184" s="115" t="s">
        <v>280</v>
      </c>
      <c r="C184" s="116">
        <v>272000</v>
      </c>
      <c r="D184" s="117">
        <v>44245</v>
      </c>
      <c r="E184" s="115" t="s">
        <v>285</v>
      </c>
    </row>
    <row r="185" spans="1:5" ht="15">
      <c r="A185" s="115" t="s">
        <v>40</v>
      </c>
      <c r="B185" s="115" t="s">
        <v>280</v>
      </c>
      <c r="C185" s="116">
        <v>440000</v>
      </c>
      <c r="D185" s="117">
        <v>44229</v>
      </c>
      <c r="E185" s="115" t="s">
        <v>287</v>
      </c>
    </row>
    <row r="186" spans="1:5" ht="15">
      <c r="A186" s="115" t="s">
        <v>40</v>
      </c>
      <c r="B186" s="115" t="s">
        <v>280</v>
      </c>
      <c r="C186" s="116">
        <v>317000</v>
      </c>
      <c r="D186" s="117">
        <v>44232</v>
      </c>
      <c r="E186" s="115" t="s">
        <v>287</v>
      </c>
    </row>
    <row r="187" spans="1:5" ht="15">
      <c r="A187" s="115" t="s">
        <v>40</v>
      </c>
      <c r="B187" s="115" t="s">
        <v>280</v>
      </c>
      <c r="C187" s="116">
        <v>95000</v>
      </c>
      <c r="D187" s="117">
        <v>44230</v>
      </c>
      <c r="E187" s="115" t="s">
        <v>287</v>
      </c>
    </row>
    <row r="188" spans="1:5" ht="15">
      <c r="A188" s="115" t="s">
        <v>40</v>
      </c>
      <c r="B188" s="115" t="s">
        <v>280</v>
      </c>
      <c r="C188" s="116">
        <v>399000</v>
      </c>
      <c r="D188" s="117">
        <v>44228</v>
      </c>
      <c r="E188" s="115" t="s">
        <v>285</v>
      </c>
    </row>
    <row r="189" spans="1:5" ht="15">
      <c r="A189" s="115" t="s">
        <v>40</v>
      </c>
      <c r="B189" s="115" t="s">
        <v>280</v>
      </c>
      <c r="C189" s="116">
        <v>500000</v>
      </c>
      <c r="D189" s="117">
        <v>44228</v>
      </c>
      <c r="E189" s="115" t="s">
        <v>287</v>
      </c>
    </row>
    <row r="190" spans="1:5" ht="15">
      <c r="A190" s="115" t="s">
        <v>40</v>
      </c>
      <c r="B190" s="115" t="s">
        <v>280</v>
      </c>
      <c r="C190" s="116">
        <v>167000</v>
      </c>
      <c r="D190" s="117">
        <v>44235</v>
      </c>
      <c r="E190" s="115" t="s">
        <v>285</v>
      </c>
    </row>
    <row r="191" spans="1:5" ht="15">
      <c r="A191" s="115" t="s">
        <v>40</v>
      </c>
      <c r="B191" s="115" t="s">
        <v>280</v>
      </c>
      <c r="C191" s="116">
        <v>393000</v>
      </c>
      <c r="D191" s="117">
        <v>44232</v>
      </c>
      <c r="E191" s="115" t="s">
        <v>285</v>
      </c>
    </row>
    <row r="192" spans="1:5" ht="15">
      <c r="A192" s="115" t="s">
        <v>40</v>
      </c>
      <c r="B192" s="115" t="s">
        <v>280</v>
      </c>
      <c r="C192" s="116">
        <v>246821</v>
      </c>
      <c r="D192" s="117">
        <v>44253</v>
      </c>
      <c r="E192" s="115" t="s">
        <v>285</v>
      </c>
    </row>
    <row r="193" spans="1:5" ht="15">
      <c r="A193" s="115" t="s">
        <v>40</v>
      </c>
      <c r="B193" s="115" t="s">
        <v>280</v>
      </c>
      <c r="C193" s="116">
        <v>170000</v>
      </c>
      <c r="D193" s="117">
        <v>44232</v>
      </c>
      <c r="E193" s="115" t="s">
        <v>285</v>
      </c>
    </row>
    <row r="194" spans="1:5" ht="15">
      <c r="A194" s="115" t="s">
        <v>40</v>
      </c>
      <c r="B194" s="115" t="s">
        <v>280</v>
      </c>
      <c r="C194" s="116">
        <v>326252</v>
      </c>
      <c r="D194" s="117">
        <v>44249</v>
      </c>
      <c r="E194" s="115" t="s">
        <v>285</v>
      </c>
    </row>
    <row r="195" spans="1:5" ht="15">
      <c r="A195" s="115" t="s">
        <v>40</v>
      </c>
      <c r="B195" s="115" t="s">
        <v>280</v>
      </c>
      <c r="C195" s="116">
        <v>280000</v>
      </c>
      <c r="D195" s="117">
        <v>44232</v>
      </c>
      <c r="E195" s="115" t="s">
        <v>287</v>
      </c>
    </row>
    <row r="196" spans="1:5" ht="15">
      <c r="A196" s="115" t="s">
        <v>40</v>
      </c>
      <c r="B196" s="115" t="s">
        <v>280</v>
      </c>
      <c r="C196" s="116">
        <v>441300</v>
      </c>
      <c r="D196" s="117">
        <v>44232</v>
      </c>
      <c r="E196" s="115" t="s">
        <v>285</v>
      </c>
    </row>
    <row r="197" spans="1:5" ht="15">
      <c r="A197" s="115" t="s">
        <v>40</v>
      </c>
      <c r="B197" s="115" t="s">
        <v>280</v>
      </c>
      <c r="C197" s="116">
        <v>400000</v>
      </c>
      <c r="D197" s="117">
        <v>44228</v>
      </c>
      <c r="E197" s="115" t="s">
        <v>287</v>
      </c>
    </row>
    <row r="198" spans="1:5" ht="15">
      <c r="A198" s="115" t="s">
        <v>40</v>
      </c>
      <c r="B198" s="115" t="s">
        <v>280</v>
      </c>
      <c r="C198" s="116">
        <v>284500</v>
      </c>
      <c r="D198" s="117">
        <v>44232</v>
      </c>
      <c r="E198" s="115" t="s">
        <v>286</v>
      </c>
    </row>
    <row r="199" spans="1:5" ht="15">
      <c r="A199" s="115" t="s">
        <v>40</v>
      </c>
      <c r="B199" s="115" t="s">
        <v>280</v>
      </c>
      <c r="C199" s="116">
        <v>274000</v>
      </c>
      <c r="D199" s="117">
        <v>44228</v>
      </c>
      <c r="E199" s="115" t="s">
        <v>285</v>
      </c>
    </row>
    <row r="200" spans="1:5" ht="15">
      <c r="A200" s="115" t="s">
        <v>40</v>
      </c>
      <c r="B200" s="115" t="s">
        <v>280</v>
      </c>
      <c r="C200" s="116">
        <v>215800</v>
      </c>
      <c r="D200" s="117">
        <v>44235</v>
      </c>
      <c r="E200" s="115" t="s">
        <v>285</v>
      </c>
    </row>
    <row r="201" spans="1:5" ht="15">
      <c r="A201" s="115" t="s">
        <v>40</v>
      </c>
      <c r="B201" s="115" t="s">
        <v>280</v>
      </c>
      <c r="C201" s="116">
        <v>446000</v>
      </c>
      <c r="D201" s="117">
        <v>44232</v>
      </c>
      <c r="E201" s="115" t="s">
        <v>287</v>
      </c>
    </row>
    <row r="202" spans="1:5" ht="15">
      <c r="A202" s="115" t="s">
        <v>40</v>
      </c>
      <c r="B202" s="115" t="s">
        <v>280</v>
      </c>
      <c r="C202" s="116">
        <v>678677</v>
      </c>
      <c r="D202" s="117">
        <v>44252</v>
      </c>
      <c r="E202" s="115" t="s">
        <v>286</v>
      </c>
    </row>
    <row r="203" spans="1:5" ht="15">
      <c r="A203" s="115" t="s">
        <v>40</v>
      </c>
      <c r="B203" s="115" t="s">
        <v>280</v>
      </c>
      <c r="C203" s="116">
        <v>699000</v>
      </c>
      <c r="D203" s="117">
        <v>44253</v>
      </c>
      <c r="E203" s="115" t="s">
        <v>287</v>
      </c>
    </row>
    <row r="204" spans="1:5" ht="15">
      <c r="A204" s="115" t="s">
        <v>40</v>
      </c>
      <c r="B204" s="115" t="s">
        <v>280</v>
      </c>
      <c r="C204" s="116">
        <v>210000</v>
      </c>
      <c r="D204" s="117">
        <v>44253</v>
      </c>
      <c r="E204" s="115" t="s">
        <v>287</v>
      </c>
    </row>
    <row r="205" spans="1:5" ht="15">
      <c r="A205" s="115" t="s">
        <v>40</v>
      </c>
      <c r="B205" s="115" t="s">
        <v>280</v>
      </c>
      <c r="C205" s="116">
        <v>690892</v>
      </c>
      <c r="D205" s="117">
        <v>44253</v>
      </c>
      <c r="E205" s="115" t="s">
        <v>286</v>
      </c>
    </row>
    <row r="206" spans="1:5" ht="15">
      <c r="A206" s="115" t="s">
        <v>40</v>
      </c>
      <c r="B206" s="115" t="s">
        <v>280</v>
      </c>
      <c r="C206" s="116">
        <v>200000</v>
      </c>
      <c r="D206" s="117">
        <v>44253</v>
      </c>
      <c r="E206" s="115" t="s">
        <v>285</v>
      </c>
    </row>
    <row r="207" spans="1:5" ht="15">
      <c r="A207" s="115" t="s">
        <v>40</v>
      </c>
      <c r="B207" s="115" t="s">
        <v>280</v>
      </c>
      <c r="C207" s="116">
        <v>298250</v>
      </c>
      <c r="D207" s="117">
        <v>44245</v>
      </c>
      <c r="E207" s="115" t="s">
        <v>285</v>
      </c>
    </row>
    <row r="208" spans="1:5" ht="15">
      <c r="A208" s="115" t="s">
        <v>40</v>
      </c>
      <c r="B208" s="115" t="s">
        <v>280</v>
      </c>
      <c r="C208" s="116">
        <v>257000</v>
      </c>
      <c r="D208" s="117">
        <v>44253</v>
      </c>
      <c r="E208" s="115" t="s">
        <v>285</v>
      </c>
    </row>
    <row r="209" spans="1:5" ht="15">
      <c r="A209" s="115" t="s">
        <v>40</v>
      </c>
      <c r="B209" s="115" t="s">
        <v>280</v>
      </c>
      <c r="C209" s="116">
        <v>265000</v>
      </c>
      <c r="D209" s="117">
        <v>44232</v>
      </c>
      <c r="E209" s="115" t="s">
        <v>287</v>
      </c>
    </row>
    <row r="210" spans="1:5" ht="15">
      <c r="A210" s="115" t="s">
        <v>40</v>
      </c>
      <c r="B210" s="115" t="s">
        <v>280</v>
      </c>
      <c r="C210" s="116">
        <v>315914</v>
      </c>
      <c r="D210" s="117">
        <v>44252</v>
      </c>
      <c r="E210" s="115" t="s">
        <v>285</v>
      </c>
    </row>
    <row r="211" spans="1:5" ht="15">
      <c r="A211" s="115" t="s">
        <v>40</v>
      </c>
      <c r="B211" s="115" t="s">
        <v>280</v>
      </c>
      <c r="C211" s="116">
        <v>525000</v>
      </c>
      <c r="D211" s="117">
        <v>44253</v>
      </c>
      <c r="E211" s="115" t="s">
        <v>287</v>
      </c>
    </row>
    <row r="212" spans="1:5" ht="15">
      <c r="A212" s="115" t="s">
        <v>40</v>
      </c>
      <c r="B212" s="115" t="s">
        <v>280</v>
      </c>
      <c r="C212" s="116">
        <v>280000</v>
      </c>
      <c r="D212" s="117">
        <v>44252</v>
      </c>
      <c r="E212" s="115" t="s">
        <v>285</v>
      </c>
    </row>
    <row r="213" spans="1:5" ht="15">
      <c r="A213" s="115" t="s">
        <v>40</v>
      </c>
      <c r="B213" s="115" t="s">
        <v>280</v>
      </c>
      <c r="C213" s="116">
        <v>2769000</v>
      </c>
      <c r="D213" s="117">
        <v>44251</v>
      </c>
      <c r="E213" s="115" t="s">
        <v>285</v>
      </c>
    </row>
    <row r="214" spans="1:5" ht="15">
      <c r="A214" s="115" t="s">
        <v>40</v>
      </c>
      <c r="B214" s="115" t="s">
        <v>280</v>
      </c>
      <c r="C214" s="116">
        <v>101000</v>
      </c>
      <c r="D214" s="117">
        <v>44251</v>
      </c>
      <c r="E214" s="115" t="s">
        <v>285</v>
      </c>
    </row>
    <row r="215" spans="1:5" ht="15">
      <c r="A215" s="115" t="s">
        <v>40</v>
      </c>
      <c r="B215" s="115" t="s">
        <v>280</v>
      </c>
      <c r="C215" s="116">
        <v>283305</v>
      </c>
      <c r="D215" s="117">
        <v>44249</v>
      </c>
      <c r="E215" s="115" t="s">
        <v>285</v>
      </c>
    </row>
    <row r="216" spans="1:5" ht="15">
      <c r="A216" s="115" t="s">
        <v>40</v>
      </c>
      <c r="B216" s="115" t="s">
        <v>280</v>
      </c>
      <c r="C216" s="116">
        <v>365000</v>
      </c>
      <c r="D216" s="117">
        <v>44249</v>
      </c>
      <c r="E216" s="115" t="s">
        <v>287</v>
      </c>
    </row>
    <row r="217" spans="1:5" ht="15">
      <c r="A217" s="115" t="s">
        <v>40</v>
      </c>
      <c r="B217" s="115" t="s">
        <v>280</v>
      </c>
      <c r="C217" s="116">
        <v>316000</v>
      </c>
      <c r="D217" s="117">
        <v>44249</v>
      </c>
      <c r="E217" s="115" t="s">
        <v>285</v>
      </c>
    </row>
    <row r="218" spans="1:5" ht="15">
      <c r="A218" s="115" t="s">
        <v>40</v>
      </c>
      <c r="B218" s="115" t="s">
        <v>280</v>
      </c>
      <c r="C218" s="116">
        <v>325000</v>
      </c>
      <c r="D218" s="117">
        <v>44244</v>
      </c>
      <c r="E218" s="115" t="s">
        <v>285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2021-10-09T19:10:52Z</dcterms:modified>
</cp:coreProperties>
</file>