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STATS'!$A$16:$C$18</definedName>
    <definedName name="CommercialSalesMarket">'SALES STATS'!$A$36:$C$37</definedName>
    <definedName name="ConstructionLoansMarket">'LOAN ONLY STATS'!$A$31:$C$31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STATS'!$A$24:$C$25</definedName>
    <definedName name="HardMoneyLoansMarket">'LOAN ONLY STATS'!$A$37:$C$38</definedName>
    <definedName name="InclineSalesMarket">'SALES STATS'!#REF!</definedName>
    <definedName name="OverallLoans">'OVERALL STATS'!$A$18:$C$22</definedName>
    <definedName name="OverallSales">'OVERALL STATS'!$A$7:$C$12</definedName>
    <definedName name="OverallSalesAndLoans">'OVERALL STATS'!$A$28:$C$35</definedName>
    <definedName name="_xlnm.Print_Titles" localSheetId="1">'SALES STATS'!$1:$6</definedName>
    <definedName name="ResaleMarket">'SALES STATS'!$A$7:$C$11</definedName>
    <definedName name="ResidentialResaleMarket">'SALES STATS'!$A$26:$C$30</definedName>
    <definedName name="ResidentialSalesExcludingInclineMarket">'SALES STATS'!#REF!</definedName>
    <definedName name="SubdivisionMarket">'SALES STATS'!$A$17:$C$20</definedName>
    <definedName name="VacantLandSalesMarket">'SALES STATS'!$A$43:$C$43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2" i="3"/>
  <c r="B32"/>
  <c r="C19"/>
  <c r="B19"/>
  <c r="C38" i="2"/>
  <c r="B38"/>
  <c r="B13" i="1"/>
  <c r="C13"/>
  <c r="B39" i="3"/>
  <c r="C39"/>
  <c r="B26"/>
  <c r="C26"/>
  <c r="B11"/>
  <c r="D7" s="1"/>
  <c r="C11"/>
  <c r="E7" s="1"/>
  <c r="B44" i="2"/>
  <c r="C44"/>
  <c r="B31"/>
  <c r="D27" s="1"/>
  <c r="C31"/>
  <c r="E27" s="1"/>
  <c r="A2"/>
  <c r="B21"/>
  <c r="D18" s="1"/>
  <c r="C21"/>
  <c r="D38" i="3" l="1"/>
  <c r="D17"/>
  <c r="E16"/>
  <c r="E18"/>
  <c r="D16"/>
  <c r="D18"/>
  <c r="E17"/>
  <c r="E9"/>
  <c r="D9"/>
  <c r="E9" i="1"/>
  <c r="D9"/>
  <c r="E28" i="2"/>
  <c r="D28"/>
  <c r="E20"/>
  <c r="D20"/>
  <c r="E37"/>
  <c r="D36"/>
  <c r="D8" i="3"/>
  <c r="E10"/>
  <c r="D10"/>
  <c r="E8"/>
  <c r="E25"/>
  <c r="D25"/>
  <c r="E38"/>
  <c r="D37" i="2"/>
  <c r="E36"/>
  <c r="E19"/>
  <c r="D19"/>
  <c r="E43"/>
  <c r="E26"/>
  <c r="E29"/>
  <c r="E18"/>
  <c r="E17"/>
  <c r="D17"/>
  <c r="D30"/>
  <c r="E30"/>
  <c r="D29"/>
  <c r="D26"/>
  <c r="D43"/>
  <c r="A2" i="3"/>
  <c r="E37"/>
  <c r="B12" i="2"/>
  <c r="C12"/>
  <c r="B23" i="1"/>
  <c r="C23"/>
  <c r="B36"/>
  <c r="C36"/>
  <c r="E31" l="1"/>
  <c r="D31"/>
  <c r="E22"/>
  <c r="D22"/>
  <c r="E9" i="2"/>
  <c r="D9"/>
  <c r="E19" i="3"/>
  <c r="D19"/>
  <c r="E38" i="2"/>
  <c r="D38"/>
  <c r="D32" i="1"/>
  <c r="E21"/>
  <c r="D21"/>
  <c r="E34"/>
  <c r="E32"/>
  <c r="E30"/>
  <c r="E33"/>
  <c r="D37" i="3"/>
  <c r="E24"/>
  <c r="D24"/>
  <c r="D44" i="2"/>
  <c r="E44"/>
  <c r="E31"/>
  <c r="D31"/>
  <c r="D8"/>
  <c r="D7"/>
  <c r="D10"/>
  <c r="D11"/>
  <c r="E7"/>
  <c r="E8"/>
  <c r="E11"/>
  <c r="E10"/>
  <c r="E29" i="1"/>
  <c r="E28"/>
  <c r="E35"/>
  <c r="D28"/>
  <c r="E8"/>
  <c r="D11"/>
  <c r="D8"/>
  <c r="D7"/>
  <c r="E11"/>
  <c r="D10"/>
  <c r="D12"/>
  <c r="D20"/>
  <c r="E18"/>
  <c r="E19"/>
  <c r="E20"/>
  <c r="D34"/>
  <c r="D29"/>
  <c r="E7"/>
  <c r="D35"/>
  <c r="D30"/>
  <c r="D19"/>
  <c r="D18"/>
  <c r="E10"/>
  <c r="E12"/>
  <c r="D33"/>
  <c r="E36" l="1"/>
  <c r="D36"/>
  <c r="E39" i="3"/>
  <c r="E26"/>
  <c r="D26"/>
  <c r="D39"/>
  <c r="E11"/>
  <c r="D11"/>
  <c r="E21" i="2"/>
  <c r="D21"/>
  <c r="D13" i="1"/>
  <c r="E13"/>
  <c r="E12" i="2"/>
  <c r="D12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<sst xmlns="http://schemas.openxmlformats.org/spreadsheetml/2006/main" count="1388" uniqueCount="152">
  <si>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</si>
  <si>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</si>
  <si>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</si>
  <si>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</si>
  <si>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</si>
  <si>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</si>
  <si>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</si>
  <si>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</si>
  <si>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</si>
  <si>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</si>
  <si>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</si>
  <si>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</si>
  <si>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</si>
  <si>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</si>
  <si>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</si>
  <si>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</si>
  <si>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</si>
  <si>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</si>
  <si>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</si>
  <si>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</si>
  <si>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</si>
  <si>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</si>
  <si>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</si>
  <si>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</si>
  <si>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</si>
  <si>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</si>
  <si>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</si>
  <si>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</si>
  <si>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</si>
  <si>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</si>
  <si>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</si>
  <si>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</si>
  <si>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</si>
  <si>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</si>
  <si>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</si>
  <si>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</si>
  <si>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</si>
  <si>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</si>
  <si>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</si>
  <si>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</si>
  <si>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</si>
  <si>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</si>
  <si>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</si>
  <si>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</si>
  <si>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</si>
  <si>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</si>
  <si>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</si>
  <si>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</si>
  <si>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</si>
  <si>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</si>
  <si>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</si>
  <si>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</si>
  <si>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</si>
  <si>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</si>
  <si>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</si>
  <si>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</si>
  <si>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DC</t>
  </si>
  <si>
    <t>AMG</t>
  </si>
  <si>
    <t>KDJ</t>
  </si>
  <si>
    <t>(blank)</t>
  </si>
  <si>
    <t>UNK</t>
  </si>
  <si>
    <t>YC</t>
  </si>
  <si>
    <t>Calatlantic Title West</t>
  </si>
  <si>
    <t>LH</t>
  </si>
  <si>
    <t>DAMONTE</t>
  </si>
  <si>
    <t>24</t>
  </si>
  <si>
    <t>5</t>
  </si>
  <si>
    <t>LAKESIDE</t>
  </si>
  <si>
    <t>15</t>
  </si>
  <si>
    <t>20</t>
  </si>
  <si>
    <t>Landmark Title</t>
  </si>
  <si>
    <t>PLUMB</t>
  </si>
  <si>
    <t>Nextitle Northern Nevada</t>
  </si>
  <si>
    <t>RENO CORPORATE</t>
  </si>
  <si>
    <t>CA</t>
  </si>
  <si>
    <t>DP</t>
  </si>
  <si>
    <t>Stewart Title</t>
  </si>
  <si>
    <t>CARSON CITY</t>
  </si>
  <si>
    <t>GARDNERVILLE</t>
  </si>
  <si>
    <t>SLA</t>
  </si>
  <si>
    <t>MDD</t>
  </si>
  <si>
    <t>DMR</t>
  </si>
  <si>
    <t>DKD</t>
  </si>
  <si>
    <t>AE</t>
  </si>
  <si>
    <t>SL</t>
  </si>
  <si>
    <t>Reporting Period: AUGUST, 2022</t>
  </si>
  <si>
    <t>SINGLE FAM RES.</t>
  </si>
  <si>
    <t>NO</t>
  </si>
  <si>
    <t>18</t>
  </si>
  <si>
    <t>CONDO/TWNHSE</t>
  </si>
  <si>
    <t>YES</t>
  </si>
  <si>
    <t>RLT</t>
  </si>
  <si>
    <t>VACANT LAND</t>
  </si>
  <si>
    <t>Signature Title</t>
  </si>
  <si>
    <t>MOBILE HOME</t>
  </si>
  <si>
    <t>23</t>
  </si>
  <si>
    <t>COMMERCIAL</t>
  </si>
  <si>
    <t>17</t>
  </si>
  <si>
    <t>PROVIDENT TRUST GROUP LLC</t>
  </si>
  <si>
    <t>009-143-07</t>
  </si>
  <si>
    <t>CONVENTIONAL</t>
  </si>
  <si>
    <t>FINANCE OF AMERICA REVERSE LLC</t>
  </si>
  <si>
    <t>008-844-11</t>
  </si>
  <si>
    <t>GREATER NEVADA MORTGAGE</t>
  </si>
  <si>
    <t>010-721-13</t>
  </si>
  <si>
    <t>CREDIT LINE</t>
  </si>
  <si>
    <t>GREATER NEVADA CREDIT UNION</t>
  </si>
  <si>
    <t>009-571-02</t>
  </si>
  <si>
    <t>FHA</t>
  </si>
  <si>
    <t>NORTHPOINTE BANK</t>
  </si>
  <si>
    <t>009-605-07</t>
  </si>
  <si>
    <t>008-804-04</t>
  </si>
  <si>
    <t>003-115-05</t>
  </si>
  <si>
    <t>008-173-51</t>
  </si>
  <si>
    <t>HARD MONEY</t>
  </si>
  <si>
    <t>009-303-08</t>
  </si>
  <si>
    <t>CITIZENS BANK</t>
  </si>
  <si>
    <t>008-305-01</t>
  </si>
  <si>
    <t>008-384-43</t>
  </si>
  <si>
    <t>SYMETRA LIFE INSURANCE COMPANY</t>
  </si>
  <si>
    <t>001-053-08</t>
  </si>
  <si>
    <t>VA</t>
  </si>
  <si>
    <t>GUILD MORTGAGE COMPANY LLC</t>
  </si>
  <si>
    <t>008-821-02</t>
  </si>
  <si>
    <t>009-691-20</t>
  </si>
  <si>
    <t>US BANK NA</t>
  </si>
  <si>
    <t>010-603-17</t>
  </si>
  <si>
    <t>CALIBER HOME LOANS INC</t>
  </si>
  <si>
    <t>008-683-06</t>
  </si>
  <si>
    <t>OLD SECOND NATIONAL BANK</t>
  </si>
  <si>
    <t>010-472-24</t>
  </si>
  <si>
    <t>SUMMIT FUNDING INC</t>
  </si>
  <si>
    <t>010-362-47</t>
  </si>
  <si>
    <t>TUCCI PROPERTIES</t>
  </si>
  <si>
    <t>CAL</t>
  </si>
  <si>
    <t>FC</t>
  </si>
  <si>
    <t>LT</t>
  </si>
  <si>
    <t>SIG</t>
  </si>
  <si>
    <t>ST</t>
  </si>
  <si>
    <t>TI</t>
  </si>
  <si>
    <t>TT</t>
  </si>
  <si>
    <t>FA</t>
  </si>
  <si>
    <t>NEX</t>
  </si>
  <si>
    <t>DEED SUBDIVIDER</t>
  </si>
  <si>
    <t>DEED OF TRUST</t>
  </si>
  <si>
    <t>DEED</t>
  </si>
  <si>
    <t>NO CONSTRUCTION LOANS</t>
  </si>
  <si>
    <t>BUILDER/DEVELOPER DEAL</t>
  </si>
  <si>
    <t>% OF DOLLAR VOLUME</t>
  </si>
  <si>
    <t>OVERALL TITLE COMPANY MARKET STATISTICS Carson City, NV)</t>
  </si>
  <si>
    <t>SALES MARKET Carson City, NV)</t>
  </si>
  <si>
    <t>LOAN ONLY MARKETS Carson City, NV)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</si>
</sst>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STATS'!$A$7:$A$12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STATS'!$B$7:$B$12</c:f>
              <c:numCache>
                <c:formatCode>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18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shape val="box"/>
        <c:axId val="103572608"/>
        <c:axId val="103574144"/>
        <c:axId val="0"/>
      </c:bar3DChart>
      <c:catAx>
        <c:axId val="103572608"/>
        <c:scaling>
          <c:orientation val="minMax"/>
        </c:scaling>
        <c:axPos val="b"/>
        <c:numFmt formatCode="General" sourceLinked="1"/>
        <c:majorTickMark val="none"/>
        <c:tickLblPos val="nextTo"/>
        <c:crossAx val="103574144"/>
        <c:crosses val="autoZero"/>
        <c:auto val="1"/>
        <c:lblAlgn val="ctr"/>
        <c:lblOffset val="100"/>
      </c:catAx>
      <c:valAx>
        <c:axId val="1035741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035726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STATS'!$A$18:$A$22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Nextitle Northern Nevada</c:v>
                </c:pt>
              </c:strCache>
            </c:strRef>
          </c:cat>
          <c:val>
            <c:numRef>
              <c:f>'OVERALL STATS'!$B$18:$B$22</c:f>
              <c:numCache>
                <c:formatCode>0</c:formatCode>
                <c:ptCount val="5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hape val="box"/>
        <c:axId val="103613184"/>
        <c:axId val="103614720"/>
        <c:axId val="0"/>
      </c:bar3DChart>
      <c:catAx>
        <c:axId val="103613184"/>
        <c:scaling>
          <c:orientation val="minMax"/>
        </c:scaling>
        <c:axPos val="b"/>
        <c:numFmt formatCode="General" sourceLinked="1"/>
        <c:majorTickMark val="none"/>
        <c:tickLblPos val="nextTo"/>
        <c:crossAx val="103614720"/>
        <c:crosses val="autoZero"/>
        <c:auto val="1"/>
        <c:lblAlgn val="ctr"/>
        <c:lblOffset val="100"/>
      </c:catAx>
      <c:valAx>
        <c:axId val="103614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3613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STATS'!$A$28:$A$35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STATS'!$B$28:$B$35</c:f>
              <c:numCache>
                <c:formatCode>0</c:formatCode>
                <c:ptCount val="8"/>
                <c:pt idx="0">
                  <c:v>41</c:v>
                </c:pt>
                <c:pt idx="1">
                  <c:v>27</c:v>
                </c:pt>
                <c:pt idx="2">
                  <c:v>22</c:v>
                </c:pt>
                <c:pt idx="3">
                  <c:v>7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</c:ser>
        <c:shape val="box"/>
        <c:axId val="103649280"/>
        <c:axId val="103650816"/>
        <c:axId val="0"/>
      </c:bar3DChart>
      <c:catAx>
        <c:axId val="103649280"/>
        <c:scaling>
          <c:orientation val="minMax"/>
        </c:scaling>
        <c:axPos val="b"/>
        <c:numFmt formatCode="General" sourceLinked="1"/>
        <c:majorTickMark val="none"/>
        <c:tickLblPos val="nextTo"/>
        <c:crossAx val="103650816"/>
        <c:crosses val="autoZero"/>
        <c:auto val="1"/>
        <c:lblAlgn val="ctr"/>
        <c:lblOffset val="100"/>
      </c:catAx>
      <c:valAx>
        <c:axId val="103650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03649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STATS'!$A$7:$A$12</c:f>
              <c:strCache>
                <c:ptCount val="6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Calatlantic Title West</c:v>
                </c:pt>
                <c:pt idx="4">
                  <c:v>Landmark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STATS'!$C$7:$C$12</c:f>
              <c:numCache>
                <c:formatCode>"$"#,##0</c:formatCode>
                <c:ptCount val="6"/>
                <c:pt idx="0">
                  <c:v>24544695</c:v>
                </c:pt>
                <c:pt idx="1">
                  <c:v>14808970</c:v>
                </c:pt>
                <c:pt idx="2">
                  <c:v>8418302</c:v>
                </c:pt>
                <c:pt idx="3">
                  <c:v>4567000</c:v>
                </c:pt>
                <c:pt idx="4">
                  <c:v>965000</c:v>
                </c:pt>
                <c:pt idx="5">
                  <c:v>904000</c:v>
                </c:pt>
              </c:numCache>
            </c:numRef>
          </c:val>
        </c:ser>
        <c:shape val="box"/>
        <c:axId val="103676928"/>
        <c:axId val="106636032"/>
        <c:axId val="0"/>
      </c:bar3DChart>
      <c:catAx>
        <c:axId val="103676928"/>
        <c:scaling>
          <c:orientation val="minMax"/>
        </c:scaling>
        <c:axPos val="b"/>
        <c:numFmt formatCode="General" sourceLinked="1"/>
        <c:majorTickMark val="none"/>
        <c:tickLblPos val="nextTo"/>
        <c:crossAx val="106636032"/>
        <c:crosses val="autoZero"/>
        <c:auto val="1"/>
        <c:lblAlgn val="ctr"/>
        <c:lblOffset val="100"/>
      </c:catAx>
      <c:valAx>
        <c:axId val="106636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03676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STATS'!$A$18:$A$22</c:f>
              <c:strCache>
                <c:ptCount val="5"/>
                <c:pt idx="0">
                  <c:v>Ticor Title</c:v>
                </c:pt>
                <c:pt idx="1">
                  <c:v>Stewart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Nextitle Northern Nevada</c:v>
                </c:pt>
              </c:strCache>
            </c:strRef>
          </c:cat>
          <c:val>
            <c:numRef>
              <c:f>'OVERALL STATS'!$C$18:$C$22</c:f>
              <c:numCache>
                <c:formatCode>"$"#,##0</c:formatCode>
                <c:ptCount val="5"/>
                <c:pt idx="0">
                  <c:v>12062483</c:v>
                </c:pt>
                <c:pt idx="1">
                  <c:v>3344000</c:v>
                </c:pt>
                <c:pt idx="2">
                  <c:v>3206500</c:v>
                </c:pt>
                <c:pt idx="3">
                  <c:v>396000</c:v>
                </c:pt>
                <c:pt idx="4">
                  <c:v>317460</c:v>
                </c:pt>
              </c:numCache>
            </c:numRef>
          </c:val>
        </c:ser>
        <c:shape val="box"/>
        <c:axId val="106674432"/>
        <c:axId val="106676224"/>
        <c:axId val="0"/>
      </c:bar3DChart>
      <c:catAx>
        <c:axId val="106674432"/>
        <c:scaling>
          <c:orientation val="minMax"/>
        </c:scaling>
        <c:axPos val="b"/>
        <c:numFmt formatCode="General" sourceLinked="1"/>
        <c:majorTickMark val="none"/>
        <c:tickLblPos val="nextTo"/>
        <c:crossAx val="106676224"/>
        <c:crosses val="autoZero"/>
        <c:auto val="1"/>
        <c:lblAlgn val="ctr"/>
        <c:lblOffset val="100"/>
      </c:catAx>
      <c:valAx>
        <c:axId val="1066762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6674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STATS'!$A$28:$A$35</c:f>
              <c:strCache>
                <c:ptCount val="8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Landmark Title</c:v>
                </c:pt>
                <c:pt idx="6">
                  <c:v>Toiyabe Title</c:v>
                </c:pt>
                <c:pt idx="7">
                  <c:v>Nextitle Northern Nevada</c:v>
                </c:pt>
              </c:strCache>
            </c:strRef>
          </c:cat>
          <c:val>
            <c:numRef>
              <c:f>'OVERALL STATS'!$C$28:$C$35</c:f>
              <c:numCache>
                <c:formatCode>"$"#,##0</c:formatCode>
                <c:ptCount val="8"/>
                <c:pt idx="0">
                  <c:v>36607178</c:v>
                </c:pt>
                <c:pt idx="1">
                  <c:v>15204970</c:v>
                </c:pt>
                <c:pt idx="2">
                  <c:v>11762302</c:v>
                </c:pt>
                <c:pt idx="3">
                  <c:v>4567000</c:v>
                </c:pt>
                <c:pt idx="4">
                  <c:v>3206500</c:v>
                </c:pt>
                <c:pt idx="5">
                  <c:v>965000</c:v>
                </c:pt>
                <c:pt idx="6">
                  <c:v>904000</c:v>
                </c:pt>
                <c:pt idx="7">
                  <c:v>317460</c:v>
                </c:pt>
              </c:numCache>
            </c:numRef>
          </c:val>
        </c:ser>
        <c:shape val="box"/>
        <c:axId val="106690048"/>
        <c:axId val="106691584"/>
        <c:axId val="0"/>
      </c:bar3DChart>
      <c:catAx>
        <c:axId val="106690048"/>
        <c:scaling>
          <c:orientation val="minMax"/>
        </c:scaling>
        <c:axPos val="b"/>
        <c:numFmt formatCode="General" sourceLinked="1"/>
        <c:majorTickMark val="none"/>
        <c:tickLblPos val="nextTo"/>
        <c:crossAx val="106691584"/>
        <c:crosses val="autoZero"/>
        <c:auto val="1"/>
        <c:lblAlgn val="ctr"/>
        <c:lblOffset val="100"/>
      </c:catAx>
      <c:valAx>
        <c:axId val="106691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06690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40</xdr:row>
      <xdr:rowOff>9525</xdr:rowOff>
    </xdr:from>
    <xdr:to>
      <xdr:col>6</xdr:col>
      <xdr:colOff>1152524</xdr:colOff>
      <xdr:row>57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58</xdr:row>
      <xdr:rowOff>19050</xdr:rowOff>
    </xdr:from>
    <xdr:to>
      <xdr:col>6</xdr:col>
      <xdr:colOff>1152524</xdr:colOff>
      <xdr:row>75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76</xdr:row>
      <xdr:rowOff>0</xdr:rowOff>
    </xdr:from>
    <xdr:to>
      <xdr:col>6</xdr:col>
      <xdr:colOff>1143000</xdr:colOff>
      <xdr:row>92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40</xdr:row>
      <xdr:rowOff>0</xdr:rowOff>
    </xdr:from>
    <xdr:to>
      <xdr:col>20</xdr:col>
      <xdr:colOff>190500</xdr:colOff>
      <xdr:row>56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58</xdr:row>
      <xdr:rowOff>9525</xdr:rowOff>
    </xdr:from>
    <xdr:to>
      <xdr:col>20</xdr:col>
      <xdr:colOff>190499</xdr:colOff>
      <xdr:row>75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76</xdr:row>
      <xdr:rowOff>9525</xdr:rowOff>
    </xdr:from>
    <xdr:to>
      <xdr:col>20</xdr:col>
      <xdr:colOff>180974</xdr:colOff>
      <xdr:row>93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805.418979629627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Nextitle Northern Nevada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MMERCIAL"/>
        <s v="CONVENTIONAL"/>
        <s v="HARD MONEY"/>
        <s v="FHA"/>
        <s v="CREDIT LINE"/>
        <s v="VA"/>
        <m/>
        <s v="CONSTRUCTION" u="1"/>
        <s v="SB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34396" maxValue="535113"/>
    </cacheField>
    <cacheField name="AMOUNT" numFmtId="165">
      <sharedItems containsString="0" containsBlank="1" containsNumber="1" containsInteger="1" minValue="25000" maxValue="6726011"/>
    </cacheField>
    <cacheField name="RECDATE" numFmtId="14">
      <sharedItems containsNonDate="0" containsDate="1" containsString="0" containsBlank="1" minDate="2022-08-01T00:00:00" maxDate="2022-09-01T00:00:00"/>
    </cacheField>
    <cacheField name="LENDER" numFmtId="0">
      <sharedItems containsBlank="1" count="108">
        <s v="OLD SECOND NATIONAL BANK"/>
        <s v="CALIBER HOME LOANS INC"/>
        <s v="US BANK NA"/>
        <s v="PROVIDENT TRUST GROUP LLC"/>
        <s v="SUMMIT FUNDING INC"/>
        <s v="GREATER NEVADA CREDIT UNION"/>
        <s v="SYMETRA LIFE INSURANCE COMPANY"/>
        <s v="TUCCI PROPERTIES"/>
        <s v="GREATER NEVADA MORTGAGE"/>
        <s v="CITIZENS BANK"/>
        <s v="NORTHPOINTE BANK"/>
        <s v="FINANCE OF AMERICA REVERSE LLC"/>
        <s v="GUILD MORTGAGE COMPANY LLC"/>
        <m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HERITAGE BANK OF NEVADA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805.419381250002" createdVersion="3" refreshedVersion="3" minRefreshableVersion="3" recordCount="89">
  <cacheSource type="worksheet">
    <worksheetSource name="Table5"/>
  </cacheSource>
  <cacheFields count="10">
    <cacheField name="FULLNAME" numFmtId="0">
      <sharedItems count="7">
        <s v="Calatlantic Title West"/>
        <s v="First Centennial Title"/>
        <s v="Landmark Title"/>
        <s v="Signature Title"/>
        <s v="Stewart Title"/>
        <s v="Ticor Title"/>
        <s v="Toiyabe Title"/>
      </sharedItems>
    </cacheField>
    <cacheField name="RECBY" numFmtId="0">
      <sharedItems/>
    </cacheField>
    <cacheField name="BRANCH" numFmtId="0">
      <sharedItems count="11">
        <s v="MCCARRAN"/>
        <s v="ZEPHYR"/>
        <s v="CARSON CITY"/>
        <s v="LAKESIDEMOANA"/>
        <s v="DAMONTE"/>
        <s v="RIDGEVIEW"/>
        <s v="LAKESIDE"/>
        <s v="PLUMB"/>
        <s v="RENO CORPORATE"/>
        <s v="KIETZKE"/>
        <s v="GARDNERVILLE"/>
      </sharedItems>
    </cacheField>
    <cacheField name="EO" numFmtId="0">
      <sharedItems count="25">
        <s v="LH"/>
        <s v="17"/>
        <s v="23"/>
        <s v="12"/>
        <s v="18"/>
        <s v="24"/>
        <s v="15"/>
        <s v="20"/>
        <s v="9"/>
        <s v="5"/>
        <s v="DP"/>
        <s v="UNK"/>
        <s v="CA"/>
        <s v="YC"/>
        <s v="KDJ"/>
        <s v="MDD"/>
        <s v="SLA"/>
        <s v="AMG"/>
        <s v="DMR"/>
        <s v="DKD"/>
        <s v="DC"/>
        <s v="RLT"/>
        <s v="AE"/>
        <s v="SL"/>
        <s v="CD"/>
      </sharedItems>
    </cacheField>
    <cacheField name="PROPTYPE" numFmtId="0">
      <sharedItems count="5">
        <s v="SINGLE FAM RES."/>
        <s v="COMMERCIAL"/>
        <s v="MOBILE HOME"/>
        <s v="CONDO/TWNHSE"/>
        <s v="VACANT LAND"/>
      </sharedItems>
    </cacheField>
    <cacheField name="DOCNUM" numFmtId="0">
      <sharedItems containsSemiMixedTypes="0" containsString="0" containsNumber="1" containsInteger="1" minValue="534397" maxValue="535141"/>
    </cacheField>
    <cacheField name="AMOUNT" numFmtId="165">
      <sharedItems containsSemiMixedTypes="0" containsString="0" containsNumber="1" containsInteger="1" minValue="85000" maxValue="71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2-08-01T00:00:00" maxDate="2022-09-01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s v="FA"/>
    <x v="0"/>
    <s v="008-683-06"/>
    <n v="534994"/>
    <n v="2416000"/>
    <d v="2022-08-26T00:00:00"/>
    <x v="0"/>
  </r>
  <r>
    <x v="0"/>
    <s v="FA"/>
    <x v="1"/>
    <s v="010-603-17"/>
    <n v="534983"/>
    <n v="465000"/>
    <d v="2022-08-26T00:00:00"/>
    <x v="1"/>
  </r>
  <r>
    <x v="0"/>
    <s v="FA"/>
    <x v="1"/>
    <s v="009-691-20"/>
    <n v="534977"/>
    <n v="325500"/>
    <d v="2022-08-26T00:00:00"/>
    <x v="2"/>
  </r>
  <r>
    <x v="1"/>
    <s v="FC"/>
    <x v="2"/>
    <s v="008-173-51"/>
    <n v="534668"/>
    <n v="396000"/>
    <d v="2022-08-12T00:00:00"/>
    <x v="3"/>
  </r>
  <r>
    <x v="2"/>
    <s v="NEX"/>
    <x v="3"/>
    <s v="010-472-24"/>
    <n v="535041"/>
    <n v="317460"/>
    <d v="2022-08-29T00:00:00"/>
    <x v="4"/>
  </r>
  <r>
    <x v="3"/>
    <s v="ST"/>
    <x v="4"/>
    <s v="008-804-04"/>
    <n v="534559"/>
    <n v="65000"/>
    <d v="2022-08-08T00:00:00"/>
    <x v="5"/>
  </r>
  <r>
    <x v="3"/>
    <s v="ST"/>
    <x v="0"/>
    <s v="008-384-43"/>
    <n v="534749"/>
    <n v="3000000"/>
    <d v="2022-08-16T00:00:00"/>
    <x v="6"/>
  </r>
  <r>
    <x v="3"/>
    <s v="ST"/>
    <x v="2"/>
    <s v="010-362-47"/>
    <n v="535113"/>
    <n v="200000"/>
    <d v="2022-08-31T00:00:00"/>
    <x v="7"/>
  </r>
  <r>
    <x v="3"/>
    <s v="ST"/>
    <x v="1"/>
    <s v="003-115-05"/>
    <n v="534590"/>
    <n v="79000"/>
    <d v="2022-08-10T00:00:00"/>
    <x v="8"/>
  </r>
  <r>
    <x v="4"/>
    <s v="TI"/>
    <x v="0"/>
    <s v="009-303-08"/>
    <n v="534745"/>
    <n v="6726011"/>
    <d v="2022-08-16T00:00:00"/>
    <x v="9"/>
  </r>
  <r>
    <x v="4"/>
    <s v="TI"/>
    <x v="4"/>
    <s v="010-721-13"/>
    <n v="534438"/>
    <n v="100000"/>
    <d v="2022-08-02T00:00:00"/>
    <x v="5"/>
  </r>
  <r>
    <x v="4"/>
    <s v="TI"/>
    <x v="3"/>
    <s v="009-571-02"/>
    <n v="534498"/>
    <n v="399877"/>
    <d v="2022-08-05T00:00:00"/>
    <x v="10"/>
  </r>
  <r>
    <x v="4"/>
    <s v="TI"/>
    <x v="4"/>
    <s v="009-605-07"/>
    <n v="534524"/>
    <n v="25000"/>
    <d v="2022-08-05T00:00:00"/>
    <x v="5"/>
  </r>
  <r>
    <x v="4"/>
    <s v="TI"/>
    <x v="1"/>
    <s v="009-143-07"/>
    <n v="534396"/>
    <n v="990000"/>
    <d v="2022-08-01T00:00:00"/>
    <x v="11"/>
  </r>
  <r>
    <x v="4"/>
    <s v="TI"/>
    <x v="0"/>
    <s v="008-305-01"/>
    <n v="534746"/>
    <n v="3274320"/>
    <d v="2022-08-16T00:00:00"/>
    <x v="9"/>
  </r>
  <r>
    <x v="4"/>
    <s v="TI"/>
    <x v="5"/>
    <s v="001-053-08"/>
    <n v="534785"/>
    <n v="235290"/>
    <d v="2022-08-17T00:00:00"/>
    <x v="12"/>
  </r>
  <r>
    <x v="4"/>
    <s v="TI"/>
    <x v="3"/>
    <s v="008-821-02"/>
    <n v="534847"/>
    <n v="221985"/>
    <d v="2022-08-22T00:00:00"/>
    <x v="8"/>
  </r>
  <r>
    <x v="4"/>
    <s v="TI"/>
    <x v="1"/>
    <s v="008-844-11"/>
    <n v="534416"/>
    <n v="90000"/>
    <d v="2022-08-01T00:00:00"/>
    <x v="8"/>
  </r>
  <r>
    <x v="5"/>
    <m/>
    <x v="6"/>
    <m/>
    <m/>
    <m/>
    <m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9">
  <r>
    <x v="0"/>
    <s v="CAL"/>
    <x v="0"/>
    <x v="0"/>
    <x v="0"/>
    <n v="534902"/>
    <n v="580552"/>
    <x v="0"/>
    <s v="YES"/>
    <d v="2022-08-24T00:00:00"/>
  </r>
  <r>
    <x v="0"/>
    <s v="CAL"/>
    <x v="0"/>
    <x v="0"/>
    <x v="0"/>
    <n v="534530"/>
    <n v="628079"/>
    <x v="0"/>
    <s v="YES"/>
    <d v="2022-08-08T00:00:00"/>
  </r>
  <r>
    <x v="0"/>
    <s v="CAL"/>
    <x v="0"/>
    <x v="0"/>
    <x v="0"/>
    <n v="534519"/>
    <n v="645578"/>
    <x v="0"/>
    <s v="YES"/>
    <d v="2022-08-05T00:00:00"/>
  </r>
  <r>
    <x v="0"/>
    <s v="CAL"/>
    <x v="0"/>
    <x v="0"/>
    <x v="0"/>
    <n v="534992"/>
    <n v="645291"/>
    <x v="0"/>
    <s v="YES"/>
    <d v="2022-08-26T00:00:00"/>
  </r>
  <r>
    <x v="0"/>
    <s v="CAL"/>
    <x v="0"/>
    <x v="0"/>
    <x v="0"/>
    <n v="535126"/>
    <n v="614950"/>
    <x v="0"/>
    <s v="YES"/>
    <d v="2022-08-31T00:00:00"/>
  </r>
  <r>
    <x v="0"/>
    <s v="CAL"/>
    <x v="0"/>
    <x v="0"/>
    <x v="0"/>
    <n v="535137"/>
    <n v="772600"/>
    <x v="0"/>
    <s v="YES"/>
    <d v="2022-08-31T00:00:00"/>
  </r>
  <r>
    <x v="0"/>
    <s v="CAL"/>
    <x v="0"/>
    <x v="0"/>
    <x v="0"/>
    <n v="534829"/>
    <n v="679950"/>
    <x v="0"/>
    <s v="YES"/>
    <d v="2022-08-19T00:00:00"/>
  </r>
  <r>
    <x v="1"/>
    <s v="FC"/>
    <x v="1"/>
    <x v="1"/>
    <x v="0"/>
    <n v="534817"/>
    <n v="231000"/>
    <x v="1"/>
    <s v="YES"/>
    <d v="2022-08-19T00:00:00"/>
  </r>
  <r>
    <x v="1"/>
    <s v="FC"/>
    <x v="2"/>
    <x v="2"/>
    <x v="0"/>
    <n v="535138"/>
    <n v="450000"/>
    <x v="1"/>
    <s v="YES"/>
    <d v="2022-08-31T00:00:00"/>
  </r>
  <r>
    <x v="1"/>
    <s v="FC"/>
    <x v="3"/>
    <x v="3"/>
    <x v="0"/>
    <n v="534460"/>
    <n v="380000"/>
    <x v="1"/>
    <s v="YES"/>
    <d v="2022-08-03T00:00:00"/>
  </r>
  <r>
    <x v="1"/>
    <s v="FC"/>
    <x v="2"/>
    <x v="4"/>
    <x v="0"/>
    <n v="534476"/>
    <n v="649000"/>
    <x v="1"/>
    <s v="YES"/>
    <d v="2022-08-04T00:00:00"/>
  </r>
  <r>
    <x v="1"/>
    <s v="FC"/>
    <x v="2"/>
    <x v="4"/>
    <x v="0"/>
    <n v="535119"/>
    <n v="300000"/>
    <x v="1"/>
    <s v="YES"/>
    <d v="2022-08-31T00:00:00"/>
  </r>
  <r>
    <x v="1"/>
    <s v="FC"/>
    <x v="4"/>
    <x v="5"/>
    <x v="0"/>
    <n v="535083"/>
    <n v="774500"/>
    <x v="1"/>
    <s v="YES"/>
    <d v="2022-08-30T00:00:00"/>
  </r>
  <r>
    <x v="1"/>
    <s v="FC"/>
    <x v="2"/>
    <x v="4"/>
    <x v="0"/>
    <n v="534838"/>
    <n v="330000"/>
    <x v="1"/>
    <s v="YES"/>
    <d v="2022-08-22T00:00:00"/>
  </r>
  <r>
    <x v="1"/>
    <s v="FC"/>
    <x v="5"/>
    <x v="6"/>
    <x v="0"/>
    <n v="534621"/>
    <n v="330000"/>
    <x v="1"/>
    <s v="YES"/>
    <d v="2022-08-11T00:00:00"/>
  </r>
  <r>
    <x v="1"/>
    <s v="FC"/>
    <x v="5"/>
    <x v="7"/>
    <x v="1"/>
    <n v="535065"/>
    <n v="4000000"/>
    <x v="1"/>
    <s v="YES"/>
    <d v="2022-08-29T00:00:00"/>
  </r>
  <r>
    <x v="1"/>
    <s v="FC"/>
    <x v="5"/>
    <x v="8"/>
    <x v="2"/>
    <n v="534907"/>
    <n v="345000"/>
    <x v="1"/>
    <s v="YES"/>
    <d v="2022-08-24T00:00:00"/>
  </r>
  <r>
    <x v="1"/>
    <s v="FC"/>
    <x v="2"/>
    <x v="4"/>
    <x v="0"/>
    <n v="534664"/>
    <n v="335000"/>
    <x v="1"/>
    <s v="YES"/>
    <d v="2022-08-12T00:00:00"/>
  </r>
  <r>
    <x v="1"/>
    <s v="FC"/>
    <x v="2"/>
    <x v="4"/>
    <x v="0"/>
    <n v="534976"/>
    <n v="355000"/>
    <x v="1"/>
    <s v="YES"/>
    <d v="2022-08-26T00:00:00"/>
  </r>
  <r>
    <x v="1"/>
    <s v="FC"/>
    <x v="2"/>
    <x v="4"/>
    <x v="0"/>
    <n v="534666"/>
    <n v="439000"/>
    <x v="1"/>
    <s v="YES"/>
    <d v="2022-08-12T00:00:00"/>
  </r>
  <r>
    <x v="1"/>
    <s v="FC"/>
    <x v="2"/>
    <x v="4"/>
    <x v="0"/>
    <n v="534497"/>
    <n v="400000"/>
    <x v="1"/>
    <s v="YES"/>
    <d v="2022-08-05T00:00:00"/>
  </r>
  <r>
    <x v="1"/>
    <s v="FC"/>
    <x v="5"/>
    <x v="6"/>
    <x v="0"/>
    <n v="534651"/>
    <n v="529273"/>
    <x v="0"/>
    <s v="YES"/>
    <d v="2022-08-12T00:00:00"/>
  </r>
  <r>
    <x v="1"/>
    <s v="FC"/>
    <x v="2"/>
    <x v="4"/>
    <x v="2"/>
    <n v="534882"/>
    <n v="180000"/>
    <x v="1"/>
    <s v="YES"/>
    <d v="2022-08-24T00:00:00"/>
  </r>
  <r>
    <x v="1"/>
    <s v="FC"/>
    <x v="5"/>
    <x v="6"/>
    <x v="0"/>
    <n v="535081"/>
    <n v="648604"/>
    <x v="0"/>
    <s v="YES"/>
    <d v="2022-08-30T00:00:00"/>
  </r>
  <r>
    <x v="1"/>
    <s v="FC"/>
    <x v="2"/>
    <x v="4"/>
    <x v="0"/>
    <n v="534881"/>
    <n v="315000"/>
    <x v="1"/>
    <s v="YES"/>
    <d v="2022-08-24T00:00:00"/>
  </r>
  <r>
    <x v="1"/>
    <s v="FC"/>
    <x v="2"/>
    <x v="2"/>
    <x v="0"/>
    <n v="534788"/>
    <n v="427900"/>
    <x v="1"/>
    <s v="YES"/>
    <d v="2022-08-17T00:00:00"/>
  </r>
  <r>
    <x v="1"/>
    <s v="FC"/>
    <x v="3"/>
    <x v="3"/>
    <x v="0"/>
    <n v="534772"/>
    <n v="840000"/>
    <x v="1"/>
    <s v="YES"/>
    <d v="2022-08-17T00:00:00"/>
  </r>
  <r>
    <x v="1"/>
    <s v="FC"/>
    <x v="5"/>
    <x v="6"/>
    <x v="0"/>
    <n v="534801"/>
    <n v="539102"/>
    <x v="0"/>
    <s v="YES"/>
    <d v="2022-08-18T00:00:00"/>
  </r>
  <r>
    <x v="1"/>
    <s v="FC"/>
    <x v="5"/>
    <x v="6"/>
    <x v="0"/>
    <n v="534932"/>
    <n v="519591"/>
    <x v="0"/>
    <s v="YES"/>
    <d v="2022-08-25T00:00:00"/>
  </r>
  <r>
    <x v="1"/>
    <s v="FC"/>
    <x v="1"/>
    <x v="1"/>
    <x v="3"/>
    <n v="534954"/>
    <n v="273000"/>
    <x v="1"/>
    <s v="YES"/>
    <d v="2022-08-25T00:00:00"/>
  </r>
  <r>
    <x v="1"/>
    <s v="FC"/>
    <x v="6"/>
    <x v="9"/>
    <x v="0"/>
    <n v="534753"/>
    <n v="525000"/>
    <x v="1"/>
    <s v="YES"/>
    <d v="2022-08-16T00:00:00"/>
  </r>
  <r>
    <x v="1"/>
    <s v="FC"/>
    <x v="2"/>
    <x v="4"/>
    <x v="0"/>
    <n v="534966"/>
    <n v="563000"/>
    <x v="1"/>
    <s v="YES"/>
    <d v="2022-08-26T00:00:00"/>
  </r>
  <r>
    <x v="1"/>
    <s v="FC"/>
    <x v="5"/>
    <x v="8"/>
    <x v="1"/>
    <n v="534987"/>
    <n v="130000"/>
    <x v="1"/>
    <s v="YES"/>
    <d v="2022-08-26T00:00:00"/>
  </r>
  <r>
    <x v="2"/>
    <s v="LT"/>
    <x v="7"/>
    <x v="10"/>
    <x v="0"/>
    <n v="535109"/>
    <n v="630000"/>
    <x v="1"/>
    <s v="YES"/>
    <d v="2022-08-30T00:00:00"/>
  </r>
  <r>
    <x v="2"/>
    <s v="LT"/>
    <x v="7"/>
    <x v="11"/>
    <x v="3"/>
    <n v="534492"/>
    <n v="335000"/>
    <x v="1"/>
    <s v="YES"/>
    <d v="2022-08-04T00:00:00"/>
  </r>
  <r>
    <x v="3"/>
    <s v="SIG"/>
    <x v="8"/>
    <x v="12"/>
    <x v="0"/>
    <n v="534816"/>
    <n v="615000"/>
    <x v="1"/>
    <s v="YES"/>
    <d v="2022-08-19T00:00:00"/>
  </r>
  <r>
    <x v="3"/>
    <s v="SIG"/>
    <x v="8"/>
    <x v="13"/>
    <x v="2"/>
    <n v="534710"/>
    <n v="370000"/>
    <x v="1"/>
    <s v="YES"/>
    <d v="2022-08-15T00:00:00"/>
  </r>
  <r>
    <x v="4"/>
    <s v="ST"/>
    <x v="2"/>
    <x v="14"/>
    <x v="0"/>
    <n v="534766"/>
    <n v="365000"/>
    <x v="1"/>
    <s v="YES"/>
    <d v="2022-08-17T00:00:00"/>
  </r>
  <r>
    <x v="4"/>
    <s v="ST"/>
    <x v="9"/>
    <x v="11"/>
    <x v="0"/>
    <n v="534988"/>
    <n v="420000"/>
    <x v="1"/>
    <s v="YES"/>
    <d v="2022-08-26T00:00:00"/>
  </r>
  <r>
    <x v="4"/>
    <s v="ST"/>
    <x v="2"/>
    <x v="14"/>
    <x v="0"/>
    <n v="534990"/>
    <n v="485000"/>
    <x v="1"/>
    <s v="YES"/>
    <d v="2022-08-26T00:00:00"/>
  </r>
  <r>
    <x v="4"/>
    <s v="ST"/>
    <x v="2"/>
    <x v="14"/>
    <x v="0"/>
    <n v="535074"/>
    <n v="360000"/>
    <x v="1"/>
    <s v="YES"/>
    <d v="2022-08-30T00:00:00"/>
  </r>
  <r>
    <x v="4"/>
    <s v="ST"/>
    <x v="9"/>
    <x v="15"/>
    <x v="0"/>
    <n v="534552"/>
    <n v="738000"/>
    <x v="1"/>
    <s v="YES"/>
    <d v="2022-08-08T00:00:00"/>
  </r>
  <r>
    <x v="4"/>
    <s v="ST"/>
    <x v="10"/>
    <x v="16"/>
    <x v="0"/>
    <n v="534883"/>
    <n v="821000"/>
    <x v="1"/>
    <s v="YES"/>
    <d v="2022-08-24T00:00:00"/>
  </r>
  <r>
    <x v="4"/>
    <s v="ST"/>
    <x v="9"/>
    <x v="11"/>
    <x v="4"/>
    <n v="534556"/>
    <n v="85000"/>
    <x v="1"/>
    <s v="YES"/>
    <d v="2022-08-08T00:00:00"/>
  </r>
  <r>
    <x v="4"/>
    <s v="ST"/>
    <x v="2"/>
    <x v="14"/>
    <x v="0"/>
    <n v="534617"/>
    <n v="355000"/>
    <x v="1"/>
    <s v="YES"/>
    <d v="2022-08-11T00:00:00"/>
  </r>
  <r>
    <x v="4"/>
    <s v="ST"/>
    <x v="2"/>
    <x v="14"/>
    <x v="0"/>
    <n v="534499"/>
    <n v="900000"/>
    <x v="1"/>
    <s v="YES"/>
    <d v="2022-08-05T00:00:00"/>
  </r>
  <r>
    <x v="4"/>
    <s v="ST"/>
    <x v="2"/>
    <x v="14"/>
    <x v="0"/>
    <n v="534705"/>
    <n v="385000"/>
    <x v="1"/>
    <s v="YES"/>
    <d v="2022-08-15T00:00:00"/>
  </r>
  <r>
    <x v="4"/>
    <s v="ST"/>
    <x v="2"/>
    <x v="14"/>
    <x v="0"/>
    <n v="534411"/>
    <n v="420000"/>
    <x v="1"/>
    <s v="YES"/>
    <d v="2022-08-01T00:00:00"/>
  </r>
  <r>
    <x v="4"/>
    <s v="ST"/>
    <x v="10"/>
    <x v="16"/>
    <x v="0"/>
    <n v="534852"/>
    <n v="365000"/>
    <x v="1"/>
    <s v="YES"/>
    <d v="2022-08-22T00:00:00"/>
  </r>
  <r>
    <x v="4"/>
    <s v="ST"/>
    <x v="2"/>
    <x v="11"/>
    <x v="0"/>
    <n v="534824"/>
    <n v="300000"/>
    <x v="1"/>
    <s v="YES"/>
    <d v="2022-08-19T00:00:00"/>
  </r>
  <r>
    <x v="4"/>
    <s v="ST"/>
    <x v="9"/>
    <x v="11"/>
    <x v="0"/>
    <n v="535141"/>
    <n v="380000"/>
    <x v="1"/>
    <s v="YES"/>
    <d v="2022-08-31T00:00:00"/>
  </r>
  <r>
    <x v="4"/>
    <s v="ST"/>
    <x v="2"/>
    <x v="14"/>
    <x v="0"/>
    <n v="534866"/>
    <n v="379500"/>
    <x v="1"/>
    <s v="YES"/>
    <d v="2022-08-23T00:00:00"/>
  </r>
  <r>
    <x v="4"/>
    <s v="ST"/>
    <x v="2"/>
    <x v="17"/>
    <x v="0"/>
    <n v="535131"/>
    <n v="749802"/>
    <x v="0"/>
    <s v="YES"/>
    <d v="2022-08-31T00:00:00"/>
  </r>
  <r>
    <x v="4"/>
    <s v="ST"/>
    <x v="10"/>
    <x v="16"/>
    <x v="0"/>
    <n v="534615"/>
    <n v="600000"/>
    <x v="1"/>
    <s v="YES"/>
    <d v="2022-08-11T00:00:00"/>
  </r>
  <r>
    <x v="4"/>
    <s v="ST"/>
    <x v="7"/>
    <x v="18"/>
    <x v="0"/>
    <n v="534409"/>
    <n v="310000"/>
    <x v="1"/>
    <s v="YES"/>
    <d v="2022-08-01T00:00:00"/>
  </r>
  <r>
    <x v="5"/>
    <s v="TI"/>
    <x v="2"/>
    <x v="19"/>
    <x v="0"/>
    <n v="534647"/>
    <n v="870000"/>
    <x v="1"/>
    <s v="YES"/>
    <d v="2022-08-12T00:00:00"/>
  </r>
  <r>
    <x v="5"/>
    <s v="TI"/>
    <x v="2"/>
    <x v="20"/>
    <x v="0"/>
    <n v="534984"/>
    <n v="620000"/>
    <x v="1"/>
    <s v="YES"/>
    <d v="2022-08-26T00:00:00"/>
  </r>
  <r>
    <x v="5"/>
    <s v="TI"/>
    <x v="10"/>
    <x v="21"/>
    <x v="0"/>
    <n v="535062"/>
    <n v="445000"/>
    <x v="1"/>
    <s v="YES"/>
    <d v="2022-08-29T00:00:00"/>
  </r>
  <r>
    <x v="5"/>
    <s v="TI"/>
    <x v="9"/>
    <x v="22"/>
    <x v="0"/>
    <n v="534964"/>
    <n v="585925"/>
    <x v="0"/>
    <s v="YES"/>
    <d v="2022-08-26T00:00:00"/>
  </r>
  <r>
    <x v="5"/>
    <s v="TI"/>
    <x v="9"/>
    <x v="22"/>
    <x v="0"/>
    <n v="534796"/>
    <n v="410716"/>
    <x v="0"/>
    <s v="YES"/>
    <d v="2022-08-18T00:00:00"/>
  </r>
  <r>
    <x v="5"/>
    <s v="TI"/>
    <x v="2"/>
    <x v="19"/>
    <x v="0"/>
    <n v="534619"/>
    <n v="459900"/>
    <x v="1"/>
    <s v="YES"/>
    <d v="2022-08-11T00:00:00"/>
  </r>
  <r>
    <x v="5"/>
    <s v="TI"/>
    <x v="6"/>
    <x v="23"/>
    <x v="0"/>
    <n v="534747"/>
    <n v="419000"/>
    <x v="1"/>
    <s v="YES"/>
    <d v="2022-08-16T00:00:00"/>
  </r>
  <r>
    <x v="5"/>
    <s v="TI"/>
    <x v="2"/>
    <x v="19"/>
    <x v="0"/>
    <n v="534698"/>
    <n v="535000"/>
    <x v="1"/>
    <s v="YES"/>
    <d v="2022-08-15T00:00:00"/>
  </r>
  <r>
    <x v="5"/>
    <s v="TI"/>
    <x v="2"/>
    <x v="19"/>
    <x v="0"/>
    <n v="535053"/>
    <n v="400000"/>
    <x v="1"/>
    <s v="YES"/>
    <d v="2022-08-29T00:00:00"/>
  </r>
  <r>
    <x v="5"/>
    <s v="TI"/>
    <x v="9"/>
    <x v="22"/>
    <x v="0"/>
    <n v="534850"/>
    <n v="409950"/>
    <x v="0"/>
    <s v="YES"/>
    <d v="2022-08-22T00:00:00"/>
  </r>
  <r>
    <x v="5"/>
    <s v="TI"/>
    <x v="9"/>
    <x v="24"/>
    <x v="1"/>
    <n v="534798"/>
    <n v="7100000"/>
    <x v="1"/>
    <s v="YES"/>
    <d v="2022-08-18T00:00:00"/>
  </r>
  <r>
    <x v="5"/>
    <s v="TI"/>
    <x v="2"/>
    <x v="19"/>
    <x v="0"/>
    <n v="534820"/>
    <n v="575000"/>
    <x v="1"/>
    <s v="YES"/>
    <d v="2022-08-19T00:00:00"/>
  </r>
  <r>
    <x v="5"/>
    <s v="TI"/>
    <x v="2"/>
    <x v="20"/>
    <x v="0"/>
    <n v="534414"/>
    <n v="610000"/>
    <x v="1"/>
    <s v="YES"/>
    <d v="2022-08-01T00:00:00"/>
  </r>
  <r>
    <x v="5"/>
    <s v="TI"/>
    <x v="2"/>
    <x v="19"/>
    <x v="0"/>
    <n v="534646"/>
    <n v="489000"/>
    <x v="1"/>
    <s v="YES"/>
    <d v="2022-08-12T00:00:00"/>
  </r>
  <r>
    <x v="5"/>
    <s v="TI"/>
    <x v="2"/>
    <x v="19"/>
    <x v="0"/>
    <n v="534898"/>
    <n v="492000"/>
    <x v="1"/>
    <s v="YES"/>
    <d v="2022-08-24T00:00:00"/>
  </r>
  <r>
    <x v="5"/>
    <s v="TI"/>
    <x v="2"/>
    <x v="20"/>
    <x v="0"/>
    <n v="534654"/>
    <n v="635000"/>
    <x v="1"/>
    <s v="YES"/>
    <d v="2022-08-12T00:00:00"/>
  </r>
  <r>
    <x v="5"/>
    <s v="TI"/>
    <x v="9"/>
    <x v="22"/>
    <x v="0"/>
    <n v="534657"/>
    <n v="649079"/>
    <x v="0"/>
    <s v="YES"/>
    <d v="2022-08-12T00:00:00"/>
  </r>
  <r>
    <x v="5"/>
    <s v="TI"/>
    <x v="2"/>
    <x v="19"/>
    <x v="0"/>
    <n v="534551"/>
    <n v="405000"/>
    <x v="1"/>
    <s v="YES"/>
    <d v="2022-08-08T00:00:00"/>
  </r>
  <r>
    <x v="5"/>
    <s v="TI"/>
    <x v="2"/>
    <x v="20"/>
    <x v="0"/>
    <n v="534538"/>
    <n v="555500"/>
    <x v="1"/>
    <s v="YES"/>
    <d v="2022-08-08T00:00:00"/>
  </r>
  <r>
    <x v="5"/>
    <s v="TI"/>
    <x v="9"/>
    <x v="22"/>
    <x v="0"/>
    <n v="534600"/>
    <n v="461171"/>
    <x v="0"/>
    <s v="YES"/>
    <d v="2022-08-10T00:00:00"/>
  </r>
  <r>
    <x v="5"/>
    <s v="TI"/>
    <x v="9"/>
    <x v="22"/>
    <x v="0"/>
    <n v="534535"/>
    <n v="440454"/>
    <x v="0"/>
    <s v="YES"/>
    <d v="2022-08-08T00:00:00"/>
  </r>
  <r>
    <x v="5"/>
    <s v="TI"/>
    <x v="2"/>
    <x v="19"/>
    <x v="0"/>
    <n v="534750"/>
    <n v="412000"/>
    <x v="1"/>
    <s v="YES"/>
    <d v="2022-08-16T00:00:00"/>
  </r>
  <r>
    <x v="5"/>
    <s v="TI"/>
    <x v="2"/>
    <x v="20"/>
    <x v="0"/>
    <n v="535088"/>
    <n v="660000"/>
    <x v="1"/>
    <s v="YES"/>
    <d v="2022-08-30T00:00:00"/>
  </r>
  <r>
    <x v="5"/>
    <s v="TI"/>
    <x v="6"/>
    <x v="23"/>
    <x v="0"/>
    <n v="534814"/>
    <n v="380000"/>
    <x v="1"/>
    <s v="YES"/>
    <d v="2022-08-19T00:00:00"/>
  </r>
  <r>
    <x v="5"/>
    <s v="TI"/>
    <x v="2"/>
    <x v="20"/>
    <x v="0"/>
    <n v="535096"/>
    <n v="1300000"/>
    <x v="1"/>
    <s v="YES"/>
    <d v="2022-08-30T00:00:00"/>
  </r>
  <r>
    <x v="5"/>
    <s v="TI"/>
    <x v="2"/>
    <x v="20"/>
    <x v="0"/>
    <n v="535117"/>
    <n v="380000"/>
    <x v="1"/>
    <s v="YES"/>
    <d v="2022-08-31T00:00:00"/>
  </r>
  <r>
    <x v="5"/>
    <s v="TI"/>
    <x v="2"/>
    <x v="20"/>
    <x v="0"/>
    <n v="535122"/>
    <n v="545000"/>
    <x v="1"/>
    <s v="YES"/>
    <d v="2022-08-31T00:00:00"/>
  </r>
  <r>
    <x v="5"/>
    <s v="TI"/>
    <x v="10"/>
    <x v="21"/>
    <x v="0"/>
    <n v="534522"/>
    <n v="1010000"/>
    <x v="1"/>
    <s v="YES"/>
    <d v="2022-08-05T00:00:00"/>
  </r>
  <r>
    <x v="5"/>
    <s v="TI"/>
    <x v="2"/>
    <x v="19"/>
    <x v="0"/>
    <n v="534837"/>
    <n v="625000"/>
    <x v="1"/>
    <s v="YES"/>
    <d v="2022-08-22T00:00:00"/>
  </r>
  <r>
    <x v="5"/>
    <s v="TI"/>
    <x v="2"/>
    <x v="20"/>
    <x v="0"/>
    <n v="534833"/>
    <n v="810000"/>
    <x v="1"/>
    <s v="YES"/>
    <d v="2022-08-22T00:00:00"/>
  </r>
  <r>
    <x v="5"/>
    <s v="TI"/>
    <x v="2"/>
    <x v="19"/>
    <x v="0"/>
    <n v="534397"/>
    <n v="495000"/>
    <x v="1"/>
    <s v="YES"/>
    <d v="2022-08-01T00:00:00"/>
  </r>
  <r>
    <x v="5"/>
    <s v="TI"/>
    <x v="2"/>
    <x v="19"/>
    <x v="0"/>
    <n v="535076"/>
    <n v="360000"/>
    <x v="1"/>
    <s v="YES"/>
    <d v="2022-08-30T00:00:00"/>
  </r>
  <r>
    <x v="6"/>
    <s v="TT"/>
    <x v="0"/>
    <x v="11"/>
    <x v="0"/>
    <n v="534872"/>
    <n v="499000"/>
    <x v="1"/>
    <s v="YES"/>
    <d v="2022-08-23T00:00:00"/>
  </r>
  <r>
    <x v="6"/>
    <s v="TT"/>
    <x v="0"/>
    <x v="11"/>
    <x v="0"/>
    <n v="534834"/>
    <n v="405000"/>
    <x v="1"/>
    <s v="YES"/>
    <d v="2022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59" firstHeaderRow="1" firstDataRow="2" firstDataCol="3" rowPageCount="2" colPageCount="1"/>
  <pivotFields count="10">
    <pivotField axis="axisRow" compact="0" showAll="0">
      <items count="8">
        <item x="0"/>
        <item x="1"/>
        <item x="2"/>
        <item x="3"/>
        <item x="4"/>
        <item x="5"/>
        <item x="6"/>
        <item t="default"/>
      </items>
    </pivotField>
    <pivotField compact="0" showAll="0"/>
    <pivotField axis="axisRow" compact="0" showAll="0">
      <items count="12">
        <item x="2"/>
        <item x="4"/>
        <item x="10"/>
        <item x="9"/>
        <item x="6"/>
        <item x="3"/>
        <item x="0"/>
        <item x="7"/>
        <item x="8"/>
        <item x="5"/>
        <item x="1"/>
        <item t="default"/>
      </items>
    </pivotField>
    <pivotField axis="axisRow" compact="0" showAll="0">
      <items count="26">
        <item x="3"/>
        <item x="6"/>
        <item x="1"/>
        <item x="4"/>
        <item x="7"/>
        <item x="2"/>
        <item x="5"/>
        <item x="9"/>
        <item x="8"/>
        <item x="22"/>
        <item x="17"/>
        <item x="12"/>
        <item x="24"/>
        <item x="20"/>
        <item x="19"/>
        <item x="18"/>
        <item x="10"/>
        <item x="14"/>
        <item x="0"/>
        <item x="15"/>
        <item x="21"/>
        <item x="23"/>
        <item x="16"/>
        <item x="11"/>
        <item x="13"/>
        <item t="default"/>
      </items>
    </pivotField>
    <pivotField axis="axisPage" compact="0" showAll="0">
      <items count="6">
        <item x="1"/>
        <item x="3"/>
        <item x="2"/>
        <item x="0"/>
        <item x="4"/>
        <item t="default"/>
      </items>
    </pivotField>
    <pivotField dataField="1" compact="0" showAll="0"/>
    <pivotField dataField="1" compact="0" numFmtId="165" showAll="0"/>
    <pivotField name="BUILDER/DEVELOPER DEAL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54">
    <i>
      <x/>
    </i>
    <i r="1">
      <x v="6"/>
    </i>
    <i r="2">
      <x v="18"/>
    </i>
    <i>
      <x v="1"/>
    </i>
    <i r="1">
      <x/>
    </i>
    <i r="2">
      <x v="3"/>
    </i>
    <i r="2">
      <x v="5"/>
    </i>
    <i r="1">
      <x v="1"/>
    </i>
    <i r="2">
      <x v="6"/>
    </i>
    <i r="1">
      <x v="4"/>
    </i>
    <i r="2">
      <x v="7"/>
    </i>
    <i r="1">
      <x v="5"/>
    </i>
    <i r="2">
      <x/>
    </i>
    <i r="1">
      <x v="9"/>
    </i>
    <i r="2">
      <x v="1"/>
    </i>
    <i r="2">
      <x v="4"/>
    </i>
    <i r="2">
      <x v="8"/>
    </i>
    <i r="1">
      <x v="10"/>
    </i>
    <i r="2">
      <x v="2"/>
    </i>
    <i>
      <x v="2"/>
    </i>
    <i r="1">
      <x v="7"/>
    </i>
    <i r="2">
      <x v="16"/>
    </i>
    <i r="2">
      <x v="23"/>
    </i>
    <i>
      <x v="3"/>
    </i>
    <i r="1">
      <x v="8"/>
    </i>
    <i r="2">
      <x v="11"/>
    </i>
    <i r="2">
      <x v="24"/>
    </i>
    <i>
      <x v="4"/>
    </i>
    <i r="1">
      <x/>
    </i>
    <i r="2">
      <x v="10"/>
    </i>
    <i r="2">
      <x v="17"/>
    </i>
    <i r="2">
      <x v="23"/>
    </i>
    <i r="1">
      <x v="2"/>
    </i>
    <i r="2">
      <x v="22"/>
    </i>
    <i r="1">
      <x v="3"/>
    </i>
    <i r="2">
      <x v="19"/>
    </i>
    <i r="2">
      <x v="23"/>
    </i>
    <i r="1">
      <x v="7"/>
    </i>
    <i r="2">
      <x v="15"/>
    </i>
    <i>
      <x v="5"/>
    </i>
    <i r="1">
      <x/>
    </i>
    <i r="2">
      <x v="13"/>
    </i>
    <i r="2">
      <x v="14"/>
    </i>
    <i r="1">
      <x v="2"/>
    </i>
    <i r="2">
      <x v="20"/>
    </i>
    <i r="1">
      <x v="3"/>
    </i>
    <i r="2">
      <x v="9"/>
    </i>
    <i r="2">
      <x v="12"/>
    </i>
    <i r="1">
      <x v="4"/>
    </i>
    <i r="2">
      <x v="21"/>
    </i>
    <i>
      <x v="6"/>
    </i>
    <i r="1">
      <x v="6"/>
    </i>
    <i r="2">
      <x v="2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9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6"/>
        <item m="1" x="7"/>
        <item x="3"/>
        <item x="5"/>
        <item x="2"/>
        <item t="default"/>
      </items>
    </pivotField>
    <pivotField compact="0" showAll="0" insertBlankRow="1"/>
    <pivotField axis="axisPage" compact="0" showAll="0" insertBlankRow="1">
      <items count="11">
        <item x="0"/>
        <item m="1" x="7"/>
        <item x="1"/>
        <item x="4"/>
        <item x="3"/>
        <item x="2"/>
        <item m="1" x="9"/>
        <item m="1" x="8"/>
        <item x="5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5"/>
        <item m="1" x="94"/>
        <item m="1" x="106"/>
        <item m="1" x="22"/>
        <item m="1" x="63"/>
        <item m="1" x="38"/>
        <item m="1" x="67"/>
        <item m="1" x="37"/>
        <item m="1" x="32"/>
        <item m="1" x="56"/>
        <item m="1" x="46"/>
        <item m="1" x="29"/>
        <item m="1" x="44"/>
        <item m="1" x="20"/>
        <item m="1" x="16"/>
        <item x="1"/>
        <item m="1" x="28"/>
        <item m="1" x="61"/>
        <item m="1" x="55"/>
        <item m="1" x="89"/>
        <item m="1" x="78"/>
        <item m="1" x="30"/>
        <item m="1" x="36"/>
        <item m="1" x="85"/>
        <item m="1" x="40"/>
        <item m="1" x="65"/>
        <item m="1" x="14"/>
        <item m="1" x="42"/>
        <item m="1" x="41"/>
        <item m="1" x="103"/>
        <item m="1" x="92"/>
        <item m="1" x="107"/>
        <item x="5"/>
        <item x="8"/>
        <item m="1" x="15"/>
        <item m="1" x="26"/>
        <item m="1" x="91"/>
        <item m="1" x="97"/>
        <item m="1" x="74"/>
        <item m="1" x="83"/>
        <item m="1" x="24"/>
        <item m="1" x="48"/>
        <item m="1" x="88"/>
        <item m="1" x="17"/>
        <item m="1" x="75"/>
        <item m="1" x="99"/>
        <item m="1" x="53"/>
        <item m="1" x="101"/>
        <item m="1" x="60"/>
        <item m="1" x="105"/>
        <item m="1" x="77"/>
        <item m="1" x="66"/>
        <item m="1" x="43"/>
        <item m="1" x="104"/>
        <item m="1" x="47"/>
        <item m="1" x="34"/>
        <item m="1" x="69"/>
        <item m="1" x="81"/>
        <item m="1" x="27"/>
        <item m="1" x="95"/>
        <item m="1" x="73"/>
        <item m="1" x="93"/>
        <item m="1" x="23"/>
        <item m="1" x="90"/>
        <item m="1" x="102"/>
        <item m="1" x="72"/>
        <item m="1" x="79"/>
        <item m="1" x="51"/>
        <item m="1" x="100"/>
        <item m="1" x="31"/>
        <item m="1" x="87"/>
        <item m="1" x="96"/>
        <item m="1" x="50"/>
        <item m="1" x="33"/>
        <item m="1" x="54"/>
        <item m="1" x="25"/>
        <item m="1" x="19"/>
        <item m="1" x="71"/>
        <item x="4"/>
        <item m="1" x="21"/>
        <item m="1" x="84"/>
        <item m="1" x="64"/>
        <item m="1" x="82"/>
        <item m="1" x="70"/>
        <item x="2"/>
        <item m="1" x="76"/>
        <item m="1" x="39"/>
        <item m="1" x="62"/>
        <item m="1" x="18"/>
        <item m="1" x="98"/>
        <item m="1" x="80"/>
        <item m="1" x="86"/>
        <item m="1" x="49"/>
        <item m="1" x="45"/>
        <item m="1" x="68"/>
        <item m="1" x="59"/>
        <item m="1" x="57"/>
        <item m="1" x="52"/>
        <item m="1" x="58"/>
        <item x="13"/>
        <item x="0"/>
        <item x="3"/>
        <item x="6"/>
        <item x="7"/>
        <item x="9"/>
        <item x="10"/>
        <item x="11"/>
        <item x="12"/>
        <item t="default"/>
      </items>
    </pivotField>
  </pivotFields>
  <rowFields count="2">
    <field x="7"/>
    <field x="0"/>
  </rowFields>
  <rowItems count="45">
    <i>
      <x v="15"/>
    </i>
    <i r="1">
      <x v="3"/>
    </i>
    <i t="blank">
      <x v="15"/>
    </i>
    <i>
      <x v="32"/>
    </i>
    <i r="1">
      <x v="7"/>
    </i>
    <i r="1">
      <x v="11"/>
    </i>
    <i t="blank">
      <x v="32"/>
    </i>
    <i>
      <x v="33"/>
    </i>
    <i r="1">
      <x v="7"/>
    </i>
    <i r="1">
      <x v="11"/>
    </i>
    <i t="blank">
      <x v="33"/>
    </i>
    <i>
      <x v="78"/>
    </i>
    <i r="1">
      <x v="13"/>
    </i>
    <i t="blank">
      <x v="78"/>
    </i>
    <i>
      <x v="84"/>
    </i>
    <i r="1">
      <x v="3"/>
    </i>
    <i t="blank">
      <x v="84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4"/>
    </i>
    <i t="blank">
      <x v="101"/>
    </i>
    <i>
      <x v="102"/>
    </i>
    <i r="1">
      <x v="11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>
      <x v="105"/>
    </i>
    <i r="1">
      <x v="7"/>
    </i>
    <i t="blank">
      <x v="105"/>
    </i>
    <i>
      <x v="106"/>
    </i>
    <i r="1">
      <x v="7"/>
    </i>
    <i t="blank">
      <x v="106"/>
    </i>
    <i>
      <x v="107"/>
    </i>
    <i r="1">
      <x v="7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90" totalsRowShown="0" headerRowDxfId="5">
  <autoFilter ref="A1:J9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108" totalsRowShown="0" headerRowDxfId="3" headerRowBorderDxfId="2" tableBorderDxfId="1" totalsRowBorderDxfId="0">
  <autoFilter ref="A1:E10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9"/>
  <sheetViews>
    <sheetView tabSelected="1" workbookViewId="0"/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149</v>
      </c>
    </row>
    <row r="2" spans="1:7">
      <c r="A2" s="2" t="s">
        <v>85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1" t="s">
        <v>40</v>
      </c>
      <c r="B7" s="122">
        <v>32</v>
      </c>
      <c r="C7" s="123">
        <v>24544695</v>
      </c>
      <c r="D7" s="124">
        <f>B7/$B$13</f>
        <v>0.36781609195402298</v>
      </c>
      <c r="E7" s="124">
        <f>C7/$C$13</f>
        <v>0.45278759485667486</v>
      </c>
      <c r="F7" s="125">
        <v>1</v>
      </c>
      <c r="G7" s="125">
        <v>1</v>
      </c>
    </row>
    <row r="8" spans="1:7">
      <c r="A8" s="70" t="s">
        <v>39</v>
      </c>
      <c r="B8" s="71">
        <v>26</v>
      </c>
      <c r="C8" s="72">
        <v>14808970</v>
      </c>
      <c r="D8" s="23">
        <f>B8/$B$13</f>
        <v>0.2988505747126437</v>
      </c>
      <c r="E8" s="23">
        <f>C8/$C$13</f>
        <v>0.27318807215182966</v>
      </c>
      <c r="F8" s="77">
        <v>2</v>
      </c>
      <c r="G8" s="77">
        <v>2</v>
      </c>
    </row>
    <row r="9" spans="1:7">
      <c r="A9" s="70" t="s">
        <v>76</v>
      </c>
      <c r="B9" s="71">
        <v>18</v>
      </c>
      <c r="C9" s="72">
        <v>8418302</v>
      </c>
      <c r="D9" s="23">
        <f t="shared" ref="D9" si="0">B9/$B$13</f>
        <v>0.20689655172413793</v>
      </c>
      <c r="E9" s="23">
        <f t="shared" ref="E9" si="1">C9/$C$13</f>
        <v>0.15529639766789261</v>
      </c>
      <c r="F9" s="77">
        <v>3</v>
      </c>
      <c r="G9" s="77">
        <v>3</v>
      </c>
    </row>
    <row r="10" spans="1:7">
      <c r="A10" s="70" t="s">
        <v>62</v>
      </c>
      <c r="B10" s="71">
        <v>7</v>
      </c>
      <c r="C10" s="72">
        <v>4567000</v>
      </c>
      <c r="D10" s="23">
        <f>B10/$B$13</f>
        <v>8.0459770114942528E-2</v>
      </c>
      <c r="E10" s="23">
        <f>C10/$C$13</f>
        <v>8.4249608549237784E-2</v>
      </c>
      <c r="F10" s="77">
        <v>4</v>
      </c>
      <c r="G10" s="77">
        <v>4</v>
      </c>
    </row>
    <row r="11" spans="1:7">
      <c r="A11" s="88" t="s">
        <v>70</v>
      </c>
      <c r="B11" s="84">
        <v>2</v>
      </c>
      <c r="C11" s="120">
        <v>965000</v>
      </c>
      <c r="D11" s="23">
        <f>B11/$B$13</f>
        <v>2.2988505747126436E-2</v>
      </c>
      <c r="E11" s="23">
        <f>C11/$C$13</f>
        <v>1.7801811309396644E-2</v>
      </c>
      <c r="F11" s="77">
        <v>5</v>
      </c>
      <c r="G11" s="77">
        <v>5</v>
      </c>
    </row>
    <row r="12" spans="1:7">
      <c r="A12" s="70" t="s">
        <v>53</v>
      </c>
      <c r="B12" s="71">
        <v>2</v>
      </c>
      <c r="C12" s="72">
        <v>904000</v>
      </c>
      <c r="D12" s="23">
        <f>B12/$B$13</f>
        <v>2.2988505747126436E-2</v>
      </c>
      <c r="E12" s="23">
        <f>C12/$C$13</f>
        <v>1.6676515464968462E-2</v>
      </c>
      <c r="F12" s="77">
        <v>5</v>
      </c>
      <c r="G12" s="77">
        <v>6</v>
      </c>
    </row>
    <row r="13" spans="1:7">
      <c r="A13" s="85" t="s">
        <v>23</v>
      </c>
      <c r="B13" s="86">
        <f>SUM(B7:B12)</f>
        <v>87</v>
      </c>
      <c r="C13" s="87">
        <f>SUM(C7:C12)</f>
        <v>54207967</v>
      </c>
      <c r="D13" s="30">
        <f>SUM(D7:D12)</f>
        <v>1</v>
      </c>
      <c r="E13" s="30">
        <f>SUM(E7:E12)</f>
        <v>1</v>
      </c>
      <c r="F13" s="31"/>
      <c r="G13" s="31"/>
    </row>
    <row r="14" spans="1:7" ht="13.5" thickBot="1">
      <c r="A14" s="81"/>
      <c r="B14" s="82"/>
      <c r="C14" s="83"/>
    </row>
    <row r="15" spans="1:7" ht="16.5" thickBot="1">
      <c r="A15" s="145" t="s">
        <v>10</v>
      </c>
      <c r="B15" s="146"/>
      <c r="C15" s="146"/>
      <c r="D15" s="146"/>
      <c r="E15" s="146"/>
      <c r="F15" s="146"/>
      <c r="G15" s="147"/>
    </row>
    <row r="16" spans="1:7">
      <c r="A16" s="3"/>
      <c r="B16" s="44"/>
      <c r="C16" s="39"/>
      <c r="D16" s="4" t="s">
        <v>5</v>
      </c>
      <c r="E16" s="4" t="s">
        <v>5</v>
      </c>
      <c r="F16" s="5" t="s">
        <v>6</v>
      </c>
      <c r="G16" s="5" t="s">
        <v>6</v>
      </c>
    </row>
    <row r="17" spans="1:7">
      <c r="A17" s="6" t="s">
        <v>11</v>
      </c>
      <c r="B17" s="45" t="s">
        <v>8</v>
      </c>
      <c r="C17" s="26" t="s">
        <v>9</v>
      </c>
      <c r="D17" s="8" t="s">
        <v>8</v>
      </c>
      <c r="E17" s="8" t="s">
        <v>9</v>
      </c>
      <c r="F17" s="7" t="s">
        <v>8</v>
      </c>
      <c r="G17" s="7" t="s">
        <v>9</v>
      </c>
    </row>
    <row r="18" spans="1:7">
      <c r="A18" s="121" t="s">
        <v>40</v>
      </c>
      <c r="B18" s="122">
        <v>9</v>
      </c>
      <c r="C18" s="123">
        <v>12062483</v>
      </c>
      <c r="D18" s="126">
        <f>B18/$B$23</f>
        <v>0.5</v>
      </c>
      <c r="E18" s="126">
        <f>C18/$C$23</f>
        <v>0.62414397724402781</v>
      </c>
      <c r="F18" s="127">
        <v>1</v>
      </c>
      <c r="G18" s="127">
        <v>1</v>
      </c>
    </row>
    <row r="19" spans="1:7">
      <c r="A19" s="70" t="s">
        <v>76</v>
      </c>
      <c r="B19" s="71">
        <v>4</v>
      </c>
      <c r="C19" s="72">
        <v>3344000</v>
      </c>
      <c r="D19" s="23">
        <f>B19/$B$23</f>
        <v>0.22222222222222221</v>
      </c>
      <c r="E19" s="23">
        <f>C19/$C$23</f>
        <v>0.17302718353294499</v>
      </c>
      <c r="F19" s="77">
        <v>2</v>
      </c>
      <c r="G19" s="77">
        <v>2</v>
      </c>
    </row>
    <row r="20" spans="1:7">
      <c r="A20" s="70" t="s">
        <v>41</v>
      </c>
      <c r="B20" s="71">
        <v>3</v>
      </c>
      <c r="C20" s="72">
        <v>3206500</v>
      </c>
      <c r="D20" s="23">
        <f>B20/$B$23</f>
        <v>0.16666666666666666</v>
      </c>
      <c r="E20" s="23">
        <f>C20/$C$23</f>
        <v>0.16591257894688641</v>
      </c>
      <c r="F20" s="77">
        <v>3</v>
      </c>
      <c r="G20" s="77">
        <v>3</v>
      </c>
    </row>
    <row r="21" spans="1:7">
      <c r="A21" s="70" t="s">
        <v>39</v>
      </c>
      <c r="B21" s="71">
        <v>1</v>
      </c>
      <c r="C21" s="72">
        <v>396000</v>
      </c>
      <c r="D21" s="23">
        <f>B21/$B$23</f>
        <v>5.5555555555555552E-2</v>
      </c>
      <c r="E21" s="23">
        <f>C21/$C$23</f>
        <v>2.0490061207848749E-2</v>
      </c>
      <c r="F21" s="77">
        <v>4</v>
      </c>
      <c r="G21" s="77">
        <v>4</v>
      </c>
    </row>
    <row r="22" spans="1:7">
      <c r="A22" s="70" t="s">
        <v>72</v>
      </c>
      <c r="B22" s="71">
        <v>1</v>
      </c>
      <c r="C22" s="72">
        <v>317460</v>
      </c>
      <c r="D22" s="23">
        <f>B22/$B$23</f>
        <v>5.5555555555555552E-2</v>
      </c>
      <c r="E22" s="23">
        <f>C22/$C$23</f>
        <v>1.6426199068292079E-2</v>
      </c>
      <c r="F22" s="77">
        <v>4</v>
      </c>
      <c r="G22" s="77">
        <v>5</v>
      </c>
    </row>
    <row r="23" spans="1:7">
      <c r="A23" s="32" t="s">
        <v>23</v>
      </c>
      <c r="B23" s="46">
        <f>SUM(B18:B22)</f>
        <v>18</v>
      </c>
      <c r="C23" s="33">
        <f>SUM(C18:C22)</f>
        <v>19326443</v>
      </c>
      <c r="D23" s="30">
        <f>SUM(D18:D22)</f>
        <v>1</v>
      </c>
      <c r="E23" s="30">
        <f>SUM(E18:E22)</f>
        <v>1</v>
      </c>
      <c r="F23" s="31"/>
      <c r="G23" s="31"/>
    </row>
    <row r="24" spans="1:7" ht="13.5" thickBot="1"/>
    <row r="25" spans="1:7" ht="16.5" thickBot="1">
      <c r="A25" s="142" t="s">
        <v>12</v>
      </c>
      <c r="B25" s="143"/>
      <c r="C25" s="143"/>
      <c r="D25" s="143"/>
      <c r="E25" s="143"/>
      <c r="F25" s="143"/>
      <c r="G25" s="144"/>
    </row>
    <row r="26" spans="1:7">
      <c r="A26" s="3"/>
      <c r="B26" s="44"/>
      <c r="C26" s="39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5" t="s">
        <v>8</v>
      </c>
      <c r="C27" s="26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21" t="s">
        <v>40</v>
      </c>
      <c r="B28" s="122">
        <v>41</v>
      </c>
      <c r="C28" s="123">
        <v>36607178</v>
      </c>
      <c r="D28" s="126">
        <f t="shared" ref="D28:D35" si="2">B28/$B$36</f>
        <v>0.39047619047619048</v>
      </c>
      <c r="E28" s="126">
        <f t="shared" ref="E28:E35" si="3">C28/$C$36</f>
        <v>0.49782378073068106</v>
      </c>
      <c r="F28" s="127">
        <v>1</v>
      </c>
      <c r="G28" s="127">
        <v>1</v>
      </c>
    </row>
    <row r="29" spans="1:7">
      <c r="A29" s="70" t="s">
        <v>39</v>
      </c>
      <c r="B29" s="71">
        <v>27</v>
      </c>
      <c r="C29" s="72">
        <v>15204970</v>
      </c>
      <c r="D29" s="23">
        <f t="shared" si="2"/>
        <v>0.25714285714285712</v>
      </c>
      <c r="E29" s="23">
        <f t="shared" si="3"/>
        <v>0.20677353636209225</v>
      </c>
      <c r="F29" s="77">
        <v>2</v>
      </c>
      <c r="G29" s="77">
        <v>2</v>
      </c>
    </row>
    <row r="30" spans="1:7">
      <c r="A30" s="70" t="s">
        <v>76</v>
      </c>
      <c r="B30" s="71">
        <v>22</v>
      </c>
      <c r="C30" s="72">
        <v>11762302</v>
      </c>
      <c r="D30" s="23">
        <f t="shared" si="2"/>
        <v>0.20952380952380953</v>
      </c>
      <c r="E30" s="23">
        <f t="shared" si="3"/>
        <v>0.15995643400144233</v>
      </c>
      <c r="F30" s="77">
        <v>3</v>
      </c>
      <c r="G30" s="77">
        <v>3</v>
      </c>
    </row>
    <row r="31" spans="1:7">
      <c r="A31" s="70" t="s">
        <v>62</v>
      </c>
      <c r="B31" s="71">
        <v>7</v>
      </c>
      <c r="C31" s="72">
        <v>4567000</v>
      </c>
      <c r="D31" s="23">
        <f t="shared" ref="D31" si="4">B31/$B$36</f>
        <v>6.6666666666666666E-2</v>
      </c>
      <c r="E31" s="23">
        <f t="shared" ref="E31" si="5">C31/$C$36</f>
        <v>6.2106978216048783E-2</v>
      </c>
      <c r="F31" s="77">
        <v>4</v>
      </c>
      <c r="G31" s="77">
        <v>4</v>
      </c>
    </row>
    <row r="32" spans="1:7">
      <c r="A32" s="70" t="s">
        <v>41</v>
      </c>
      <c r="B32" s="71">
        <v>3</v>
      </c>
      <c r="C32" s="72">
        <v>3206500</v>
      </c>
      <c r="D32" s="23">
        <f t="shared" si="2"/>
        <v>2.8571428571428571E-2</v>
      </c>
      <c r="E32" s="23">
        <f t="shared" si="3"/>
        <v>4.3605435876890836E-2</v>
      </c>
      <c r="F32" s="77">
        <v>5</v>
      </c>
      <c r="G32" s="77">
        <v>5</v>
      </c>
    </row>
    <row r="33" spans="1:7">
      <c r="A33" s="70" t="s">
        <v>70</v>
      </c>
      <c r="B33" s="71">
        <v>2</v>
      </c>
      <c r="C33" s="72">
        <v>965000</v>
      </c>
      <c r="D33" s="23">
        <f t="shared" si="2"/>
        <v>1.9047619047619049E-2</v>
      </c>
      <c r="E33" s="23">
        <f t="shared" si="3"/>
        <v>1.3123107943614425E-2</v>
      </c>
      <c r="F33" s="77">
        <v>6</v>
      </c>
      <c r="G33" s="77">
        <v>6</v>
      </c>
    </row>
    <row r="34" spans="1:7">
      <c r="A34" s="70" t="s">
        <v>53</v>
      </c>
      <c r="B34" s="71">
        <v>2</v>
      </c>
      <c r="C34" s="72">
        <v>904000</v>
      </c>
      <c r="D34" s="23">
        <f t="shared" si="2"/>
        <v>1.9047619047619049E-2</v>
      </c>
      <c r="E34" s="23">
        <f t="shared" si="3"/>
        <v>1.2293564332670922E-2</v>
      </c>
      <c r="F34" s="77">
        <v>6</v>
      </c>
      <c r="G34" s="77">
        <v>7</v>
      </c>
    </row>
    <row r="35" spans="1:7">
      <c r="A35" s="70" t="s">
        <v>72</v>
      </c>
      <c r="B35" s="71">
        <v>1</v>
      </c>
      <c r="C35" s="72">
        <v>317460</v>
      </c>
      <c r="D35" s="23">
        <f t="shared" si="2"/>
        <v>9.5238095238095247E-3</v>
      </c>
      <c r="E35" s="23">
        <f t="shared" si="3"/>
        <v>4.3171625365594152E-3</v>
      </c>
      <c r="F35" s="77">
        <v>7</v>
      </c>
      <c r="G35" s="77">
        <v>8</v>
      </c>
    </row>
    <row r="36" spans="1:7">
      <c r="A36" s="32" t="s">
        <v>23</v>
      </c>
      <c r="B36" s="47">
        <f>SUM(B28:B35)</f>
        <v>105</v>
      </c>
      <c r="C36" s="37">
        <f>SUM(C28:C35)</f>
        <v>73534410</v>
      </c>
      <c r="D36" s="30">
        <f>SUM(D28:D35)</f>
        <v>1</v>
      </c>
      <c r="E36" s="30">
        <f>SUM(E28:E35)</f>
        <v>1</v>
      </c>
      <c r="F36" s="31"/>
      <c r="G36" s="31"/>
    </row>
    <row r="38" spans="1:7">
      <c r="A38" s="148" t="s">
        <v>24</v>
      </c>
      <c r="B38" s="148"/>
      <c r="C38" s="148"/>
      <c r="D38" s="107" t="s">
        <v>54</v>
      </c>
    </row>
    <row r="39" spans="1:7">
      <c r="A3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5:G15"/>
    <mergeCell ref="A25:G25"/>
    <mergeCell ref="A38:C38"/>
  </mergeCells>
  <phoneticPr fontId="2" type="noConversion"/>
  <hyperlinks>
    <hyperlink ref="A3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48"/>
  <sheetViews>
    <sheetView workbookViewId="0">
      <selection activeCell="A2" sqref="A2"/>
    </sheetView>
  </sheetViews>
  <sheetFormatPr defaultRowHeight="12.75"/>
  <cols>
    <col min="1" max="1" width="30.28515625" customWidth="1"/>
    <col min="2" max="2" width="12.140625" style="63" customWidth="1"/>
    <col min="3" max="3" width="16.140625" style="96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150</v>
      </c>
    </row>
    <row r="2" spans="1:7">
      <c r="A2" s="2" t="str">
        <f>'OVERALL STATS'!A2</f>
        <v>Reporting Period: AUGUST, 2022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5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8" t="s">
        <v>40</v>
      </c>
      <c r="B7" s="129">
        <v>26</v>
      </c>
      <c r="C7" s="130">
        <v>21587400</v>
      </c>
      <c r="D7" s="131">
        <f>B7/$B$12</f>
        <v>0.37681159420289856</v>
      </c>
      <c r="E7" s="126">
        <f>C7/$C$12</f>
        <v>0.49402136974137989</v>
      </c>
      <c r="F7" s="127">
        <v>1</v>
      </c>
      <c r="G7" s="127">
        <v>1</v>
      </c>
    </row>
    <row r="8" spans="1:7">
      <c r="A8" s="35" t="s">
        <v>39</v>
      </c>
      <c r="B8" s="36">
        <v>22</v>
      </c>
      <c r="C8" s="99">
        <v>12572400</v>
      </c>
      <c r="D8" s="27">
        <f>B8/$B$12</f>
        <v>0.3188405797101449</v>
      </c>
      <c r="E8" s="23">
        <f>C8/$C$12</f>
        <v>0.2877157169893792</v>
      </c>
      <c r="F8" s="77">
        <v>2</v>
      </c>
      <c r="G8" s="77">
        <v>2</v>
      </c>
    </row>
    <row r="9" spans="1:7">
      <c r="A9" s="35" t="s">
        <v>76</v>
      </c>
      <c r="B9" s="36">
        <v>17</v>
      </c>
      <c r="C9" s="99">
        <v>7668500</v>
      </c>
      <c r="D9" s="27">
        <f t="shared" ref="D9" si="0">B9/$B$12</f>
        <v>0.24637681159420291</v>
      </c>
      <c r="E9" s="23">
        <f t="shared" ref="E9" si="1">C9/$C$12</f>
        <v>0.17549139191666305</v>
      </c>
      <c r="F9" s="77">
        <v>3</v>
      </c>
      <c r="G9" s="77">
        <v>3</v>
      </c>
    </row>
    <row r="10" spans="1:7">
      <c r="A10" s="35" t="s">
        <v>70</v>
      </c>
      <c r="B10" s="36">
        <v>2</v>
      </c>
      <c r="C10" s="99">
        <v>965000</v>
      </c>
      <c r="D10" s="27">
        <f>B10/$B$12</f>
        <v>2.8985507246376812E-2</v>
      </c>
      <c r="E10" s="23">
        <f>C10/$C$12</f>
        <v>2.2083744304568016E-2</v>
      </c>
      <c r="F10" s="77">
        <v>4</v>
      </c>
      <c r="G10" s="77">
        <v>4</v>
      </c>
    </row>
    <row r="11" spans="1:7">
      <c r="A11" s="35" t="s">
        <v>53</v>
      </c>
      <c r="B11" s="36">
        <v>2</v>
      </c>
      <c r="C11" s="99">
        <v>904000</v>
      </c>
      <c r="D11" s="27">
        <f>B11/$B$12</f>
        <v>2.8985507246376812E-2</v>
      </c>
      <c r="E11" s="23">
        <f>C11/$C$12</f>
        <v>2.068777704800983E-2</v>
      </c>
      <c r="F11" s="77">
        <v>4</v>
      </c>
      <c r="G11" s="77">
        <v>5</v>
      </c>
    </row>
    <row r="12" spans="1:7">
      <c r="A12" s="28" t="s">
        <v>23</v>
      </c>
      <c r="B12" s="29">
        <f>SUM(B7:B11)</f>
        <v>69</v>
      </c>
      <c r="C12" s="100">
        <f>SUM(C7:C11)</f>
        <v>43697300</v>
      </c>
      <c r="D12" s="30">
        <f>SUM(D7:D11)</f>
        <v>1</v>
      </c>
      <c r="E12" s="30">
        <f>SUM(E7:E11)</f>
        <v>1</v>
      </c>
      <c r="F12" s="31"/>
      <c r="G12" s="31"/>
    </row>
    <row r="13" spans="1:7" ht="13.5" thickBot="1"/>
    <row r="14" spans="1:7" ht="16.5" thickBot="1">
      <c r="A14" s="142" t="s">
        <v>14</v>
      </c>
      <c r="B14" s="143"/>
      <c r="C14" s="143"/>
      <c r="D14" s="143"/>
      <c r="E14" s="143"/>
      <c r="F14" s="143"/>
      <c r="G14" s="144"/>
    </row>
    <row r="15" spans="1:7">
      <c r="A15" s="3"/>
      <c r="B15" s="105"/>
      <c r="C15" s="97"/>
      <c r="D15" s="10" t="s">
        <v>5</v>
      </c>
      <c r="E15" s="10" t="s">
        <v>5</v>
      </c>
      <c r="F15" s="11" t="s">
        <v>6</v>
      </c>
      <c r="G15" s="15" t="s">
        <v>6</v>
      </c>
    </row>
    <row r="16" spans="1:7">
      <c r="A16" s="12" t="s">
        <v>7</v>
      </c>
      <c r="B16" s="12" t="s">
        <v>8</v>
      </c>
      <c r="C16" s="98" t="s">
        <v>9</v>
      </c>
      <c r="D16" s="13" t="s">
        <v>8</v>
      </c>
      <c r="E16" s="13" t="s">
        <v>9</v>
      </c>
      <c r="F16" s="14" t="s">
        <v>8</v>
      </c>
      <c r="G16" s="16" t="s">
        <v>9</v>
      </c>
    </row>
    <row r="17" spans="1:7">
      <c r="A17" s="132" t="s">
        <v>62</v>
      </c>
      <c r="B17" s="129">
        <v>7</v>
      </c>
      <c r="C17" s="130">
        <v>4567000</v>
      </c>
      <c r="D17" s="131">
        <f>B17/$B$21</f>
        <v>0.3888888888888889</v>
      </c>
      <c r="E17" s="126">
        <f>C17/$C$21</f>
        <v>0.43451095919983002</v>
      </c>
      <c r="F17" s="127">
        <v>1</v>
      </c>
      <c r="G17" s="127">
        <v>1</v>
      </c>
    </row>
    <row r="18" spans="1:7">
      <c r="A18" s="48" t="s">
        <v>40</v>
      </c>
      <c r="B18" s="49">
        <v>6</v>
      </c>
      <c r="C18" s="101">
        <v>2957295</v>
      </c>
      <c r="D18" s="27">
        <f>B18/$B$21</f>
        <v>0.33333333333333331</v>
      </c>
      <c r="E18" s="23">
        <f>C18/$C$21</f>
        <v>0.28136130656598674</v>
      </c>
      <c r="F18" s="77">
        <v>2</v>
      </c>
      <c r="G18" s="77">
        <v>2</v>
      </c>
    </row>
    <row r="19" spans="1:7">
      <c r="A19" s="48" t="s">
        <v>39</v>
      </c>
      <c r="B19" s="49">
        <v>4</v>
      </c>
      <c r="C19" s="101">
        <v>2236570</v>
      </c>
      <c r="D19" s="27">
        <f>B19/$B$21</f>
        <v>0.22222222222222221</v>
      </c>
      <c r="E19" s="23">
        <f>C19/$C$21</f>
        <v>0.21279049179276635</v>
      </c>
      <c r="F19" s="77">
        <v>3</v>
      </c>
      <c r="G19" s="77">
        <v>3</v>
      </c>
    </row>
    <row r="20" spans="1:7">
      <c r="A20" s="48" t="s">
        <v>76</v>
      </c>
      <c r="B20" s="49">
        <v>1</v>
      </c>
      <c r="C20" s="101">
        <v>749802</v>
      </c>
      <c r="D20" s="27">
        <f t="shared" ref="D20" si="2">B20/$B$21</f>
        <v>5.5555555555555552E-2</v>
      </c>
      <c r="E20" s="23">
        <f t="shared" ref="E20" si="3">C20/$C$21</f>
        <v>7.1337242441416898E-2</v>
      </c>
      <c r="F20" s="77">
        <v>4</v>
      </c>
      <c r="G20" s="77">
        <v>4</v>
      </c>
    </row>
    <row r="21" spans="1:7">
      <c r="A21" s="28" t="s">
        <v>23</v>
      </c>
      <c r="B21" s="29">
        <f>SUM(B17:B20)</f>
        <v>18</v>
      </c>
      <c r="C21" s="100">
        <f>SUM(C17:C20)</f>
        <v>10510667</v>
      </c>
      <c r="D21" s="30">
        <f>SUM(D17:D20)</f>
        <v>1</v>
      </c>
      <c r="E21" s="30">
        <f>SUM(E17:E20)</f>
        <v>1</v>
      </c>
      <c r="F21" s="31"/>
      <c r="G21" s="31"/>
    </row>
    <row r="22" spans="1:7" ht="13.5" thickBot="1"/>
    <row r="23" spans="1:7" ht="16.5" thickBot="1">
      <c r="A23" s="142" t="s">
        <v>15</v>
      </c>
      <c r="B23" s="143"/>
      <c r="C23" s="143"/>
      <c r="D23" s="143"/>
      <c r="E23" s="143"/>
      <c r="F23" s="143"/>
      <c r="G23" s="144"/>
    </row>
    <row r="24" spans="1:7">
      <c r="A24" s="3"/>
      <c r="B24" s="105"/>
      <c r="C24" s="97"/>
      <c r="D24" s="10" t="s">
        <v>5</v>
      </c>
      <c r="E24" s="10" t="s">
        <v>5</v>
      </c>
      <c r="F24" s="11" t="s">
        <v>6</v>
      </c>
      <c r="G24" s="15" t="s">
        <v>6</v>
      </c>
    </row>
    <row r="25" spans="1:7">
      <c r="A25" s="12" t="s">
        <v>7</v>
      </c>
      <c r="B25" s="12" t="s">
        <v>8</v>
      </c>
      <c r="C25" s="98" t="s">
        <v>9</v>
      </c>
      <c r="D25" s="17" t="s">
        <v>8</v>
      </c>
      <c r="E25" s="13" t="s">
        <v>9</v>
      </c>
      <c r="F25" s="14" t="s">
        <v>8</v>
      </c>
      <c r="G25" s="16" t="s">
        <v>9</v>
      </c>
    </row>
    <row r="26" spans="1:7">
      <c r="A26" s="128" t="s">
        <v>40</v>
      </c>
      <c r="B26" s="129">
        <v>25</v>
      </c>
      <c r="C26" s="130">
        <v>14487400</v>
      </c>
      <c r="D26" s="131">
        <f>B26/$B$31</f>
        <v>0.38461538461538464</v>
      </c>
      <c r="E26" s="126">
        <f>C26/$C$31</f>
        <v>0.44738638083150362</v>
      </c>
      <c r="F26" s="127">
        <v>1</v>
      </c>
      <c r="G26" s="127">
        <v>1</v>
      </c>
    </row>
    <row r="27" spans="1:7">
      <c r="A27" s="35" t="s">
        <v>39</v>
      </c>
      <c r="B27" s="36">
        <v>20</v>
      </c>
      <c r="C27" s="99">
        <v>8442400</v>
      </c>
      <c r="D27" s="27">
        <f>B27/$B$31</f>
        <v>0.30769230769230771</v>
      </c>
      <c r="E27" s="23">
        <f>C27/$C$31</f>
        <v>0.26071032632024282</v>
      </c>
      <c r="F27" s="108">
        <v>2</v>
      </c>
      <c r="G27" s="108">
        <v>2</v>
      </c>
    </row>
    <row r="28" spans="1:7">
      <c r="A28" s="35" t="s">
        <v>76</v>
      </c>
      <c r="B28" s="36">
        <v>16</v>
      </c>
      <c r="C28" s="99">
        <v>7583500</v>
      </c>
      <c r="D28" s="27">
        <f>B28/$B$31</f>
        <v>0.24615384615384617</v>
      </c>
      <c r="E28" s="23">
        <f>C28/$C$31</f>
        <v>0.23418657723509448</v>
      </c>
      <c r="F28" s="108">
        <v>3</v>
      </c>
      <c r="G28" s="108">
        <v>3</v>
      </c>
    </row>
    <row r="29" spans="1:7">
      <c r="A29" s="35" t="s">
        <v>70</v>
      </c>
      <c r="B29" s="36">
        <v>2</v>
      </c>
      <c r="C29" s="99">
        <v>965000</v>
      </c>
      <c r="D29" s="27">
        <f>B29/$B$31</f>
        <v>3.0769230769230771E-2</v>
      </c>
      <c r="E29" s="23">
        <f>C29/$C$31</f>
        <v>2.9800230372765368E-2</v>
      </c>
      <c r="F29" s="77">
        <v>4</v>
      </c>
      <c r="G29" s="77">
        <v>4</v>
      </c>
    </row>
    <row r="30" spans="1:7">
      <c r="A30" s="35" t="s">
        <v>53</v>
      </c>
      <c r="B30" s="36">
        <v>2</v>
      </c>
      <c r="C30" s="99">
        <v>904000</v>
      </c>
      <c r="D30" s="27">
        <f>B30/$B$31</f>
        <v>3.0769230769230771E-2</v>
      </c>
      <c r="E30" s="23">
        <f>C30/$C$31</f>
        <v>2.7916485240393672E-2</v>
      </c>
      <c r="F30" s="108">
        <v>4</v>
      </c>
      <c r="G30" s="77">
        <v>5</v>
      </c>
    </row>
    <row r="31" spans="1:7">
      <c r="A31" s="28" t="s">
        <v>23</v>
      </c>
      <c r="B31" s="40">
        <f>SUM(B26:B30)</f>
        <v>65</v>
      </c>
      <c r="C31" s="102">
        <f>SUM(C26:C30)</f>
        <v>32382300</v>
      </c>
      <c r="D31" s="30">
        <f>SUM(D26:D30)</f>
        <v>1</v>
      </c>
      <c r="E31" s="30">
        <f>SUM(E26:E30)</f>
        <v>1</v>
      </c>
      <c r="F31" s="31"/>
      <c r="G31" s="31"/>
    </row>
    <row r="32" spans="1:7" ht="13.5" thickBot="1"/>
    <row r="33" spans="1:7" ht="16.5" thickBot="1">
      <c r="A33" s="142" t="s">
        <v>16</v>
      </c>
      <c r="B33" s="143"/>
      <c r="C33" s="143"/>
      <c r="D33" s="143"/>
      <c r="E33" s="143"/>
      <c r="F33" s="143"/>
      <c r="G33" s="144"/>
    </row>
    <row r="34" spans="1:7">
      <c r="A34" s="18"/>
      <c r="B34" s="106"/>
      <c r="C34" s="103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8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3" t="s">
        <v>39</v>
      </c>
      <c r="B36" s="134">
        <v>2</v>
      </c>
      <c r="C36" s="104">
        <v>4130000</v>
      </c>
      <c r="D36" s="23">
        <f>B36/$B$38</f>
        <v>0.66666666666666663</v>
      </c>
      <c r="E36" s="126">
        <f>C36/$C$38</f>
        <v>0.36776491540516476</v>
      </c>
      <c r="F36" s="127">
        <v>1</v>
      </c>
      <c r="G36" s="77">
        <v>2</v>
      </c>
    </row>
    <row r="37" spans="1:7">
      <c r="A37" s="133" t="s">
        <v>40</v>
      </c>
      <c r="B37" s="95">
        <v>1</v>
      </c>
      <c r="C37" s="135">
        <v>7100000</v>
      </c>
      <c r="D37" s="23">
        <f>B37/$B$38</f>
        <v>0.33333333333333331</v>
      </c>
      <c r="E37" s="126">
        <f>C37/$C$38</f>
        <v>0.63223508459483524</v>
      </c>
      <c r="F37" s="77">
        <v>2</v>
      </c>
      <c r="G37" s="127">
        <v>1</v>
      </c>
    </row>
    <row r="38" spans="1:7">
      <c r="A38" s="28" t="s">
        <v>23</v>
      </c>
      <c r="B38" s="40">
        <f>SUM(B36:B37)</f>
        <v>3</v>
      </c>
      <c r="C38" s="102">
        <f>SUM(C36:C37)</f>
        <v>11230000</v>
      </c>
      <c r="D38" s="30">
        <f>SUM(D36:D37)</f>
        <v>1</v>
      </c>
      <c r="E38" s="30">
        <f>SUM(E36:E37)</f>
        <v>1</v>
      </c>
      <c r="F38" s="31"/>
      <c r="G38" s="31"/>
    </row>
    <row r="39" spans="1:7" ht="13.5" thickBot="1"/>
    <row r="40" spans="1:7" ht="16.5" thickBot="1">
      <c r="A40" s="142" t="s">
        <v>17</v>
      </c>
      <c r="B40" s="143"/>
      <c r="C40" s="143"/>
      <c r="D40" s="143"/>
      <c r="E40" s="143"/>
      <c r="F40" s="143"/>
      <c r="G40" s="144"/>
    </row>
    <row r="41" spans="1:7">
      <c r="A41" s="18"/>
      <c r="B41" s="106"/>
      <c r="C41" s="103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8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8" t="s">
        <v>76</v>
      </c>
      <c r="B43" s="129">
        <v>1</v>
      </c>
      <c r="C43" s="130">
        <v>85000</v>
      </c>
      <c r="D43" s="131">
        <f>B43/$B$44</f>
        <v>1</v>
      </c>
      <c r="E43" s="126">
        <f>C43/$C$44</f>
        <v>1</v>
      </c>
      <c r="F43" s="127">
        <v>1</v>
      </c>
      <c r="G43" s="127">
        <v>1</v>
      </c>
    </row>
    <row r="44" spans="1:7">
      <c r="A44" s="28" t="s">
        <v>23</v>
      </c>
      <c r="B44" s="29">
        <f>SUM(B43:B43)</f>
        <v>1</v>
      </c>
      <c r="C44" s="100">
        <f>SUM(C43:C43)</f>
        <v>85000</v>
      </c>
      <c r="D44" s="30">
        <f>SUM(D43:D43)</f>
        <v>1</v>
      </c>
      <c r="E44" s="30">
        <f>SUM(E43:E43)</f>
        <v>1</v>
      </c>
      <c r="F44" s="31"/>
      <c r="G44" s="31"/>
    </row>
    <row r="47" spans="1:7">
      <c r="A47" s="148" t="s">
        <v>24</v>
      </c>
      <c r="B47" s="148"/>
      <c r="C47" s="148"/>
    </row>
    <row r="48" spans="1:7">
      <c r="A48" s="20" t="s">
        <v>25</v>
      </c>
    </row>
  </sheetData>
  <sortState ref="A82:C101">
    <sortCondition descending="1" ref="B82"/>
    <sortCondition descending="1" ref="C82"/>
  </sortState>
  <mergeCells count="6">
    <mergeCell ref="A47:C47"/>
    <mergeCell ref="A4:G4"/>
    <mergeCell ref="A14:G14"/>
    <mergeCell ref="A23:G23"/>
    <mergeCell ref="A33:G33"/>
    <mergeCell ref="A40:G40"/>
  </mergeCells>
  <phoneticPr fontId="2" type="noConversion"/>
  <hyperlinks>
    <hyperlink ref="A4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3"/>
  <sheetViews>
    <sheetView workbookViewId="0">
      <selection activeCell="A2" sqref="A2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151</v>
      </c>
    </row>
    <row r="2" spans="1:7">
      <c r="A2" s="56" t="str">
        <f>'OVERALL STATS'!A2</f>
        <v>Reporting Period: AUGUST, 2022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6" t="s">
        <v>40</v>
      </c>
      <c r="B7" s="137">
        <v>5</v>
      </c>
      <c r="C7" s="138">
        <v>1937152</v>
      </c>
      <c r="D7" s="131">
        <f>B7/$B$11</f>
        <v>0.55555555555555558</v>
      </c>
      <c r="E7" s="139">
        <f>C7/$C$11</f>
        <v>0.62006483762425935</v>
      </c>
      <c r="F7" s="127">
        <v>1</v>
      </c>
      <c r="G7" s="127">
        <v>1</v>
      </c>
    </row>
    <row r="8" spans="1:7">
      <c r="A8" s="60" t="s">
        <v>41</v>
      </c>
      <c r="B8" s="53">
        <v>2</v>
      </c>
      <c r="C8" s="54">
        <v>790500</v>
      </c>
      <c r="D8" s="27">
        <f>B8/$B$11</f>
        <v>0.22222222222222221</v>
      </c>
      <c r="E8" s="66">
        <f>C8/$C$11</f>
        <v>0.25303190154514305</v>
      </c>
      <c r="F8" s="77">
        <v>2</v>
      </c>
      <c r="G8" s="77">
        <v>2</v>
      </c>
    </row>
    <row r="9" spans="1:7">
      <c r="A9" s="60" t="s">
        <v>72</v>
      </c>
      <c r="B9" s="53">
        <v>1</v>
      </c>
      <c r="C9" s="54">
        <v>317460</v>
      </c>
      <c r="D9" s="27">
        <f t="shared" ref="D9" si="0">B9/$B$11</f>
        <v>0.1111111111111111</v>
      </c>
      <c r="E9" s="66">
        <f t="shared" ref="E9" si="1">C9/$C$11</f>
        <v>0.10161607522393563</v>
      </c>
      <c r="F9" s="77">
        <v>3</v>
      </c>
      <c r="G9" s="77">
        <v>3</v>
      </c>
    </row>
    <row r="10" spans="1:7">
      <c r="A10" s="67" t="s">
        <v>76</v>
      </c>
      <c r="B10" s="68">
        <v>1</v>
      </c>
      <c r="C10" s="69">
        <v>79000</v>
      </c>
      <c r="D10" s="27">
        <f>B10/$B$11</f>
        <v>0.1111111111111111</v>
      </c>
      <c r="E10" s="66">
        <f>C10/$C$11</f>
        <v>2.5287185606661988E-2</v>
      </c>
      <c r="F10" s="77">
        <v>3</v>
      </c>
      <c r="G10" s="77">
        <v>4</v>
      </c>
    </row>
    <row r="11" spans="1:7">
      <c r="A11" s="59" t="s">
        <v>23</v>
      </c>
      <c r="B11" s="34">
        <f>SUM(B7:B10)</f>
        <v>9</v>
      </c>
      <c r="C11" s="51">
        <f>SUM(C7:C10)</f>
        <v>3124112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42" t="s">
        <v>19</v>
      </c>
      <c r="B13" s="143"/>
      <c r="C13" s="143"/>
      <c r="D13" s="143"/>
      <c r="E13" s="143"/>
      <c r="F13" s="143"/>
      <c r="G13" s="144"/>
    </row>
    <row r="14" spans="1:7">
      <c r="A14" s="57"/>
      <c r="B14" s="65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8" t="s">
        <v>11</v>
      </c>
      <c r="B15" s="19" t="s">
        <v>8</v>
      </c>
      <c r="C15" s="50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0" t="s">
        <v>40</v>
      </c>
      <c r="B16" s="127">
        <v>2</v>
      </c>
      <c r="C16" s="141">
        <v>10000331</v>
      </c>
      <c r="D16" s="131">
        <f>B16/$B$19</f>
        <v>0.5</v>
      </c>
      <c r="E16" s="139">
        <f>C16/$C$19</f>
        <v>0.6486842427034033</v>
      </c>
      <c r="F16" s="127">
        <v>1</v>
      </c>
      <c r="G16" s="127">
        <v>1</v>
      </c>
    </row>
    <row r="17" spans="1:7">
      <c r="A17" s="74" t="s">
        <v>76</v>
      </c>
      <c r="B17" s="77">
        <v>1</v>
      </c>
      <c r="C17" s="78">
        <v>3000000</v>
      </c>
      <c r="D17" s="27">
        <f>B17/$B$19</f>
        <v>0.25</v>
      </c>
      <c r="E17" s="66">
        <f>C17/$C$19</f>
        <v>0.19459883158969538</v>
      </c>
      <c r="F17" s="77">
        <v>2</v>
      </c>
      <c r="G17" s="77">
        <v>2</v>
      </c>
    </row>
    <row r="18" spans="1:7">
      <c r="A18" s="74" t="s">
        <v>41</v>
      </c>
      <c r="B18" s="77">
        <v>1</v>
      </c>
      <c r="C18" s="78">
        <v>2416000</v>
      </c>
      <c r="D18" s="27">
        <f>B18/$B$19</f>
        <v>0.25</v>
      </c>
      <c r="E18" s="66">
        <f>C18/$C$19</f>
        <v>0.15671692570690135</v>
      </c>
      <c r="F18" s="77">
        <v>2</v>
      </c>
      <c r="G18" s="77">
        <v>3</v>
      </c>
    </row>
    <row r="19" spans="1:7">
      <c r="A19" s="59" t="s">
        <v>23</v>
      </c>
      <c r="B19" s="40">
        <f>SUM(B16:B18)</f>
        <v>4</v>
      </c>
      <c r="C19" s="37">
        <f>SUM(C16:C18)</f>
        <v>15416331</v>
      </c>
      <c r="D19" s="30">
        <f>SUM(D16:D18)</f>
        <v>1</v>
      </c>
      <c r="E19" s="30">
        <f>SUM(E16:E18)</f>
        <v>1</v>
      </c>
      <c r="F19" s="40"/>
      <c r="G19" s="40"/>
    </row>
    <row r="20" spans="1:7" ht="13.5" thickBot="1"/>
    <row r="21" spans="1:7" ht="16.5" thickBot="1">
      <c r="A21" s="142" t="s">
        <v>20</v>
      </c>
      <c r="B21" s="143"/>
      <c r="C21" s="143"/>
      <c r="D21" s="143"/>
      <c r="E21" s="143"/>
      <c r="F21" s="143"/>
      <c r="G21" s="144"/>
    </row>
    <row r="22" spans="1:7">
      <c r="A22" s="57"/>
      <c r="B22" s="65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8" t="s">
        <v>11</v>
      </c>
      <c r="B23" s="19" t="s">
        <v>8</v>
      </c>
      <c r="C23" s="50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>
      <c r="A24" s="136" t="s">
        <v>40</v>
      </c>
      <c r="B24" s="137">
        <v>2</v>
      </c>
      <c r="C24" s="138">
        <v>125000</v>
      </c>
      <c r="D24" s="131">
        <f t="shared" ref="D24" si="2">B24/$B$26</f>
        <v>0.66666666666666663</v>
      </c>
      <c r="E24" s="139">
        <f t="shared" ref="E24" si="3">C24/$C$26</f>
        <v>0.65789473684210531</v>
      </c>
      <c r="F24" s="127">
        <v>1</v>
      </c>
      <c r="G24" s="127">
        <v>1</v>
      </c>
    </row>
    <row r="25" spans="1:7">
      <c r="A25" s="73" t="s">
        <v>76</v>
      </c>
      <c r="B25" s="75">
        <v>1</v>
      </c>
      <c r="C25" s="76">
        <v>65000</v>
      </c>
      <c r="D25" s="27">
        <f>B25/$B$26</f>
        <v>0.33333333333333331</v>
      </c>
      <c r="E25" s="66">
        <f>C25/$C$26</f>
        <v>0.34210526315789475</v>
      </c>
      <c r="F25" s="77">
        <v>2</v>
      </c>
      <c r="G25" s="77">
        <v>2</v>
      </c>
    </row>
    <row r="26" spans="1:7">
      <c r="A26" s="59" t="s">
        <v>23</v>
      </c>
      <c r="B26" s="40">
        <f>SUM(B24:B25)</f>
        <v>3</v>
      </c>
      <c r="C26" s="37">
        <f>SUM(C24:C25)</f>
        <v>190000</v>
      </c>
      <c r="D26" s="30">
        <f>SUM(D24:D25)</f>
        <v>1</v>
      </c>
      <c r="E26" s="30">
        <f>SUM(E24:E25)</f>
        <v>1</v>
      </c>
      <c r="F26" s="40"/>
      <c r="G26" s="40"/>
    </row>
    <row r="27" spans="1:7" ht="13.5" thickBot="1"/>
    <row r="28" spans="1:7" ht="16.5" thickBot="1">
      <c r="A28" s="142" t="s">
        <v>21</v>
      </c>
      <c r="B28" s="143"/>
      <c r="C28" s="143"/>
      <c r="D28" s="143"/>
      <c r="E28" s="143"/>
      <c r="F28" s="143"/>
      <c r="G28" s="144"/>
    </row>
    <row r="29" spans="1:7">
      <c r="A29" s="57"/>
      <c r="B29" s="65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8" t="s">
        <v>11</v>
      </c>
      <c r="B30" s="19" t="s">
        <v>8</v>
      </c>
      <c r="C30" s="50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74" t="s">
        <v>146</v>
      </c>
      <c r="B31" s="77"/>
      <c r="C31" s="78"/>
      <c r="D31" s="23"/>
      <c r="E31" s="66"/>
      <c r="F31" s="77"/>
      <c r="G31" s="77"/>
    </row>
    <row r="32" spans="1:7">
      <c r="A32" s="59" t="s">
        <v>23</v>
      </c>
      <c r="B32" s="34">
        <f>SUM(B31:B31)</f>
        <v>0</v>
      </c>
      <c r="C32" s="51">
        <f>SUM(C31:C31)</f>
        <v>0</v>
      </c>
      <c r="D32" s="30"/>
      <c r="E32" s="30"/>
      <c r="F32" s="40"/>
      <c r="G32" s="40"/>
    </row>
    <row r="33" spans="1:7" ht="13.5" thickBot="1"/>
    <row r="34" spans="1:7" ht="16.5" thickBot="1">
      <c r="A34" s="142" t="s">
        <v>22</v>
      </c>
      <c r="B34" s="143"/>
      <c r="C34" s="143"/>
      <c r="D34" s="143"/>
      <c r="E34" s="143"/>
      <c r="F34" s="143"/>
      <c r="G34" s="144"/>
    </row>
    <row r="35" spans="1:7">
      <c r="A35" s="57"/>
      <c r="B35" s="65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6" t="s">
        <v>39</v>
      </c>
      <c r="B37" s="137">
        <v>1</v>
      </c>
      <c r="C37" s="138">
        <v>396000</v>
      </c>
      <c r="D37" s="126">
        <f t="shared" ref="D37" si="4">B37/$B$39</f>
        <v>0.5</v>
      </c>
      <c r="E37" s="126">
        <f t="shared" ref="E37" si="5">C37/$C$39</f>
        <v>0.66442953020134232</v>
      </c>
      <c r="F37" s="127">
        <v>1</v>
      </c>
      <c r="G37" s="127">
        <v>1</v>
      </c>
    </row>
    <row r="38" spans="1:7">
      <c r="A38" s="136" t="s">
        <v>76</v>
      </c>
      <c r="B38" s="137">
        <v>1</v>
      </c>
      <c r="C38" s="76">
        <v>200000</v>
      </c>
      <c r="D38" s="126">
        <f>B38/$B$39</f>
        <v>0.5</v>
      </c>
      <c r="E38" s="23">
        <f>C38/$C$39</f>
        <v>0.33557046979865773</v>
      </c>
      <c r="F38" s="127">
        <v>1</v>
      </c>
      <c r="G38" s="77">
        <v>2</v>
      </c>
    </row>
    <row r="39" spans="1:7">
      <c r="A39" s="59" t="s">
        <v>23</v>
      </c>
      <c r="B39" s="34">
        <f>SUM(B37:B38)</f>
        <v>2</v>
      </c>
      <c r="C39" s="51">
        <f>SUM(C37:C38)</f>
        <v>596000</v>
      </c>
      <c r="D39" s="30">
        <f>SUM(D37:D38)</f>
        <v>1</v>
      </c>
      <c r="E39" s="30">
        <f>SUM(E37:E38)</f>
        <v>1</v>
      </c>
      <c r="F39" s="40"/>
      <c r="G39" s="40"/>
    </row>
    <row r="40" spans="1:7">
      <c r="A40" s="61"/>
      <c r="B40" s="24"/>
      <c r="C40" s="52"/>
      <c r="D40" s="42"/>
      <c r="E40" s="42"/>
      <c r="F40" s="64"/>
      <c r="G40" s="64"/>
    </row>
    <row r="42" spans="1:7">
      <c r="A42" s="148" t="s">
        <v>24</v>
      </c>
      <c r="B42" s="148"/>
      <c r="C42" s="148"/>
    </row>
    <row r="43" spans="1:7">
      <c r="A43" s="62" t="s">
        <v>25</v>
      </c>
    </row>
  </sheetData>
  <sortState ref="A107:C126">
    <sortCondition descending="1" ref="B107"/>
    <sortCondition descending="1" ref="C107"/>
  </sortState>
  <mergeCells count="6">
    <mergeCell ref="A42:C42"/>
    <mergeCell ref="A4:G4"/>
    <mergeCell ref="A13:G13"/>
    <mergeCell ref="A21:G21"/>
    <mergeCell ref="A28:G28"/>
    <mergeCell ref="A34:G34"/>
  </mergeCells>
  <phoneticPr fontId="2" type="noConversion"/>
  <hyperlinks>
    <hyperlink ref="A43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G59"/>
  <sheetViews>
    <sheetView workbookViewId="0">
      <selection activeCell="G22" sqref="G22"/>
    </sheetView>
  </sheetViews>
  <sheetFormatPr defaultRowHeight="12.75"/>
  <cols>
    <col min="1" max="1" width="26.85546875" bestFit="1" customWidth="1"/>
    <col min="2" max="2" width="16.28515625" bestFit="1" customWidth="1"/>
    <col min="3" max="3" width="5.85546875" bestFit="1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79" t="s">
        <v>147</v>
      </c>
      <c r="B1" t="s">
        <v>30</v>
      </c>
    </row>
    <row r="2" spans="1:7">
      <c r="A2" s="79" t="s">
        <v>29</v>
      </c>
      <c r="B2" t="s">
        <v>30</v>
      </c>
    </row>
    <row r="4" spans="1:7">
      <c r="D4" s="79" t="s">
        <v>50</v>
      </c>
    </row>
    <row r="5" spans="1:7">
      <c r="A5" s="79" t="s">
        <v>0</v>
      </c>
      <c r="B5" s="79" t="s">
        <v>26</v>
      </c>
      <c r="C5" s="79" t="s">
        <v>33</v>
      </c>
      <c r="D5" t="s">
        <v>8</v>
      </c>
      <c r="E5" t="s">
        <v>9</v>
      </c>
      <c r="F5" t="s">
        <v>32</v>
      </c>
      <c r="G5" t="s">
        <v>148</v>
      </c>
    </row>
    <row r="6" spans="1:7">
      <c r="A6" t="s">
        <v>62</v>
      </c>
      <c r="D6" s="80">
        <v>7</v>
      </c>
      <c r="E6" s="25">
        <v>4567000</v>
      </c>
      <c r="F6" s="9">
        <v>7.8651685393258425E-2</v>
      </c>
      <c r="G6" s="9">
        <v>8.2746049872622351E-2</v>
      </c>
    </row>
    <row r="7" spans="1:7">
      <c r="B7" t="s">
        <v>35</v>
      </c>
      <c r="D7" s="80">
        <v>7</v>
      </c>
      <c r="E7" s="25">
        <v>4567000</v>
      </c>
      <c r="F7" s="9">
        <v>7.8651685393258425E-2</v>
      </c>
      <c r="G7" s="9">
        <v>8.2746049872622351E-2</v>
      </c>
    </row>
    <row r="8" spans="1:7">
      <c r="C8" t="s">
        <v>63</v>
      </c>
      <c r="D8" s="80">
        <v>7</v>
      </c>
      <c r="E8" s="25">
        <v>4567000</v>
      </c>
      <c r="F8" s="9">
        <v>7.8651685393258425E-2</v>
      </c>
      <c r="G8" s="9">
        <v>8.2746049872622351E-2</v>
      </c>
    </row>
    <row r="9" spans="1:7">
      <c r="A9" t="s">
        <v>39</v>
      </c>
      <c r="D9" s="80">
        <v>26</v>
      </c>
      <c r="E9" s="25">
        <v>14808970</v>
      </c>
      <c r="F9" s="9">
        <v>0.29213483146067415</v>
      </c>
      <c r="G9" s="9">
        <v>0.26831262758532259</v>
      </c>
    </row>
    <row r="10" spans="1:7">
      <c r="B10" t="s">
        <v>77</v>
      </c>
      <c r="D10" s="80">
        <v>12</v>
      </c>
      <c r="E10" s="25">
        <v>4743900</v>
      </c>
      <c r="F10" s="9">
        <v>0.1348314606741573</v>
      </c>
      <c r="G10" s="9">
        <v>8.5951168379840862E-2</v>
      </c>
    </row>
    <row r="11" spans="1:7">
      <c r="C11" t="s">
        <v>88</v>
      </c>
      <c r="D11" s="80">
        <v>10</v>
      </c>
      <c r="E11" s="25">
        <v>3866000</v>
      </c>
      <c r="F11" s="9">
        <v>0.11235955056179775</v>
      </c>
      <c r="G11" s="9">
        <v>7.0045156296815861E-2</v>
      </c>
    </row>
    <row r="12" spans="1:7">
      <c r="C12" t="s">
        <v>95</v>
      </c>
      <c r="D12" s="80">
        <v>2</v>
      </c>
      <c r="E12" s="25">
        <v>877900</v>
      </c>
      <c r="F12" s="9">
        <v>2.247191011235955E-2</v>
      </c>
      <c r="G12" s="9">
        <v>1.5906012083024997E-2</v>
      </c>
    </row>
    <row r="13" spans="1:7">
      <c r="B13" t="s">
        <v>64</v>
      </c>
      <c r="D13" s="80">
        <v>1</v>
      </c>
      <c r="E13" s="25">
        <v>774500</v>
      </c>
      <c r="F13" s="9">
        <v>1.1235955056179775E-2</v>
      </c>
      <c r="G13" s="9">
        <v>1.4032584984967377E-2</v>
      </c>
    </row>
    <row r="14" spans="1:7">
      <c r="C14" t="s">
        <v>65</v>
      </c>
      <c r="D14" s="80">
        <v>1</v>
      </c>
      <c r="E14" s="25">
        <v>774500</v>
      </c>
      <c r="F14" s="9">
        <v>1.1235955056179775E-2</v>
      </c>
      <c r="G14" s="9">
        <v>1.4032584984967377E-2</v>
      </c>
    </row>
    <row r="15" spans="1:7">
      <c r="B15" t="s">
        <v>67</v>
      </c>
      <c r="D15" s="80">
        <v>1</v>
      </c>
      <c r="E15" s="25">
        <v>525000</v>
      </c>
      <c r="F15" s="9">
        <v>1.1235955056179775E-2</v>
      </c>
      <c r="G15" s="9">
        <v>9.5120814940062928E-3</v>
      </c>
    </row>
    <row r="16" spans="1:7">
      <c r="C16" t="s">
        <v>66</v>
      </c>
      <c r="D16" s="80">
        <v>1</v>
      </c>
      <c r="E16" s="25">
        <v>525000</v>
      </c>
      <c r="F16" s="9">
        <v>1.1235955056179775E-2</v>
      </c>
      <c r="G16" s="9">
        <v>9.5120814940062928E-3</v>
      </c>
    </row>
    <row r="17" spans="1:7">
      <c r="B17" t="s">
        <v>46</v>
      </c>
      <c r="D17" s="80">
        <v>2</v>
      </c>
      <c r="E17" s="25">
        <v>1220000</v>
      </c>
      <c r="F17" s="9">
        <v>2.247191011235955E-2</v>
      </c>
      <c r="G17" s="9">
        <v>2.2104265567024148E-2</v>
      </c>
    </row>
    <row r="18" spans="1:7">
      <c r="C18" t="s">
        <v>47</v>
      </c>
      <c r="D18" s="80">
        <v>2</v>
      </c>
      <c r="E18" s="25">
        <v>1220000</v>
      </c>
      <c r="F18" s="9">
        <v>2.247191011235955E-2</v>
      </c>
      <c r="G18" s="9">
        <v>2.2104265567024148E-2</v>
      </c>
    </row>
    <row r="19" spans="1:7">
      <c r="B19" t="s">
        <v>28</v>
      </c>
      <c r="D19" s="80">
        <v>8</v>
      </c>
      <c r="E19" s="25">
        <v>7041570</v>
      </c>
      <c r="F19" s="9">
        <v>8.98876404494382E-2</v>
      </c>
      <c r="G19" s="9">
        <v>0.1275809289252379</v>
      </c>
    </row>
    <row r="20" spans="1:7">
      <c r="C20" t="s">
        <v>68</v>
      </c>
      <c r="D20" s="80">
        <v>5</v>
      </c>
      <c r="E20" s="25">
        <v>2566570</v>
      </c>
      <c r="F20" s="9">
        <v>5.6179775280898875E-2</v>
      </c>
      <c r="G20" s="9">
        <v>4.6501758095374726E-2</v>
      </c>
    </row>
    <row r="21" spans="1:7">
      <c r="C21" t="s">
        <v>69</v>
      </c>
      <c r="D21" s="80">
        <v>1</v>
      </c>
      <c r="E21" s="25">
        <v>4000000</v>
      </c>
      <c r="F21" s="9">
        <v>1.1235955056179775E-2</v>
      </c>
      <c r="G21" s="9">
        <v>7.2473001859095568E-2</v>
      </c>
    </row>
    <row r="22" spans="1:7">
      <c r="C22" t="s">
        <v>48</v>
      </c>
      <c r="D22" s="80">
        <v>2</v>
      </c>
      <c r="E22" s="25">
        <v>475000</v>
      </c>
      <c r="F22" s="9">
        <v>2.247191011235955E-2</v>
      </c>
      <c r="G22" s="9">
        <v>8.6061689707675974E-3</v>
      </c>
    </row>
    <row r="23" spans="1:7">
      <c r="B23" t="s">
        <v>55</v>
      </c>
      <c r="D23" s="80">
        <v>2</v>
      </c>
      <c r="E23" s="25">
        <v>504000</v>
      </c>
      <c r="F23" s="9">
        <v>2.247191011235955E-2</v>
      </c>
      <c r="G23" s="9">
        <v>9.1315982342460404E-3</v>
      </c>
    </row>
    <row r="24" spans="1:7">
      <c r="C24" t="s">
        <v>97</v>
      </c>
      <c r="D24" s="80">
        <v>2</v>
      </c>
      <c r="E24" s="25">
        <v>504000</v>
      </c>
      <c r="F24" s="9">
        <v>2.247191011235955E-2</v>
      </c>
      <c r="G24" s="9">
        <v>9.1315982342460404E-3</v>
      </c>
    </row>
    <row r="25" spans="1:7">
      <c r="A25" t="s">
        <v>70</v>
      </c>
      <c r="D25" s="80">
        <v>2</v>
      </c>
      <c r="E25" s="25">
        <v>965000</v>
      </c>
      <c r="F25" s="9">
        <v>2.247191011235955E-2</v>
      </c>
      <c r="G25" s="9">
        <v>1.7484111698506805E-2</v>
      </c>
    </row>
    <row r="26" spans="1:7">
      <c r="B26" t="s">
        <v>71</v>
      </c>
      <c r="D26" s="80">
        <v>2</v>
      </c>
      <c r="E26" s="25">
        <v>965000</v>
      </c>
      <c r="F26" s="9">
        <v>2.247191011235955E-2</v>
      </c>
      <c r="G26" s="9">
        <v>1.7484111698506805E-2</v>
      </c>
    </row>
    <row r="27" spans="1:7">
      <c r="C27" t="s">
        <v>75</v>
      </c>
      <c r="D27" s="80">
        <v>1</v>
      </c>
      <c r="E27" s="25">
        <v>630000</v>
      </c>
      <c r="F27" s="9">
        <v>1.1235955056179775E-2</v>
      </c>
      <c r="G27" s="9">
        <v>1.1414497792807551E-2</v>
      </c>
    </row>
    <row r="28" spans="1:7">
      <c r="C28" t="s">
        <v>60</v>
      </c>
      <c r="D28" s="80">
        <v>1</v>
      </c>
      <c r="E28" s="25">
        <v>335000</v>
      </c>
      <c r="F28" s="9">
        <v>1.1235955056179775E-2</v>
      </c>
      <c r="G28" s="9">
        <v>6.0696139056992532E-3</v>
      </c>
    </row>
    <row r="29" spans="1:7">
      <c r="A29" t="s">
        <v>93</v>
      </c>
      <c r="D29" s="80">
        <v>2</v>
      </c>
      <c r="E29" s="25">
        <v>985000</v>
      </c>
      <c r="F29" s="9">
        <v>2.247191011235955E-2</v>
      </c>
      <c r="G29" s="9">
        <v>1.7846476707802282E-2</v>
      </c>
    </row>
    <row r="30" spans="1:7">
      <c r="B30" t="s">
        <v>73</v>
      </c>
      <c r="D30" s="80">
        <v>2</v>
      </c>
      <c r="E30" s="25">
        <v>985000</v>
      </c>
      <c r="F30" s="9">
        <v>2.247191011235955E-2</v>
      </c>
      <c r="G30" s="9">
        <v>1.7846476707802282E-2</v>
      </c>
    </row>
    <row r="31" spans="1:7">
      <c r="C31" t="s">
        <v>74</v>
      </c>
      <c r="D31" s="80">
        <v>1</v>
      </c>
      <c r="E31" s="25">
        <v>615000</v>
      </c>
      <c r="F31" s="9">
        <v>1.1235955056179775E-2</v>
      </c>
      <c r="G31" s="9">
        <v>1.1142724035835943E-2</v>
      </c>
    </row>
    <row r="32" spans="1:7">
      <c r="C32" t="s">
        <v>61</v>
      </c>
      <c r="D32" s="80">
        <v>1</v>
      </c>
      <c r="E32" s="25">
        <v>370000</v>
      </c>
      <c r="F32" s="9">
        <v>1.1235955056179775E-2</v>
      </c>
      <c r="G32" s="9">
        <v>6.7037526719663397E-3</v>
      </c>
    </row>
    <row r="33" spans="1:7">
      <c r="A33" t="s">
        <v>76</v>
      </c>
      <c r="D33" s="80">
        <v>18</v>
      </c>
      <c r="E33" s="25">
        <v>8418302</v>
      </c>
      <c r="F33" s="9">
        <v>0.20224719101123595</v>
      </c>
      <c r="G33" s="9">
        <v>0.15252490412410696</v>
      </c>
    </row>
    <row r="34" spans="1:7">
      <c r="B34" t="s">
        <v>77</v>
      </c>
      <c r="D34" s="80">
        <v>10</v>
      </c>
      <c r="E34" s="25">
        <v>4699302</v>
      </c>
      <c r="F34" s="9">
        <v>0.11235955056179775</v>
      </c>
      <c r="G34" s="9">
        <v>8.514313064561288E-2</v>
      </c>
    </row>
    <row r="35" spans="1:7">
      <c r="C35" t="s">
        <v>57</v>
      </c>
      <c r="D35" s="80">
        <v>1</v>
      </c>
      <c r="E35" s="25">
        <v>749802</v>
      </c>
      <c r="F35" s="9">
        <v>1.1235955056179775E-2</v>
      </c>
      <c r="G35" s="9">
        <v>1.3585100434988392E-2</v>
      </c>
    </row>
    <row r="36" spans="1:7">
      <c r="C36" t="s">
        <v>58</v>
      </c>
      <c r="D36" s="80">
        <v>8</v>
      </c>
      <c r="E36" s="25">
        <v>3649500</v>
      </c>
      <c r="F36" s="9">
        <v>8.98876404494382E-2</v>
      </c>
      <c r="G36" s="9">
        <v>6.6122555071192315E-2</v>
      </c>
    </row>
    <row r="37" spans="1:7">
      <c r="C37" t="s">
        <v>60</v>
      </c>
      <c r="D37" s="80">
        <v>1</v>
      </c>
      <c r="E37" s="25">
        <v>300000</v>
      </c>
      <c r="F37" s="9">
        <v>1.1235955056179775E-2</v>
      </c>
      <c r="G37" s="9">
        <v>5.4354751394321676E-3</v>
      </c>
    </row>
    <row r="38" spans="1:7">
      <c r="B38" t="s">
        <v>78</v>
      </c>
      <c r="D38" s="80">
        <v>3</v>
      </c>
      <c r="E38" s="25">
        <v>1786000</v>
      </c>
      <c r="F38" s="9">
        <v>3.3707865168539325E-2</v>
      </c>
      <c r="G38" s="9">
        <v>3.2359195330086167E-2</v>
      </c>
    </row>
    <row r="39" spans="1:7">
      <c r="C39" t="s">
        <v>79</v>
      </c>
      <c r="D39" s="80">
        <v>3</v>
      </c>
      <c r="E39" s="25">
        <v>1786000</v>
      </c>
      <c r="F39" s="9">
        <v>3.3707865168539325E-2</v>
      </c>
      <c r="G39" s="9">
        <v>3.2359195330086167E-2</v>
      </c>
    </row>
    <row r="40" spans="1:7">
      <c r="B40" t="s">
        <v>27</v>
      </c>
      <c r="D40" s="80">
        <v>4</v>
      </c>
      <c r="E40" s="25">
        <v>1623000</v>
      </c>
      <c r="F40" s="9">
        <v>4.49438202247191E-2</v>
      </c>
      <c r="G40" s="9">
        <v>2.9405920504328026E-2</v>
      </c>
    </row>
    <row r="41" spans="1:7">
      <c r="C41" t="s">
        <v>80</v>
      </c>
      <c r="D41" s="80">
        <v>1</v>
      </c>
      <c r="E41" s="25">
        <v>738000</v>
      </c>
      <c r="F41" s="9">
        <v>1.1235955056179775E-2</v>
      </c>
      <c r="G41" s="9">
        <v>1.3371268843003131E-2</v>
      </c>
    </row>
    <row r="42" spans="1:7">
      <c r="C42" t="s">
        <v>60</v>
      </c>
      <c r="D42" s="80">
        <v>3</v>
      </c>
      <c r="E42" s="25">
        <v>885000</v>
      </c>
      <c r="F42" s="9">
        <v>3.3707865168539325E-2</v>
      </c>
      <c r="G42" s="9">
        <v>1.6034651661324895E-2</v>
      </c>
    </row>
    <row r="43" spans="1:7">
      <c r="B43" t="s">
        <v>71</v>
      </c>
      <c r="D43" s="80">
        <v>1</v>
      </c>
      <c r="E43" s="25">
        <v>310000</v>
      </c>
      <c r="F43" s="9">
        <v>1.1235955056179775E-2</v>
      </c>
      <c r="G43" s="9">
        <v>5.6166576440799063E-3</v>
      </c>
    </row>
    <row r="44" spans="1:7">
      <c r="C44" t="s">
        <v>81</v>
      </c>
      <c r="D44" s="80">
        <v>1</v>
      </c>
      <c r="E44" s="25">
        <v>310000</v>
      </c>
      <c r="F44" s="9">
        <v>1.1235955056179775E-2</v>
      </c>
      <c r="G44" s="9">
        <v>5.6166576440799063E-3</v>
      </c>
    </row>
    <row r="45" spans="1:7">
      <c r="A45" t="s">
        <v>40</v>
      </c>
      <c r="D45" s="80">
        <v>32</v>
      </c>
      <c r="E45" s="25">
        <v>24544695</v>
      </c>
      <c r="F45" s="9">
        <v>0.3595505617977528</v>
      </c>
      <c r="G45" s="9">
        <v>0.44470693159148339</v>
      </c>
    </row>
    <row r="46" spans="1:7">
      <c r="B46" t="s">
        <v>77</v>
      </c>
      <c r="D46" s="80">
        <v>21</v>
      </c>
      <c r="E46" s="25">
        <v>12233400</v>
      </c>
      <c r="F46" s="9">
        <v>0.23595505617977527</v>
      </c>
      <c r="G46" s="9">
        <v>0.22164780523576491</v>
      </c>
    </row>
    <row r="47" spans="1:7">
      <c r="C47" t="s">
        <v>56</v>
      </c>
      <c r="D47" s="80">
        <v>9</v>
      </c>
      <c r="E47" s="25">
        <v>6115500</v>
      </c>
      <c r="F47" s="9">
        <v>0.10112359550561797</v>
      </c>
      <c r="G47" s="9">
        <v>0.11080216071732472</v>
      </c>
    </row>
    <row r="48" spans="1:7">
      <c r="C48" t="s">
        <v>82</v>
      </c>
      <c r="D48" s="80">
        <v>12</v>
      </c>
      <c r="E48" s="25">
        <v>6117900</v>
      </c>
      <c r="F48" s="9">
        <v>0.1348314606741573</v>
      </c>
      <c r="G48" s="9">
        <v>0.11084564451844019</v>
      </c>
    </row>
    <row r="49" spans="1:7">
      <c r="B49" t="s">
        <v>78</v>
      </c>
      <c r="D49" s="80">
        <v>2</v>
      </c>
      <c r="E49" s="25">
        <v>1455000</v>
      </c>
      <c r="F49" s="9">
        <v>2.247191011235955E-2</v>
      </c>
      <c r="G49" s="9">
        <v>2.636205442624601E-2</v>
      </c>
    </row>
    <row r="50" spans="1:7">
      <c r="C50" t="s">
        <v>91</v>
      </c>
      <c r="D50" s="80">
        <v>2</v>
      </c>
      <c r="E50" s="25">
        <v>1455000</v>
      </c>
      <c r="F50" s="9">
        <v>2.247191011235955E-2</v>
      </c>
      <c r="G50" s="9">
        <v>2.636205442624601E-2</v>
      </c>
    </row>
    <row r="51" spans="1:7">
      <c r="B51" t="s">
        <v>27</v>
      </c>
      <c r="D51" s="80">
        <v>7</v>
      </c>
      <c r="E51" s="25">
        <v>10057295</v>
      </c>
      <c r="F51" s="9">
        <v>7.8651685393258425E-2</v>
      </c>
      <c r="G51" s="9">
        <v>0.18222058980811812</v>
      </c>
    </row>
    <row r="52" spans="1:7">
      <c r="C52" t="s">
        <v>83</v>
      </c>
      <c r="D52" s="80">
        <v>6</v>
      </c>
      <c r="E52" s="25">
        <v>2957295</v>
      </c>
      <c r="F52" s="9">
        <v>6.741573033707865E-2</v>
      </c>
      <c r="G52" s="9">
        <v>5.3581011508223503E-2</v>
      </c>
    </row>
    <row r="53" spans="1:7">
      <c r="C53" t="s">
        <v>34</v>
      </c>
      <c r="D53" s="80">
        <v>1</v>
      </c>
      <c r="E53" s="25">
        <v>7100000</v>
      </c>
      <c r="F53" s="9">
        <v>1.1235955056179775E-2</v>
      </c>
      <c r="G53" s="9">
        <v>0.12863957829989461</v>
      </c>
    </row>
    <row r="54" spans="1:7">
      <c r="B54" t="s">
        <v>67</v>
      </c>
      <c r="D54" s="80">
        <v>2</v>
      </c>
      <c r="E54" s="25">
        <v>799000</v>
      </c>
      <c r="F54" s="9">
        <v>2.247191011235955E-2</v>
      </c>
      <c r="G54" s="9">
        <v>1.4476482121354339E-2</v>
      </c>
    </row>
    <row r="55" spans="1:7">
      <c r="C55" t="s">
        <v>84</v>
      </c>
      <c r="D55" s="80">
        <v>2</v>
      </c>
      <c r="E55" s="25">
        <v>799000</v>
      </c>
      <c r="F55" s="9">
        <v>2.247191011235955E-2</v>
      </c>
      <c r="G55" s="9">
        <v>1.4476482121354339E-2</v>
      </c>
    </row>
    <row r="56" spans="1:7">
      <c r="A56" t="s">
        <v>53</v>
      </c>
      <c r="D56" s="80">
        <v>2</v>
      </c>
      <c r="E56" s="25">
        <v>904000</v>
      </c>
      <c r="F56" s="9">
        <v>2.247191011235955E-2</v>
      </c>
      <c r="G56" s="9">
        <v>1.6378898420155597E-2</v>
      </c>
    </row>
    <row r="57" spans="1:7">
      <c r="B57" t="s">
        <v>35</v>
      </c>
      <c r="D57" s="80">
        <v>2</v>
      </c>
      <c r="E57" s="25">
        <v>904000</v>
      </c>
      <c r="F57" s="9">
        <v>2.247191011235955E-2</v>
      </c>
      <c r="G57" s="9">
        <v>1.6378898420155597E-2</v>
      </c>
    </row>
    <row r="58" spans="1:7">
      <c r="C58" t="s">
        <v>60</v>
      </c>
      <c r="D58" s="80">
        <v>2</v>
      </c>
      <c r="E58" s="25">
        <v>904000</v>
      </c>
      <c r="F58" s="9">
        <v>2.247191011235955E-2</v>
      </c>
      <c r="G58" s="9">
        <v>1.6378898420155597E-2</v>
      </c>
    </row>
    <row r="59" spans="1:7">
      <c r="A59" t="s">
        <v>31</v>
      </c>
      <c r="D59" s="80">
        <v>89</v>
      </c>
      <c r="E59" s="25">
        <v>55192967</v>
      </c>
      <c r="F59" s="9">
        <v>1</v>
      </c>
      <c r="G5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9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.8554687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9" t="s">
        <v>1</v>
      </c>
      <c r="B1" t="s">
        <v>30</v>
      </c>
    </row>
    <row r="3" spans="1:6">
      <c r="C3" s="79" t="s">
        <v>50</v>
      </c>
    </row>
    <row r="4" spans="1:6">
      <c r="A4" s="79" t="s">
        <v>49</v>
      </c>
      <c r="B4" s="79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127</v>
      </c>
      <c r="C5" s="80">
        <v>1</v>
      </c>
      <c r="D5" s="25">
        <v>465000</v>
      </c>
      <c r="E5" s="9">
        <v>5.5555555555555552E-2</v>
      </c>
      <c r="F5" s="9">
        <v>2.4060299145579972E-2</v>
      </c>
    </row>
    <row r="6" spans="1:6">
      <c r="B6" t="s">
        <v>41</v>
      </c>
      <c r="C6" s="80">
        <v>1</v>
      </c>
      <c r="D6" s="25">
        <v>465000</v>
      </c>
      <c r="E6" s="9">
        <v>5.5555555555555552E-2</v>
      </c>
      <c r="F6" s="9">
        <v>2.4060299145579972E-2</v>
      </c>
    </row>
    <row r="7" spans="1:6">
      <c r="C7" s="80"/>
      <c r="D7" s="25"/>
      <c r="E7" s="9"/>
      <c r="F7" s="9"/>
    </row>
    <row r="8" spans="1:6">
      <c r="A8" t="s">
        <v>106</v>
      </c>
      <c r="C8" s="80">
        <v>3</v>
      </c>
      <c r="D8" s="25">
        <v>190000</v>
      </c>
      <c r="E8" s="9">
        <v>0.16666666666666666</v>
      </c>
      <c r="F8" s="9">
        <v>9.8310899734627838E-3</v>
      </c>
    </row>
    <row r="9" spans="1:6">
      <c r="B9" t="s">
        <v>40</v>
      </c>
      <c r="C9" s="80">
        <v>2</v>
      </c>
      <c r="D9" s="25">
        <v>125000</v>
      </c>
      <c r="E9" s="9">
        <v>0.1111111111111111</v>
      </c>
      <c r="F9" s="9">
        <v>6.4678223509623579E-3</v>
      </c>
    </row>
    <row r="10" spans="1:6">
      <c r="B10" t="s">
        <v>76</v>
      </c>
      <c r="C10" s="80">
        <v>1</v>
      </c>
      <c r="D10" s="25">
        <v>65000</v>
      </c>
      <c r="E10" s="9">
        <v>5.5555555555555552E-2</v>
      </c>
      <c r="F10" s="9">
        <v>3.3632676225004259E-3</v>
      </c>
    </row>
    <row r="11" spans="1:6">
      <c r="C11" s="80"/>
      <c r="D11" s="25"/>
      <c r="E11" s="9"/>
      <c r="F11" s="9"/>
    </row>
    <row r="12" spans="1:6">
      <c r="A12" t="s">
        <v>103</v>
      </c>
      <c r="C12" s="80">
        <v>3</v>
      </c>
      <c r="D12" s="25">
        <v>390985</v>
      </c>
      <c r="E12" s="9">
        <v>0.16666666666666666</v>
      </c>
      <c r="F12" s="9">
        <v>2.023057217512814E-2</v>
      </c>
    </row>
    <row r="13" spans="1:6">
      <c r="B13" t="s">
        <v>40</v>
      </c>
      <c r="C13" s="80">
        <v>2</v>
      </c>
      <c r="D13" s="25">
        <v>311985</v>
      </c>
      <c r="E13" s="9">
        <v>0.1111111111111111</v>
      </c>
      <c r="F13" s="9">
        <v>1.6142908449319929E-2</v>
      </c>
    </row>
    <row r="14" spans="1:6">
      <c r="B14" t="s">
        <v>76</v>
      </c>
      <c r="C14" s="80">
        <v>1</v>
      </c>
      <c r="D14" s="25">
        <v>79000</v>
      </c>
      <c r="E14" s="9">
        <v>5.5555555555555552E-2</v>
      </c>
      <c r="F14" s="9">
        <v>4.0876637258082096E-3</v>
      </c>
    </row>
    <row r="15" spans="1:6">
      <c r="C15" s="80"/>
      <c r="D15" s="25"/>
      <c r="E15" s="9"/>
      <c r="F15" s="9"/>
    </row>
    <row r="16" spans="1:6">
      <c r="A16" t="s">
        <v>131</v>
      </c>
      <c r="C16" s="80">
        <v>1</v>
      </c>
      <c r="D16" s="25">
        <v>317460</v>
      </c>
      <c r="E16" s="9">
        <v>5.5555555555555552E-2</v>
      </c>
      <c r="F16" s="9">
        <v>1.6426199068292079E-2</v>
      </c>
    </row>
    <row r="17" spans="1:6">
      <c r="B17" t="s">
        <v>72</v>
      </c>
      <c r="C17" s="80">
        <v>1</v>
      </c>
      <c r="D17" s="25">
        <v>317460</v>
      </c>
      <c r="E17" s="9">
        <v>5.5555555555555552E-2</v>
      </c>
      <c r="F17" s="9">
        <v>1.6426199068292079E-2</v>
      </c>
    </row>
    <row r="18" spans="1:6">
      <c r="C18" s="80"/>
      <c r="D18" s="25"/>
      <c r="E18" s="9"/>
      <c r="F18" s="9"/>
    </row>
    <row r="19" spans="1:6">
      <c r="A19" t="s">
        <v>125</v>
      </c>
      <c r="C19" s="80">
        <v>1</v>
      </c>
      <c r="D19" s="25">
        <v>325500</v>
      </c>
      <c r="E19" s="9">
        <v>5.5555555555555552E-2</v>
      </c>
      <c r="F19" s="9">
        <v>1.6842209401905978E-2</v>
      </c>
    </row>
    <row r="20" spans="1:6">
      <c r="B20" t="s">
        <v>41</v>
      </c>
      <c r="C20" s="80">
        <v>1</v>
      </c>
      <c r="D20" s="25">
        <v>325500</v>
      </c>
      <c r="E20" s="9">
        <v>5.5555555555555552E-2</v>
      </c>
      <c r="F20" s="9">
        <v>1.6842209401905978E-2</v>
      </c>
    </row>
    <row r="21" spans="1:6">
      <c r="C21" s="80"/>
      <c r="D21" s="25"/>
      <c r="E21" s="9"/>
      <c r="F21" s="9"/>
    </row>
    <row r="22" spans="1:6">
      <c r="A22" t="s">
        <v>59</v>
      </c>
      <c r="C22" s="80"/>
      <c r="D22" s="25"/>
      <c r="E22" s="9">
        <v>0</v>
      </c>
      <c r="F22" s="9">
        <v>0</v>
      </c>
    </row>
    <row r="23" spans="1:6">
      <c r="B23" t="s">
        <v>59</v>
      </c>
      <c r="C23" s="80"/>
      <c r="D23" s="25"/>
      <c r="E23" s="9">
        <v>0</v>
      </c>
      <c r="F23" s="9">
        <v>0</v>
      </c>
    </row>
    <row r="24" spans="1:6">
      <c r="C24" s="80"/>
      <c r="D24" s="25"/>
      <c r="E24" s="9"/>
      <c r="F24" s="9"/>
    </row>
    <row r="25" spans="1:6">
      <c r="A25" t="s">
        <v>129</v>
      </c>
      <c r="C25" s="80">
        <v>1</v>
      </c>
      <c r="D25" s="25">
        <v>2416000</v>
      </c>
      <c r="E25" s="9">
        <v>5.5555555555555552E-2</v>
      </c>
      <c r="F25" s="9">
        <v>0.12501007039940046</v>
      </c>
    </row>
    <row r="26" spans="1:6">
      <c r="B26" t="s">
        <v>41</v>
      </c>
      <c r="C26" s="80">
        <v>1</v>
      </c>
      <c r="D26" s="25">
        <v>2416000</v>
      </c>
      <c r="E26" s="9">
        <v>5.5555555555555552E-2</v>
      </c>
      <c r="F26" s="9">
        <v>0.12501007039940046</v>
      </c>
    </row>
    <row r="27" spans="1:6">
      <c r="C27" s="80"/>
      <c r="D27" s="25"/>
      <c r="E27" s="9"/>
      <c r="F27" s="9"/>
    </row>
    <row r="28" spans="1:6">
      <c r="A28" t="s">
        <v>98</v>
      </c>
      <c r="C28" s="80">
        <v>1</v>
      </c>
      <c r="D28" s="25">
        <v>396000</v>
      </c>
      <c r="E28" s="9">
        <v>5.5555555555555552E-2</v>
      </c>
      <c r="F28" s="9">
        <v>2.0490061207848749E-2</v>
      </c>
    </row>
    <row r="29" spans="1:6">
      <c r="B29" t="s">
        <v>39</v>
      </c>
      <c r="C29" s="80">
        <v>1</v>
      </c>
      <c r="D29" s="25">
        <v>396000</v>
      </c>
      <c r="E29" s="9">
        <v>5.5555555555555552E-2</v>
      </c>
      <c r="F29" s="9">
        <v>2.0490061207848749E-2</v>
      </c>
    </row>
    <row r="30" spans="1:6">
      <c r="C30" s="80"/>
      <c r="D30" s="25"/>
      <c r="E30" s="9"/>
      <c r="F30" s="9"/>
    </row>
    <row r="31" spans="1:6">
      <c r="A31" t="s">
        <v>119</v>
      </c>
      <c r="C31" s="80">
        <v>1</v>
      </c>
      <c r="D31" s="25">
        <v>3000000</v>
      </c>
      <c r="E31" s="9">
        <v>5.5555555555555552E-2</v>
      </c>
      <c r="F31" s="9">
        <v>0.15522773642309659</v>
      </c>
    </row>
    <row r="32" spans="1:6">
      <c r="B32" t="s">
        <v>76</v>
      </c>
      <c r="C32" s="80">
        <v>1</v>
      </c>
      <c r="D32" s="25">
        <v>3000000</v>
      </c>
      <c r="E32" s="9">
        <v>5.5555555555555552E-2</v>
      </c>
      <c r="F32" s="9">
        <v>0.15522773642309659</v>
      </c>
    </row>
    <row r="33" spans="1:6">
      <c r="C33" s="80"/>
      <c r="D33" s="25"/>
      <c r="E33" s="9"/>
      <c r="F33" s="9"/>
    </row>
    <row r="34" spans="1:6">
      <c r="A34" t="s">
        <v>133</v>
      </c>
      <c r="C34" s="80">
        <v>1</v>
      </c>
      <c r="D34" s="25">
        <v>200000</v>
      </c>
      <c r="E34" s="9">
        <v>5.5555555555555552E-2</v>
      </c>
      <c r="F34" s="9">
        <v>1.0348515761539773E-2</v>
      </c>
    </row>
    <row r="35" spans="1:6">
      <c r="B35" t="s">
        <v>76</v>
      </c>
      <c r="C35" s="80">
        <v>1</v>
      </c>
      <c r="D35" s="25">
        <v>200000</v>
      </c>
      <c r="E35" s="9">
        <v>5.5555555555555552E-2</v>
      </c>
      <c r="F35" s="9">
        <v>1.0348515761539773E-2</v>
      </c>
    </row>
    <row r="36" spans="1:6">
      <c r="C36" s="80"/>
      <c r="D36" s="25"/>
      <c r="E36" s="9"/>
      <c r="F36" s="9"/>
    </row>
    <row r="37" spans="1:6">
      <c r="A37" t="s">
        <v>116</v>
      </c>
      <c r="C37" s="80">
        <v>2</v>
      </c>
      <c r="D37" s="25">
        <v>10000331</v>
      </c>
      <c r="E37" s="9">
        <v>0.1111111111111111</v>
      </c>
      <c r="F37" s="9">
        <v>0.51744291487057392</v>
      </c>
    </row>
    <row r="38" spans="1:6">
      <c r="B38" t="s">
        <v>40</v>
      </c>
      <c r="C38" s="80">
        <v>2</v>
      </c>
      <c r="D38" s="25">
        <v>10000331</v>
      </c>
      <c r="E38" s="9">
        <v>0.1111111111111111</v>
      </c>
      <c r="F38" s="9">
        <v>0.51744291487057392</v>
      </c>
    </row>
    <row r="39" spans="1:6">
      <c r="C39" s="80"/>
      <c r="D39" s="25"/>
      <c r="E39" s="9"/>
      <c r="F39" s="9"/>
    </row>
    <row r="40" spans="1:6">
      <c r="A40" t="s">
        <v>109</v>
      </c>
      <c r="C40" s="80">
        <v>1</v>
      </c>
      <c r="D40" s="25">
        <v>399877</v>
      </c>
      <c r="E40" s="9">
        <v>5.5555555555555552E-2</v>
      </c>
      <c r="F40" s="9">
        <v>2.0690667185886198E-2</v>
      </c>
    </row>
    <row r="41" spans="1:6">
      <c r="B41" t="s">
        <v>40</v>
      </c>
      <c r="C41" s="80">
        <v>1</v>
      </c>
      <c r="D41" s="25">
        <v>399877</v>
      </c>
      <c r="E41" s="9">
        <v>5.5555555555555552E-2</v>
      </c>
      <c r="F41" s="9">
        <v>2.0690667185886198E-2</v>
      </c>
    </row>
    <row r="42" spans="1:6">
      <c r="C42" s="80"/>
      <c r="D42" s="25"/>
      <c r="E42" s="9"/>
      <c r="F42" s="9"/>
    </row>
    <row r="43" spans="1:6">
      <c r="A43" t="s">
        <v>101</v>
      </c>
      <c r="C43" s="80">
        <v>1</v>
      </c>
      <c r="D43" s="25">
        <v>990000</v>
      </c>
      <c r="E43" s="9">
        <v>5.5555555555555552E-2</v>
      </c>
      <c r="F43" s="9">
        <v>5.1225153019621869E-2</v>
      </c>
    </row>
    <row r="44" spans="1:6">
      <c r="B44" t="s">
        <v>40</v>
      </c>
      <c r="C44" s="80">
        <v>1</v>
      </c>
      <c r="D44" s="25">
        <v>990000</v>
      </c>
      <c r="E44" s="9">
        <v>5.5555555555555552E-2</v>
      </c>
      <c r="F44" s="9">
        <v>5.1225153019621869E-2</v>
      </c>
    </row>
    <row r="45" spans="1:6">
      <c r="C45" s="80"/>
      <c r="D45" s="25"/>
      <c r="E45" s="9"/>
      <c r="F45" s="9"/>
    </row>
    <row r="46" spans="1:6">
      <c r="A46" t="s">
        <v>122</v>
      </c>
      <c r="C46" s="80">
        <v>1</v>
      </c>
      <c r="D46" s="25">
        <v>235290</v>
      </c>
      <c r="E46" s="9">
        <v>5.5555555555555552E-2</v>
      </c>
      <c r="F46" s="9">
        <v>1.2174511367663465E-2</v>
      </c>
    </row>
    <row r="47" spans="1:6">
      <c r="B47" t="s">
        <v>40</v>
      </c>
      <c r="C47" s="80">
        <v>1</v>
      </c>
      <c r="D47" s="25">
        <v>235290</v>
      </c>
      <c r="E47" s="9">
        <v>5.5555555555555552E-2</v>
      </c>
      <c r="F47" s="9">
        <v>1.2174511367663465E-2</v>
      </c>
    </row>
    <row r="48" spans="1:6">
      <c r="C48" s="80"/>
      <c r="D48" s="25"/>
      <c r="E48" s="9"/>
      <c r="F48" s="9"/>
    </row>
    <row r="49" spans="1:6">
      <c r="A49" t="s">
        <v>31</v>
      </c>
      <c r="C49" s="80">
        <v>18</v>
      </c>
      <c r="D49" s="25">
        <v>19326443</v>
      </c>
      <c r="E49" s="9">
        <v>1</v>
      </c>
      <c r="F4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90"/>
  <sheetViews>
    <sheetView topLeftCell="A2" workbookViewId="0">
      <selection activeCell="J90" sqref="A1:J90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9" t="s">
        <v>0</v>
      </c>
      <c r="B1" s="89" t="s">
        <v>42</v>
      </c>
      <c r="C1" s="89" t="s">
        <v>26</v>
      </c>
      <c r="D1" s="89" t="s">
        <v>33</v>
      </c>
      <c r="E1" s="89" t="s">
        <v>29</v>
      </c>
      <c r="F1" s="89" t="s">
        <v>36</v>
      </c>
      <c r="G1" s="89" t="s">
        <v>43</v>
      </c>
      <c r="H1" s="89" t="s">
        <v>44</v>
      </c>
      <c r="I1" s="89" t="s">
        <v>45</v>
      </c>
      <c r="J1" s="89" t="s">
        <v>37</v>
      </c>
      <c r="K1" s="94" t="s">
        <v>52</v>
      </c>
      <c r="L1">
        <v>90</v>
      </c>
    </row>
    <row r="2" spans="1:12" ht="15">
      <c r="A2" s="109" t="s">
        <v>62</v>
      </c>
      <c r="B2" s="109" t="s">
        <v>134</v>
      </c>
      <c r="C2" s="109" t="s">
        <v>35</v>
      </c>
      <c r="D2" s="109" t="s">
        <v>63</v>
      </c>
      <c r="E2" s="109" t="s">
        <v>86</v>
      </c>
      <c r="F2" s="110">
        <v>534902</v>
      </c>
      <c r="G2" s="111">
        <v>580552</v>
      </c>
      <c r="H2" s="109" t="s">
        <v>90</v>
      </c>
      <c r="I2" s="109" t="s">
        <v>90</v>
      </c>
      <c r="J2" s="112">
        <v>44797</v>
      </c>
    </row>
    <row r="3" spans="1:12" ht="15">
      <c r="A3" s="109" t="s">
        <v>62</v>
      </c>
      <c r="B3" s="109" t="s">
        <v>134</v>
      </c>
      <c r="C3" s="109" t="s">
        <v>35</v>
      </c>
      <c r="D3" s="109" t="s">
        <v>63</v>
      </c>
      <c r="E3" s="109" t="s">
        <v>86</v>
      </c>
      <c r="F3" s="110">
        <v>534530</v>
      </c>
      <c r="G3" s="111">
        <v>628079</v>
      </c>
      <c r="H3" s="109" t="s">
        <v>90</v>
      </c>
      <c r="I3" s="109" t="s">
        <v>90</v>
      </c>
      <c r="J3" s="112">
        <v>44781</v>
      </c>
    </row>
    <row r="4" spans="1:12" ht="15">
      <c r="A4" s="109" t="s">
        <v>62</v>
      </c>
      <c r="B4" s="109" t="s">
        <v>134</v>
      </c>
      <c r="C4" s="109" t="s">
        <v>35</v>
      </c>
      <c r="D4" s="109" t="s">
        <v>63</v>
      </c>
      <c r="E4" s="109" t="s">
        <v>86</v>
      </c>
      <c r="F4" s="110">
        <v>534519</v>
      </c>
      <c r="G4" s="111">
        <v>645578</v>
      </c>
      <c r="H4" s="109" t="s">
        <v>90</v>
      </c>
      <c r="I4" s="109" t="s">
        <v>90</v>
      </c>
      <c r="J4" s="112">
        <v>44778</v>
      </c>
    </row>
    <row r="5" spans="1:12" ht="15">
      <c r="A5" s="109" t="s">
        <v>62</v>
      </c>
      <c r="B5" s="109" t="s">
        <v>134</v>
      </c>
      <c r="C5" s="109" t="s">
        <v>35</v>
      </c>
      <c r="D5" s="109" t="s">
        <v>63</v>
      </c>
      <c r="E5" s="109" t="s">
        <v>86</v>
      </c>
      <c r="F5" s="110">
        <v>534992</v>
      </c>
      <c r="G5" s="111">
        <v>645291</v>
      </c>
      <c r="H5" s="109" t="s">
        <v>90</v>
      </c>
      <c r="I5" s="109" t="s">
        <v>90</v>
      </c>
      <c r="J5" s="112">
        <v>44799</v>
      </c>
    </row>
    <row r="6" spans="1:12" ht="15">
      <c r="A6" s="109" t="s">
        <v>62</v>
      </c>
      <c r="B6" s="109" t="s">
        <v>134</v>
      </c>
      <c r="C6" s="109" t="s">
        <v>35</v>
      </c>
      <c r="D6" s="109" t="s">
        <v>63</v>
      </c>
      <c r="E6" s="109" t="s">
        <v>86</v>
      </c>
      <c r="F6" s="110">
        <v>535126</v>
      </c>
      <c r="G6" s="111">
        <v>614950</v>
      </c>
      <c r="H6" s="109" t="s">
        <v>90</v>
      </c>
      <c r="I6" s="109" t="s">
        <v>90</v>
      </c>
      <c r="J6" s="112">
        <v>44804</v>
      </c>
    </row>
    <row r="7" spans="1:12" ht="15">
      <c r="A7" s="109" t="s">
        <v>62</v>
      </c>
      <c r="B7" s="109" t="s">
        <v>134</v>
      </c>
      <c r="C7" s="109" t="s">
        <v>35</v>
      </c>
      <c r="D7" s="109" t="s">
        <v>63</v>
      </c>
      <c r="E7" s="109" t="s">
        <v>86</v>
      </c>
      <c r="F7" s="110">
        <v>535137</v>
      </c>
      <c r="G7" s="111">
        <v>772600</v>
      </c>
      <c r="H7" s="109" t="s">
        <v>90</v>
      </c>
      <c r="I7" s="109" t="s">
        <v>90</v>
      </c>
      <c r="J7" s="112">
        <v>44804</v>
      </c>
    </row>
    <row r="8" spans="1:12" ht="15">
      <c r="A8" s="109" t="s">
        <v>62</v>
      </c>
      <c r="B8" s="109" t="s">
        <v>134</v>
      </c>
      <c r="C8" s="109" t="s">
        <v>35</v>
      </c>
      <c r="D8" s="109" t="s">
        <v>63</v>
      </c>
      <c r="E8" s="109" t="s">
        <v>86</v>
      </c>
      <c r="F8" s="110">
        <v>534829</v>
      </c>
      <c r="G8" s="111">
        <v>679950</v>
      </c>
      <c r="H8" s="109" t="s">
        <v>90</v>
      </c>
      <c r="I8" s="109" t="s">
        <v>90</v>
      </c>
      <c r="J8" s="112">
        <v>44792</v>
      </c>
    </row>
    <row r="9" spans="1:12" ht="15">
      <c r="A9" s="109" t="s">
        <v>39</v>
      </c>
      <c r="B9" s="109" t="s">
        <v>135</v>
      </c>
      <c r="C9" s="109" t="s">
        <v>55</v>
      </c>
      <c r="D9" s="109" t="s">
        <v>97</v>
      </c>
      <c r="E9" s="109" t="s">
        <v>86</v>
      </c>
      <c r="F9" s="110">
        <v>534817</v>
      </c>
      <c r="G9" s="111">
        <v>231000</v>
      </c>
      <c r="H9" s="109" t="s">
        <v>87</v>
      </c>
      <c r="I9" s="109" t="s">
        <v>90</v>
      </c>
      <c r="J9" s="112">
        <v>44792</v>
      </c>
    </row>
    <row r="10" spans="1:12" ht="15">
      <c r="A10" s="109" t="s">
        <v>39</v>
      </c>
      <c r="B10" s="109" t="s">
        <v>135</v>
      </c>
      <c r="C10" s="109" t="s">
        <v>77</v>
      </c>
      <c r="D10" s="109" t="s">
        <v>95</v>
      </c>
      <c r="E10" s="109" t="s">
        <v>86</v>
      </c>
      <c r="F10" s="110">
        <v>535138</v>
      </c>
      <c r="G10" s="111">
        <v>450000</v>
      </c>
      <c r="H10" s="109" t="s">
        <v>87</v>
      </c>
      <c r="I10" s="109" t="s">
        <v>90</v>
      </c>
      <c r="J10" s="112">
        <v>44804</v>
      </c>
    </row>
    <row r="11" spans="1:12" ht="15">
      <c r="A11" s="109" t="s">
        <v>39</v>
      </c>
      <c r="B11" s="109" t="s">
        <v>135</v>
      </c>
      <c r="C11" s="109" t="s">
        <v>46</v>
      </c>
      <c r="D11" s="109" t="s">
        <v>47</v>
      </c>
      <c r="E11" s="109" t="s">
        <v>86</v>
      </c>
      <c r="F11" s="110">
        <v>534460</v>
      </c>
      <c r="G11" s="111">
        <v>380000</v>
      </c>
      <c r="H11" s="109" t="s">
        <v>87</v>
      </c>
      <c r="I11" s="109" t="s">
        <v>90</v>
      </c>
      <c r="J11" s="112">
        <v>44776</v>
      </c>
    </row>
    <row r="12" spans="1:12" ht="15">
      <c r="A12" s="109" t="s">
        <v>39</v>
      </c>
      <c r="B12" s="109" t="s">
        <v>135</v>
      </c>
      <c r="C12" s="109" t="s">
        <v>77</v>
      </c>
      <c r="D12" s="109" t="s">
        <v>88</v>
      </c>
      <c r="E12" s="109" t="s">
        <v>86</v>
      </c>
      <c r="F12" s="110">
        <v>534476</v>
      </c>
      <c r="G12" s="111">
        <v>649000</v>
      </c>
      <c r="H12" s="109" t="s">
        <v>87</v>
      </c>
      <c r="I12" s="109" t="s">
        <v>90</v>
      </c>
      <c r="J12" s="112">
        <v>44777</v>
      </c>
    </row>
    <row r="13" spans="1:12" ht="15">
      <c r="A13" s="109" t="s">
        <v>39</v>
      </c>
      <c r="B13" s="109" t="s">
        <v>135</v>
      </c>
      <c r="C13" s="109" t="s">
        <v>77</v>
      </c>
      <c r="D13" s="109" t="s">
        <v>88</v>
      </c>
      <c r="E13" s="109" t="s">
        <v>86</v>
      </c>
      <c r="F13" s="110">
        <v>535119</v>
      </c>
      <c r="G13" s="111">
        <v>300000</v>
      </c>
      <c r="H13" s="109" t="s">
        <v>87</v>
      </c>
      <c r="I13" s="109" t="s">
        <v>90</v>
      </c>
      <c r="J13" s="112">
        <v>44804</v>
      </c>
    </row>
    <row r="14" spans="1:12" ht="15">
      <c r="A14" s="109" t="s">
        <v>39</v>
      </c>
      <c r="B14" s="109" t="s">
        <v>135</v>
      </c>
      <c r="C14" s="109" t="s">
        <v>64</v>
      </c>
      <c r="D14" s="109" t="s">
        <v>65</v>
      </c>
      <c r="E14" s="109" t="s">
        <v>86</v>
      </c>
      <c r="F14" s="110">
        <v>535083</v>
      </c>
      <c r="G14" s="111">
        <v>774500</v>
      </c>
      <c r="H14" s="109" t="s">
        <v>87</v>
      </c>
      <c r="I14" s="109" t="s">
        <v>90</v>
      </c>
      <c r="J14" s="112">
        <v>44803</v>
      </c>
    </row>
    <row r="15" spans="1:12" ht="15">
      <c r="A15" s="109" t="s">
        <v>39</v>
      </c>
      <c r="B15" s="109" t="s">
        <v>135</v>
      </c>
      <c r="C15" s="109" t="s">
        <v>77</v>
      </c>
      <c r="D15" s="109" t="s">
        <v>88</v>
      </c>
      <c r="E15" s="109" t="s">
        <v>86</v>
      </c>
      <c r="F15" s="110">
        <v>534838</v>
      </c>
      <c r="G15" s="111">
        <v>330000</v>
      </c>
      <c r="H15" s="109" t="s">
        <v>87</v>
      </c>
      <c r="I15" s="109" t="s">
        <v>90</v>
      </c>
      <c r="J15" s="112">
        <v>44795</v>
      </c>
    </row>
    <row r="16" spans="1:12" ht="15">
      <c r="A16" s="109" t="s">
        <v>39</v>
      </c>
      <c r="B16" s="109" t="s">
        <v>135</v>
      </c>
      <c r="C16" s="109" t="s">
        <v>28</v>
      </c>
      <c r="D16" s="109" t="s">
        <v>68</v>
      </c>
      <c r="E16" s="109" t="s">
        <v>86</v>
      </c>
      <c r="F16" s="110">
        <v>534621</v>
      </c>
      <c r="G16" s="111">
        <v>330000</v>
      </c>
      <c r="H16" s="109" t="s">
        <v>87</v>
      </c>
      <c r="I16" s="109" t="s">
        <v>90</v>
      </c>
      <c r="J16" s="112">
        <v>44784</v>
      </c>
    </row>
    <row r="17" spans="1:10" ht="15">
      <c r="A17" s="109" t="s">
        <v>39</v>
      </c>
      <c r="B17" s="109" t="s">
        <v>135</v>
      </c>
      <c r="C17" s="109" t="s">
        <v>28</v>
      </c>
      <c r="D17" s="109" t="s">
        <v>69</v>
      </c>
      <c r="E17" s="109" t="s">
        <v>96</v>
      </c>
      <c r="F17" s="110">
        <v>535065</v>
      </c>
      <c r="G17" s="111">
        <v>4000000</v>
      </c>
      <c r="H17" s="109" t="s">
        <v>87</v>
      </c>
      <c r="I17" s="109" t="s">
        <v>90</v>
      </c>
      <c r="J17" s="112">
        <v>44802</v>
      </c>
    </row>
    <row r="18" spans="1:10" ht="15">
      <c r="A18" s="109" t="s">
        <v>39</v>
      </c>
      <c r="B18" s="109" t="s">
        <v>135</v>
      </c>
      <c r="C18" s="109" t="s">
        <v>28</v>
      </c>
      <c r="D18" s="109" t="s">
        <v>48</v>
      </c>
      <c r="E18" s="109" t="s">
        <v>94</v>
      </c>
      <c r="F18" s="110">
        <v>534907</v>
      </c>
      <c r="G18" s="111">
        <v>345000</v>
      </c>
      <c r="H18" s="109" t="s">
        <v>87</v>
      </c>
      <c r="I18" s="109" t="s">
        <v>90</v>
      </c>
      <c r="J18" s="112">
        <v>44797</v>
      </c>
    </row>
    <row r="19" spans="1:10" ht="15">
      <c r="A19" s="109" t="s">
        <v>39</v>
      </c>
      <c r="B19" s="109" t="s">
        <v>135</v>
      </c>
      <c r="C19" s="109" t="s">
        <v>77</v>
      </c>
      <c r="D19" s="109" t="s">
        <v>88</v>
      </c>
      <c r="E19" s="109" t="s">
        <v>86</v>
      </c>
      <c r="F19" s="110">
        <v>534664</v>
      </c>
      <c r="G19" s="111">
        <v>335000</v>
      </c>
      <c r="H19" s="109" t="s">
        <v>87</v>
      </c>
      <c r="I19" s="109" t="s">
        <v>90</v>
      </c>
      <c r="J19" s="112">
        <v>44785</v>
      </c>
    </row>
    <row r="20" spans="1:10" ht="15">
      <c r="A20" s="109" t="s">
        <v>39</v>
      </c>
      <c r="B20" s="109" t="s">
        <v>135</v>
      </c>
      <c r="C20" s="109" t="s">
        <v>77</v>
      </c>
      <c r="D20" s="109" t="s">
        <v>88</v>
      </c>
      <c r="E20" s="109" t="s">
        <v>86</v>
      </c>
      <c r="F20" s="110">
        <v>534976</v>
      </c>
      <c r="G20" s="111">
        <v>355000</v>
      </c>
      <c r="H20" s="109" t="s">
        <v>87</v>
      </c>
      <c r="I20" s="109" t="s">
        <v>90</v>
      </c>
      <c r="J20" s="112">
        <v>44799</v>
      </c>
    </row>
    <row r="21" spans="1:10" ht="15">
      <c r="A21" s="109" t="s">
        <v>39</v>
      </c>
      <c r="B21" s="109" t="s">
        <v>135</v>
      </c>
      <c r="C21" s="109" t="s">
        <v>77</v>
      </c>
      <c r="D21" s="109" t="s">
        <v>88</v>
      </c>
      <c r="E21" s="109" t="s">
        <v>86</v>
      </c>
      <c r="F21" s="110">
        <v>534666</v>
      </c>
      <c r="G21" s="111">
        <v>439000</v>
      </c>
      <c r="H21" s="109" t="s">
        <v>87</v>
      </c>
      <c r="I21" s="109" t="s">
        <v>90</v>
      </c>
      <c r="J21" s="112">
        <v>44785</v>
      </c>
    </row>
    <row r="22" spans="1:10" ht="15">
      <c r="A22" s="109" t="s">
        <v>39</v>
      </c>
      <c r="B22" s="109" t="s">
        <v>135</v>
      </c>
      <c r="C22" s="109" t="s">
        <v>77</v>
      </c>
      <c r="D22" s="109" t="s">
        <v>88</v>
      </c>
      <c r="E22" s="109" t="s">
        <v>86</v>
      </c>
      <c r="F22" s="110">
        <v>534497</v>
      </c>
      <c r="G22" s="111">
        <v>400000</v>
      </c>
      <c r="H22" s="109" t="s">
        <v>87</v>
      </c>
      <c r="I22" s="109" t="s">
        <v>90</v>
      </c>
      <c r="J22" s="112">
        <v>44778</v>
      </c>
    </row>
    <row r="23" spans="1:10" ht="15">
      <c r="A23" s="109" t="s">
        <v>39</v>
      </c>
      <c r="B23" s="109" t="s">
        <v>135</v>
      </c>
      <c r="C23" s="109" t="s">
        <v>28</v>
      </c>
      <c r="D23" s="109" t="s">
        <v>68</v>
      </c>
      <c r="E23" s="109" t="s">
        <v>86</v>
      </c>
      <c r="F23" s="110">
        <v>534651</v>
      </c>
      <c r="G23" s="111">
        <v>529273</v>
      </c>
      <c r="H23" s="109" t="s">
        <v>90</v>
      </c>
      <c r="I23" s="109" t="s">
        <v>90</v>
      </c>
      <c r="J23" s="112">
        <v>44785</v>
      </c>
    </row>
    <row r="24" spans="1:10" ht="15">
      <c r="A24" s="109" t="s">
        <v>39</v>
      </c>
      <c r="B24" s="109" t="s">
        <v>135</v>
      </c>
      <c r="C24" s="109" t="s">
        <v>77</v>
      </c>
      <c r="D24" s="109" t="s">
        <v>88</v>
      </c>
      <c r="E24" s="109" t="s">
        <v>94</v>
      </c>
      <c r="F24" s="110">
        <v>534882</v>
      </c>
      <c r="G24" s="111">
        <v>180000</v>
      </c>
      <c r="H24" s="109" t="s">
        <v>87</v>
      </c>
      <c r="I24" s="109" t="s">
        <v>90</v>
      </c>
      <c r="J24" s="112">
        <v>44797</v>
      </c>
    </row>
    <row r="25" spans="1:10" ht="15">
      <c r="A25" s="109" t="s">
        <v>39</v>
      </c>
      <c r="B25" s="109" t="s">
        <v>135</v>
      </c>
      <c r="C25" s="109" t="s">
        <v>28</v>
      </c>
      <c r="D25" s="109" t="s">
        <v>68</v>
      </c>
      <c r="E25" s="109" t="s">
        <v>86</v>
      </c>
      <c r="F25" s="110">
        <v>535081</v>
      </c>
      <c r="G25" s="111">
        <v>648604</v>
      </c>
      <c r="H25" s="109" t="s">
        <v>90</v>
      </c>
      <c r="I25" s="109" t="s">
        <v>90</v>
      </c>
      <c r="J25" s="112">
        <v>44803</v>
      </c>
    </row>
    <row r="26" spans="1:10" ht="15">
      <c r="A26" s="109" t="s">
        <v>39</v>
      </c>
      <c r="B26" s="109" t="s">
        <v>135</v>
      </c>
      <c r="C26" s="109" t="s">
        <v>77</v>
      </c>
      <c r="D26" s="109" t="s">
        <v>88</v>
      </c>
      <c r="E26" s="109" t="s">
        <v>86</v>
      </c>
      <c r="F26" s="110">
        <v>534881</v>
      </c>
      <c r="G26" s="111">
        <v>315000</v>
      </c>
      <c r="H26" s="109" t="s">
        <v>87</v>
      </c>
      <c r="I26" s="109" t="s">
        <v>90</v>
      </c>
      <c r="J26" s="112">
        <v>44797</v>
      </c>
    </row>
    <row r="27" spans="1:10" ht="15">
      <c r="A27" s="109" t="s">
        <v>39</v>
      </c>
      <c r="B27" s="109" t="s">
        <v>135</v>
      </c>
      <c r="C27" s="109" t="s">
        <v>77</v>
      </c>
      <c r="D27" s="109" t="s">
        <v>95</v>
      </c>
      <c r="E27" s="109" t="s">
        <v>86</v>
      </c>
      <c r="F27" s="110">
        <v>534788</v>
      </c>
      <c r="G27" s="111">
        <v>427900</v>
      </c>
      <c r="H27" s="109" t="s">
        <v>87</v>
      </c>
      <c r="I27" s="109" t="s">
        <v>90</v>
      </c>
      <c r="J27" s="112">
        <v>44790</v>
      </c>
    </row>
    <row r="28" spans="1:10" ht="15">
      <c r="A28" s="109" t="s">
        <v>39</v>
      </c>
      <c r="B28" s="109" t="s">
        <v>135</v>
      </c>
      <c r="C28" s="109" t="s">
        <v>46</v>
      </c>
      <c r="D28" s="109" t="s">
        <v>47</v>
      </c>
      <c r="E28" s="109" t="s">
        <v>86</v>
      </c>
      <c r="F28" s="110">
        <v>534772</v>
      </c>
      <c r="G28" s="111">
        <v>840000</v>
      </c>
      <c r="H28" s="109" t="s">
        <v>87</v>
      </c>
      <c r="I28" s="109" t="s">
        <v>90</v>
      </c>
      <c r="J28" s="112">
        <v>44790</v>
      </c>
    </row>
    <row r="29" spans="1:10" ht="15">
      <c r="A29" s="109" t="s">
        <v>39</v>
      </c>
      <c r="B29" s="109" t="s">
        <v>135</v>
      </c>
      <c r="C29" s="109" t="s">
        <v>28</v>
      </c>
      <c r="D29" s="109" t="s">
        <v>68</v>
      </c>
      <c r="E29" s="109" t="s">
        <v>86</v>
      </c>
      <c r="F29" s="110">
        <v>534801</v>
      </c>
      <c r="G29" s="111">
        <v>539102</v>
      </c>
      <c r="H29" s="109" t="s">
        <v>90</v>
      </c>
      <c r="I29" s="109" t="s">
        <v>90</v>
      </c>
      <c r="J29" s="112">
        <v>44791</v>
      </c>
    </row>
    <row r="30" spans="1:10" ht="15">
      <c r="A30" s="109" t="s">
        <v>39</v>
      </c>
      <c r="B30" s="109" t="s">
        <v>135</v>
      </c>
      <c r="C30" s="109" t="s">
        <v>28</v>
      </c>
      <c r="D30" s="109" t="s">
        <v>68</v>
      </c>
      <c r="E30" s="109" t="s">
        <v>86</v>
      </c>
      <c r="F30" s="110">
        <v>534932</v>
      </c>
      <c r="G30" s="111">
        <v>519591</v>
      </c>
      <c r="H30" s="109" t="s">
        <v>90</v>
      </c>
      <c r="I30" s="109" t="s">
        <v>90</v>
      </c>
      <c r="J30" s="112">
        <v>44798</v>
      </c>
    </row>
    <row r="31" spans="1:10" ht="15">
      <c r="A31" s="109" t="s">
        <v>39</v>
      </c>
      <c r="B31" s="109" t="s">
        <v>135</v>
      </c>
      <c r="C31" s="109" t="s">
        <v>55</v>
      </c>
      <c r="D31" s="109" t="s">
        <v>97</v>
      </c>
      <c r="E31" s="109" t="s">
        <v>89</v>
      </c>
      <c r="F31" s="110">
        <v>534954</v>
      </c>
      <c r="G31" s="111">
        <v>273000</v>
      </c>
      <c r="H31" s="109" t="s">
        <v>87</v>
      </c>
      <c r="I31" s="109" t="s">
        <v>90</v>
      </c>
      <c r="J31" s="112">
        <v>44798</v>
      </c>
    </row>
    <row r="32" spans="1:10" ht="15">
      <c r="A32" s="109" t="s">
        <v>39</v>
      </c>
      <c r="B32" s="109" t="s">
        <v>135</v>
      </c>
      <c r="C32" s="109" t="s">
        <v>67</v>
      </c>
      <c r="D32" s="109" t="s">
        <v>66</v>
      </c>
      <c r="E32" s="109" t="s">
        <v>86</v>
      </c>
      <c r="F32" s="110">
        <v>534753</v>
      </c>
      <c r="G32" s="111">
        <v>525000</v>
      </c>
      <c r="H32" s="109" t="s">
        <v>87</v>
      </c>
      <c r="I32" s="109" t="s">
        <v>90</v>
      </c>
      <c r="J32" s="112">
        <v>44789</v>
      </c>
    </row>
    <row r="33" spans="1:10" ht="15">
      <c r="A33" s="109" t="s">
        <v>39</v>
      </c>
      <c r="B33" s="109" t="s">
        <v>135</v>
      </c>
      <c r="C33" s="109" t="s">
        <v>77</v>
      </c>
      <c r="D33" s="109" t="s">
        <v>88</v>
      </c>
      <c r="E33" s="109" t="s">
        <v>86</v>
      </c>
      <c r="F33" s="110">
        <v>534966</v>
      </c>
      <c r="G33" s="111">
        <v>563000</v>
      </c>
      <c r="H33" s="109" t="s">
        <v>87</v>
      </c>
      <c r="I33" s="109" t="s">
        <v>90</v>
      </c>
      <c r="J33" s="112">
        <v>44799</v>
      </c>
    </row>
    <row r="34" spans="1:10" ht="15">
      <c r="A34" s="109" t="s">
        <v>39</v>
      </c>
      <c r="B34" s="109" t="s">
        <v>135</v>
      </c>
      <c r="C34" s="109" t="s">
        <v>28</v>
      </c>
      <c r="D34" s="109" t="s">
        <v>48</v>
      </c>
      <c r="E34" s="109" t="s">
        <v>96</v>
      </c>
      <c r="F34" s="110">
        <v>534987</v>
      </c>
      <c r="G34" s="111">
        <v>130000</v>
      </c>
      <c r="H34" s="109" t="s">
        <v>87</v>
      </c>
      <c r="I34" s="109" t="s">
        <v>90</v>
      </c>
      <c r="J34" s="112">
        <v>44799</v>
      </c>
    </row>
    <row r="35" spans="1:10" ht="15">
      <c r="A35" s="109" t="s">
        <v>70</v>
      </c>
      <c r="B35" s="109" t="s">
        <v>136</v>
      </c>
      <c r="C35" s="109" t="s">
        <v>71</v>
      </c>
      <c r="D35" s="109" t="s">
        <v>75</v>
      </c>
      <c r="E35" s="109" t="s">
        <v>86</v>
      </c>
      <c r="F35" s="110">
        <v>535109</v>
      </c>
      <c r="G35" s="111">
        <v>630000</v>
      </c>
      <c r="H35" s="109" t="s">
        <v>87</v>
      </c>
      <c r="I35" s="109" t="s">
        <v>90</v>
      </c>
      <c r="J35" s="112">
        <v>44803</v>
      </c>
    </row>
    <row r="36" spans="1:10" ht="15">
      <c r="A36" s="109" t="s">
        <v>70</v>
      </c>
      <c r="B36" s="109" t="s">
        <v>136</v>
      </c>
      <c r="C36" s="109" t="s">
        <v>71</v>
      </c>
      <c r="D36" s="109" t="s">
        <v>60</v>
      </c>
      <c r="E36" s="109" t="s">
        <v>89</v>
      </c>
      <c r="F36" s="110">
        <v>534492</v>
      </c>
      <c r="G36" s="111">
        <v>335000</v>
      </c>
      <c r="H36" s="109" t="s">
        <v>87</v>
      </c>
      <c r="I36" s="109" t="s">
        <v>90</v>
      </c>
      <c r="J36" s="112">
        <v>44777</v>
      </c>
    </row>
    <row r="37" spans="1:10" ht="15">
      <c r="A37" s="109" t="s">
        <v>93</v>
      </c>
      <c r="B37" s="109" t="s">
        <v>137</v>
      </c>
      <c r="C37" s="109" t="s">
        <v>73</v>
      </c>
      <c r="D37" s="109" t="s">
        <v>74</v>
      </c>
      <c r="E37" s="109" t="s">
        <v>86</v>
      </c>
      <c r="F37" s="110">
        <v>534816</v>
      </c>
      <c r="G37" s="111">
        <v>615000</v>
      </c>
      <c r="H37" s="109" t="s">
        <v>87</v>
      </c>
      <c r="I37" s="109" t="s">
        <v>90</v>
      </c>
      <c r="J37" s="112">
        <v>44792</v>
      </c>
    </row>
    <row r="38" spans="1:10" ht="15">
      <c r="A38" s="109" t="s">
        <v>93</v>
      </c>
      <c r="B38" s="109" t="s">
        <v>137</v>
      </c>
      <c r="C38" s="109" t="s">
        <v>73</v>
      </c>
      <c r="D38" s="109" t="s">
        <v>61</v>
      </c>
      <c r="E38" s="109" t="s">
        <v>94</v>
      </c>
      <c r="F38" s="110">
        <v>534710</v>
      </c>
      <c r="G38" s="111">
        <v>370000</v>
      </c>
      <c r="H38" s="109" t="s">
        <v>87</v>
      </c>
      <c r="I38" s="109" t="s">
        <v>90</v>
      </c>
      <c r="J38" s="112">
        <v>44788</v>
      </c>
    </row>
    <row r="39" spans="1:10" ht="15">
      <c r="A39" s="109" t="s">
        <v>76</v>
      </c>
      <c r="B39" s="109" t="s">
        <v>138</v>
      </c>
      <c r="C39" s="109" t="s">
        <v>77</v>
      </c>
      <c r="D39" s="109" t="s">
        <v>58</v>
      </c>
      <c r="E39" s="109" t="s">
        <v>86</v>
      </c>
      <c r="F39" s="110">
        <v>534766</v>
      </c>
      <c r="G39" s="111">
        <v>365000</v>
      </c>
      <c r="H39" s="109" t="s">
        <v>87</v>
      </c>
      <c r="I39" s="109" t="s">
        <v>90</v>
      </c>
      <c r="J39" s="112">
        <v>44790</v>
      </c>
    </row>
    <row r="40" spans="1:10" ht="15">
      <c r="A40" s="109" t="s">
        <v>76</v>
      </c>
      <c r="B40" s="109" t="s">
        <v>138</v>
      </c>
      <c r="C40" s="109" t="s">
        <v>27</v>
      </c>
      <c r="D40" s="109" t="s">
        <v>60</v>
      </c>
      <c r="E40" s="109" t="s">
        <v>86</v>
      </c>
      <c r="F40" s="110">
        <v>534988</v>
      </c>
      <c r="G40" s="111">
        <v>420000</v>
      </c>
      <c r="H40" s="109" t="s">
        <v>87</v>
      </c>
      <c r="I40" s="109" t="s">
        <v>90</v>
      </c>
      <c r="J40" s="112">
        <v>44799</v>
      </c>
    </row>
    <row r="41" spans="1:10" ht="15">
      <c r="A41" s="109" t="s">
        <v>76</v>
      </c>
      <c r="B41" s="109" t="s">
        <v>138</v>
      </c>
      <c r="C41" s="109" t="s">
        <v>77</v>
      </c>
      <c r="D41" s="109" t="s">
        <v>58</v>
      </c>
      <c r="E41" s="109" t="s">
        <v>86</v>
      </c>
      <c r="F41" s="110">
        <v>534990</v>
      </c>
      <c r="G41" s="111">
        <v>485000</v>
      </c>
      <c r="H41" s="109" t="s">
        <v>87</v>
      </c>
      <c r="I41" s="109" t="s">
        <v>90</v>
      </c>
      <c r="J41" s="112">
        <v>44799</v>
      </c>
    </row>
    <row r="42" spans="1:10" ht="15">
      <c r="A42" s="109" t="s">
        <v>76</v>
      </c>
      <c r="B42" s="109" t="s">
        <v>138</v>
      </c>
      <c r="C42" s="109" t="s">
        <v>77</v>
      </c>
      <c r="D42" s="109" t="s">
        <v>58</v>
      </c>
      <c r="E42" s="109" t="s">
        <v>86</v>
      </c>
      <c r="F42" s="110">
        <v>535074</v>
      </c>
      <c r="G42" s="111">
        <v>360000</v>
      </c>
      <c r="H42" s="109" t="s">
        <v>87</v>
      </c>
      <c r="I42" s="109" t="s">
        <v>90</v>
      </c>
      <c r="J42" s="112">
        <v>44803</v>
      </c>
    </row>
    <row r="43" spans="1:10" ht="15">
      <c r="A43" s="109" t="s">
        <v>76</v>
      </c>
      <c r="B43" s="109" t="s">
        <v>138</v>
      </c>
      <c r="C43" s="109" t="s">
        <v>27</v>
      </c>
      <c r="D43" s="109" t="s">
        <v>80</v>
      </c>
      <c r="E43" s="109" t="s">
        <v>86</v>
      </c>
      <c r="F43" s="110">
        <v>534552</v>
      </c>
      <c r="G43" s="111">
        <v>738000</v>
      </c>
      <c r="H43" s="109" t="s">
        <v>87</v>
      </c>
      <c r="I43" s="109" t="s">
        <v>90</v>
      </c>
      <c r="J43" s="112">
        <v>44781</v>
      </c>
    </row>
    <row r="44" spans="1:10" ht="15">
      <c r="A44" s="109" t="s">
        <v>76</v>
      </c>
      <c r="B44" s="109" t="s">
        <v>138</v>
      </c>
      <c r="C44" s="109" t="s">
        <v>78</v>
      </c>
      <c r="D44" s="109" t="s">
        <v>79</v>
      </c>
      <c r="E44" s="109" t="s">
        <v>86</v>
      </c>
      <c r="F44" s="110">
        <v>534883</v>
      </c>
      <c r="G44" s="111">
        <v>821000</v>
      </c>
      <c r="H44" s="109" t="s">
        <v>87</v>
      </c>
      <c r="I44" s="109" t="s">
        <v>90</v>
      </c>
      <c r="J44" s="112">
        <v>44797</v>
      </c>
    </row>
    <row r="45" spans="1:10" ht="15">
      <c r="A45" s="109" t="s">
        <v>76</v>
      </c>
      <c r="B45" s="109" t="s">
        <v>138</v>
      </c>
      <c r="C45" s="109" t="s">
        <v>27</v>
      </c>
      <c r="D45" s="109" t="s">
        <v>60</v>
      </c>
      <c r="E45" s="109" t="s">
        <v>92</v>
      </c>
      <c r="F45" s="110">
        <v>534556</v>
      </c>
      <c r="G45" s="111">
        <v>85000</v>
      </c>
      <c r="H45" s="109" t="s">
        <v>87</v>
      </c>
      <c r="I45" s="109" t="s">
        <v>90</v>
      </c>
      <c r="J45" s="112">
        <v>44781</v>
      </c>
    </row>
    <row r="46" spans="1:10" ht="15">
      <c r="A46" s="109" t="s">
        <v>76</v>
      </c>
      <c r="B46" s="109" t="s">
        <v>138</v>
      </c>
      <c r="C46" s="109" t="s">
        <v>77</v>
      </c>
      <c r="D46" s="109" t="s">
        <v>58</v>
      </c>
      <c r="E46" s="109" t="s">
        <v>86</v>
      </c>
      <c r="F46" s="110">
        <v>534617</v>
      </c>
      <c r="G46" s="111">
        <v>355000</v>
      </c>
      <c r="H46" s="109" t="s">
        <v>87</v>
      </c>
      <c r="I46" s="109" t="s">
        <v>90</v>
      </c>
      <c r="J46" s="112">
        <v>44784</v>
      </c>
    </row>
    <row r="47" spans="1:10" ht="15">
      <c r="A47" s="109" t="s">
        <v>76</v>
      </c>
      <c r="B47" s="109" t="s">
        <v>138</v>
      </c>
      <c r="C47" s="109" t="s">
        <v>77</v>
      </c>
      <c r="D47" s="109" t="s">
        <v>58</v>
      </c>
      <c r="E47" s="109" t="s">
        <v>86</v>
      </c>
      <c r="F47" s="110">
        <v>534499</v>
      </c>
      <c r="G47" s="111">
        <v>900000</v>
      </c>
      <c r="H47" s="109" t="s">
        <v>87</v>
      </c>
      <c r="I47" s="109" t="s">
        <v>90</v>
      </c>
      <c r="J47" s="112">
        <v>44778</v>
      </c>
    </row>
    <row r="48" spans="1:10" ht="15">
      <c r="A48" s="109" t="s">
        <v>76</v>
      </c>
      <c r="B48" s="109" t="s">
        <v>138</v>
      </c>
      <c r="C48" s="109" t="s">
        <v>77</v>
      </c>
      <c r="D48" s="109" t="s">
        <v>58</v>
      </c>
      <c r="E48" s="109" t="s">
        <v>86</v>
      </c>
      <c r="F48" s="110">
        <v>534705</v>
      </c>
      <c r="G48" s="111">
        <v>385000</v>
      </c>
      <c r="H48" s="109" t="s">
        <v>87</v>
      </c>
      <c r="I48" s="109" t="s">
        <v>90</v>
      </c>
      <c r="J48" s="112">
        <v>44788</v>
      </c>
    </row>
    <row r="49" spans="1:10" ht="15">
      <c r="A49" s="109" t="s">
        <v>76</v>
      </c>
      <c r="B49" s="109" t="s">
        <v>138</v>
      </c>
      <c r="C49" s="109" t="s">
        <v>77</v>
      </c>
      <c r="D49" s="109" t="s">
        <v>58</v>
      </c>
      <c r="E49" s="109" t="s">
        <v>86</v>
      </c>
      <c r="F49" s="110">
        <v>534411</v>
      </c>
      <c r="G49" s="111">
        <v>420000</v>
      </c>
      <c r="H49" s="109" t="s">
        <v>87</v>
      </c>
      <c r="I49" s="109" t="s">
        <v>90</v>
      </c>
      <c r="J49" s="112">
        <v>44774</v>
      </c>
    </row>
    <row r="50" spans="1:10" ht="15">
      <c r="A50" s="109" t="s">
        <v>76</v>
      </c>
      <c r="B50" s="109" t="s">
        <v>138</v>
      </c>
      <c r="C50" s="109" t="s">
        <v>78</v>
      </c>
      <c r="D50" s="109" t="s">
        <v>79</v>
      </c>
      <c r="E50" s="109" t="s">
        <v>86</v>
      </c>
      <c r="F50" s="110">
        <v>534852</v>
      </c>
      <c r="G50" s="111">
        <v>365000</v>
      </c>
      <c r="H50" s="109" t="s">
        <v>87</v>
      </c>
      <c r="I50" s="109" t="s">
        <v>90</v>
      </c>
      <c r="J50" s="112">
        <v>44795</v>
      </c>
    </row>
    <row r="51" spans="1:10" ht="15">
      <c r="A51" s="109" t="s">
        <v>76</v>
      </c>
      <c r="B51" s="109" t="s">
        <v>138</v>
      </c>
      <c r="C51" s="109" t="s">
        <v>77</v>
      </c>
      <c r="D51" s="109" t="s">
        <v>60</v>
      </c>
      <c r="E51" s="109" t="s">
        <v>86</v>
      </c>
      <c r="F51" s="110">
        <v>534824</v>
      </c>
      <c r="G51" s="111">
        <v>300000</v>
      </c>
      <c r="H51" s="109" t="s">
        <v>87</v>
      </c>
      <c r="I51" s="109" t="s">
        <v>90</v>
      </c>
      <c r="J51" s="112">
        <v>44792</v>
      </c>
    </row>
    <row r="52" spans="1:10" ht="15">
      <c r="A52" s="109" t="s">
        <v>76</v>
      </c>
      <c r="B52" s="109" t="s">
        <v>138</v>
      </c>
      <c r="C52" s="109" t="s">
        <v>27</v>
      </c>
      <c r="D52" s="109" t="s">
        <v>60</v>
      </c>
      <c r="E52" s="109" t="s">
        <v>86</v>
      </c>
      <c r="F52" s="110">
        <v>535141</v>
      </c>
      <c r="G52" s="111">
        <v>380000</v>
      </c>
      <c r="H52" s="109" t="s">
        <v>87</v>
      </c>
      <c r="I52" s="109" t="s">
        <v>90</v>
      </c>
      <c r="J52" s="112">
        <v>44804</v>
      </c>
    </row>
    <row r="53" spans="1:10" ht="15">
      <c r="A53" s="109" t="s">
        <v>76</v>
      </c>
      <c r="B53" s="109" t="s">
        <v>138</v>
      </c>
      <c r="C53" s="109" t="s">
        <v>77</v>
      </c>
      <c r="D53" s="109" t="s">
        <v>58</v>
      </c>
      <c r="E53" s="109" t="s">
        <v>86</v>
      </c>
      <c r="F53" s="110">
        <v>534866</v>
      </c>
      <c r="G53" s="111">
        <v>379500</v>
      </c>
      <c r="H53" s="109" t="s">
        <v>87</v>
      </c>
      <c r="I53" s="109" t="s">
        <v>90</v>
      </c>
      <c r="J53" s="112">
        <v>44796</v>
      </c>
    </row>
    <row r="54" spans="1:10" ht="15">
      <c r="A54" s="109" t="s">
        <v>76</v>
      </c>
      <c r="B54" s="109" t="s">
        <v>138</v>
      </c>
      <c r="C54" s="109" t="s">
        <v>77</v>
      </c>
      <c r="D54" s="109" t="s">
        <v>57</v>
      </c>
      <c r="E54" s="109" t="s">
        <v>86</v>
      </c>
      <c r="F54" s="110">
        <v>535131</v>
      </c>
      <c r="G54" s="111">
        <v>749802</v>
      </c>
      <c r="H54" s="109" t="s">
        <v>90</v>
      </c>
      <c r="I54" s="109" t="s">
        <v>90</v>
      </c>
      <c r="J54" s="112">
        <v>44804</v>
      </c>
    </row>
    <row r="55" spans="1:10" ht="15">
      <c r="A55" s="109" t="s">
        <v>76</v>
      </c>
      <c r="B55" s="109" t="s">
        <v>138</v>
      </c>
      <c r="C55" s="109" t="s">
        <v>78</v>
      </c>
      <c r="D55" s="109" t="s">
        <v>79</v>
      </c>
      <c r="E55" s="109" t="s">
        <v>86</v>
      </c>
      <c r="F55" s="110">
        <v>534615</v>
      </c>
      <c r="G55" s="111">
        <v>600000</v>
      </c>
      <c r="H55" s="109" t="s">
        <v>87</v>
      </c>
      <c r="I55" s="109" t="s">
        <v>90</v>
      </c>
      <c r="J55" s="112">
        <v>44784</v>
      </c>
    </row>
    <row r="56" spans="1:10" ht="15">
      <c r="A56" s="109" t="s">
        <v>76</v>
      </c>
      <c r="B56" s="109" t="s">
        <v>138</v>
      </c>
      <c r="C56" s="109" t="s">
        <v>71</v>
      </c>
      <c r="D56" s="109" t="s">
        <v>81</v>
      </c>
      <c r="E56" s="109" t="s">
        <v>86</v>
      </c>
      <c r="F56" s="110">
        <v>534409</v>
      </c>
      <c r="G56" s="111">
        <v>310000</v>
      </c>
      <c r="H56" s="109" t="s">
        <v>87</v>
      </c>
      <c r="I56" s="109" t="s">
        <v>90</v>
      </c>
      <c r="J56" s="112">
        <v>44774</v>
      </c>
    </row>
    <row r="57" spans="1:10" ht="15">
      <c r="A57" s="109" t="s">
        <v>40</v>
      </c>
      <c r="B57" s="109" t="s">
        <v>139</v>
      </c>
      <c r="C57" s="109" t="s">
        <v>77</v>
      </c>
      <c r="D57" s="109" t="s">
        <v>82</v>
      </c>
      <c r="E57" s="109" t="s">
        <v>86</v>
      </c>
      <c r="F57" s="110">
        <v>534647</v>
      </c>
      <c r="G57" s="111">
        <v>870000</v>
      </c>
      <c r="H57" s="109" t="s">
        <v>87</v>
      </c>
      <c r="I57" s="109" t="s">
        <v>90</v>
      </c>
      <c r="J57" s="112">
        <v>44785</v>
      </c>
    </row>
    <row r="58" spans="1:10" ht="15">
      <c r="A58" s="109" t="s">
        <v>40</v>
      </c>
      <c r="B58" s="109" t="s">
        <v>139</v>
      </c>
      <c r="C58" s="109" t="s">
        <v>77</v>
      </c>
      <c r="D58" s="109" t="s">
        <v>56</v>
      </c>
      <c r="E58" s="109" t="s">
        <v>86</v>
      </c>
      <c r="F58" s="110">
        <v>534984</v>
      </c>
      <c r="G58" s="111">
        <v>620000</v>
      </c>
      <c r="H58" s="109" t="s">
        <v>87</v>
      </c>
      <c r="I58" s="109" t="s">
        <v>90</v>
      </c>
      <c r="J58" s="112">
        <v>44799</v>
      </c>
    </row>
    <row r="59" spans="1:10" ht="15">
      <c r="A59" s="109" t="s">
        <v>40</v>
      </c>
      <c r="B59" s="109" t="s">
        <v>139</v>
      </c>
      <c r="C59" s="109" t="s">
        <v>78</v>
      </c>
      <c r="D59" s="109" t="s">
        <v>91</v>
      </c>
      <c r="E59" s="109" t="s">
        <v>86</v>
      </c>
      <c r="F59" s="110">
        <v>535062</v>
      </c>
      <c r="G59" s="111">
        <v>445000</v>
      </c>
      <c r="H59" s="109" t="s">
        <v>87</v>
      </c>
      <c r="I59" s="109" t="s">
        <v>90</v>
      </c>
      <c r="J59" s="112">
        <v>44802</v>
      </c>
    </row>
    <row r="60" spans="1:10" ht="15">
      <c r="A60" s="109" t="s">
        <v>40</v>
      </c>
      <c r="B60" s="109" t="s">
        <v>139</v>
      </c>
      <c r="C60" s="109" t="s">
        <v>27</v>
      </c>
      <c r="D60" s="109" t="s">
        <v>83</v>
      </c>
      <c r="E60" s="109" t="s">
        <v>86</v>
      </c>
      <c r="F60" s="110">
        <v>534964</v>
      </c>
      <c r="G60" s="111">
        <v>585925</v>
      </c>
      <c r="H60" s="109" t="s">
        <v>90</v>
      </c>
      <c r="I60" s="109" t="s">
        <v>90</v>
      </c>
      <c r="J60" s="112">
        <v>44799</v>
      </c>
    </row>
    <row r="61" spans="1:10" ht="15">
      <c r="A61" s="109" t="s">
        <v>40</v>
      </c>
      <c r="B61" s="109" t="s">
        <v>139</v>
      </c>
      <c r="C61" s="109" t="s">
        <v>27</v>
      </c>
      <c r="D61" s="109" t="s">
        <v>83</v>
      </c>
      <c r="E61" s="109" t="s">
        <v>86</v>
      </c>
      <c r="F61" s="110">
        <v>534796</v>
      </c>
      <c r="G61" s="111">
        <v>410716</v>
      </c>
      <c r="H61" s="109" t="s">
        <v>90</v>
      </c>
      <c r="I61" s="109" t="s">
        <v>90</v>
      </c>
      <c r="J61" s="112">
        <v>44791</v>
      </c>
    </row>
    <row r="62" spans="1:10" ht="15">
      <c r="A62" s="109" t="s">
        <v>40</v>
      </c>
      <c r="B62" s="109" t="s">
        <v>139</v>
      </c>
      <c r="C62" s="109" t="s">
        <v>77</v>
      </c>
      <c r="D62" s="109" t="s">
        <v>82</v>
      </c>
      <c r="E62" s="109" t="s">
        <v>86</v>
      </c>
      <c r="F62" s="110">
        <v>534619</v>
      </c>
      <c r="G62" s="111">
        <v>459900</v>
      </c>
      <c r="H62" s="109" t="s">
        <v>87</v>
      </c>
      <c r="I62" s="109" t="s">
        <v>90</v>
      </c>
      <c r="J62" s="112">
        <v>44784</v>
      </c>
    </row>
    <row r="63" spans="1:10" ht="15">
      <c r="A63" s="109" t="s">
        <v>40</v>
      </c>
      <c r="B63" s="109" t="s">
        <v>139</v>
      </c>
      <c r="C63" s="109" t="s">
        <v>67</v>
      </c>
      <c r="D63" s="109" t="s">
        <v>84</v>
      </c>
      <c r="E63" s="109" t="s">
        <v>86</v>
      </c>
      <c r="F63" s="110">
        <v>534747</v>
      </c>
      <c r="G63" s="111">
        <v>419000</v>
      </c>
      <c r="H63" s="109" t="s">
        <v>87</v>
      </c>
      <c r="I63" s="109" t="s">
        <v>90</v>
      </c>
      <c r="J63" s="112">
        <v>44789</v>
      </c>
    </row>
    <row r="64" spans="1:10" ht="15">
      <c r="A64" s="109" t="s">
        <v>40</v>
      </c>
      <c r="B64" s="109" t="s">
        <v>139</v>
      </c>
      <c r="C64" s="109" t="s">
        <v>77</v>
      </c>
      <c r="D64" s="109" t="s">
        <v>82</v>
      </c>
      <c r="E64" s="109" t="s">
        <v>86</v>
      </c>
      <c r="F64" s="110">
        <v>534698</v>
      </c>
      <c r="G64" s="111">
        <v>535000</v>
      </c>
      <c r="H64" s="109" t="s">
        <v>87</v>
      </c>
      <c r="I64" s="109" t="s">
        <v>90</v>
      </c>
      <c r="J64" s="112">
        <v>44788</v>
      </c>
    </row>
    <row r="65" spans="1:10" ht="15">
      <c r="A65" s="109" t="s">
        <v>40</v>
      </c>
      <c r="B65" s="109" t="s">
        <v>139</v>
      </c>
      <c r="C65" s="109" t="s">
        <v>77</v>
      </c>
      <c r="D65" s="109" t="s">
        <v>82</v>
      </c>
      <c r="E65" s="109" t="s">
        <v>86</v>
      </c>
      <c r="F65" s="110">
        <v>535053</v>
      </c>
      <c r="G65" s="111">
        <v>400000</v>
      </c>
      <c r="H65" s="109" t="s">
        <v>87</v>
      </c>
      <c r="I65" s="109" t="s">
        <v>90</v>
      </c>
      <c r="J65" s="112">
        <v>44802</v>
      </c>
    </row>
    <row r="66" spans="1:10" ht="15">
      <c r="A66" s="109" t="s">
        <v>40</v>
      </c>
      <c r="B66" s="109" t="s">
        <v>139</v>
      </c>
      <c r="C66" s="109" t="s">
        <v>27</v>
      </c>
      <c r="D66" s="109" t="s">
        <v>83</v>
      </c>
      <c r="E66" s="109" t="s">
        <v>86</v>
      </c>
      <c r="F66" s="110">
        <v>534850</v>
      </c>
      <c r="G66" s="111">
        <v>409950</v>
      </c>
      <c r="H66" s="109" t="s">
        <v>90</v>
      </c>
      <c r="I66" s="109" t="s">
        <v>90</v>
      </c>
      <c r="J66" s="112">
        <v>44795</v>
      </c>
    </row>
    <row r="67" spans="1:10" ht="15">
      <c r="A67" s="109" t="s">
        <v>40</v>
      </c>
      <c r="B67" s="109" t="s">
        <v>139</v>
      </c>
      <c r="C67" s="109" t="s">
        <v>27</v>
      </c>
      <c r="D67" s="109" t="s">
        <v>34</v>
      </c>
      <c r="E67" s="109" t="s">
        <v>96</v>
      </c>
      <c r="F67" s="110">
        <v>534798</v>
      </c>
      <c r="G67" s="111">
        <v>7100000</v>
      </c>
      <c r="H67" s="109" t="s">
        <v>87</v>
      </c>
      <c r="I67" s="109" t="s">
        <v>90</v>
      </c>
      <c r="J67" s="112">
        <v>44791</v>
      </c>
    </row>
    <row r="68" spans="1:10" ht="15">
      <c r="A68" s="109" t="s">
        <v>40</v>
      </c>
      <c r="B68" s="109" t="s">
        <v>139</v>
      </c>
      <c r="C68" s="109" t="s">
        <v>77</v>
      </c>
      <c r="D68" s="109" t="s">
        <v>82</v>
      </c>
      <c r="E68" s="109" t="s">
        <v>86</v>
      </c>
      <c r="F68" s="110">
        <v>534820</v>
      </c>
      <c r="G68" s="111">
        <v>575000</v>
      </c>
      <c r="H68" s="109" t="s">
        <v>87</v>
      </c>
      <c r="I68" s="109" t="s">
        <v>90</v>
      </c>
      <c r="J68" s="112">
        <v>44792</v>
      </c>
    </row>
    <row r="69" spans="1:10" ht="15">
      <c r="A69" s="109" t="s">
        <v>40</v>
      </c>
      <c r="B69" s="109" t="s">
        <v>139</v>
      </c>
      <c r="C69" s="109" t="s">
        <v>77</v>
      </c>
      <c r="D69" s="109" t="s">
        <v>56</v>
      </c>
      <c r="E69" s="109" t="s">
        <v>86</v>
      </c>
      <c r="F69" s="110">
        <v>534414</v>
      </c>
      <c r="G69" s="111">
        <v>610000</v>
      </c>
      <c r="H69" s="109" t="s">
        <v>87</v>
      </c>
      <c r="I69" s="109" t="s">
        <v>90</v>
      </c>
      <c r="J69" s="112">
        <v>44774</v>
      </c>
    </row>
    <row r="70" spans="1:10" ht="15">
      <c r="A70" s="109" t="s">
        <v>40</v>
      </c>
      <c r="B70" s="109" t="s">
        <v>139</v>
      </c>
      <c r="C70" s="109" t="s">
        <v>77</v>
      </c>
      <c r="D70" s="109" t="s">
        <v>82</v>
      </c>
      <c r="E70" s="109" t="s">
        <v>86</v>
      </c>
      <c r="F70" s="110">
        <v>534646</v>
      </c>
      <c r="G70" s="111">
        <v>489000</v>
      </c>
      <c r="H70" s="109" t="s">
        <v>87</v>
      </c>
      <c r="I70" s="109" t="s">
        <v>90</v>
      </c>
      <c r="J70" s="112">
        <v>44785</v>
      </c>
    </row>
    <row r="71" spans="1:10" ht="15">
      <c r="A71" s="109" t="s">
        <v>40</v>
      </c>
      <c r="B71" s="109" t="s">
        <v>139</v>
      </c>
      <c r="C71" s="109" t="s">
        <v>77</v>
      </c>
      <c r="D71" s="109" t="s">
        <v>82</v>
      </c>
      <c r="E71" s="109" t="s">
        <v>86</v>
      </c>
      <c r="F71" s="110">
        <v>534898</v>
      </c>
      <c r="G71" s="111">
        <v>492000</v>
      </c>
      <c r="H71" s="109" t="s">
        <v>87</v>
      </c>
      <c r="I71" s="109" t="s">
        <v>90</v>
      </c>
      <c r="J71" s="112">
        <v>44797</v>
      </c>
    </row>
    <row r="72" spans="1:10" ht="15">
      <c r="A72" s="109" t="s">
        <v>40</v>
      </c>
      <c r="B72" s="109" t="s">
        <v>139</v>
      </c>
      <c r="C72" s="109" t="s">
        <v>77</v>
      </c>
      <c r="D72" s="109" t="s">
        <v>56</v>
      </c>
      <c r="E72" s="109" t="s">
        <v>86</v>
      </c>
      <c r="F72" s="110">
        <v>534654</v>
      </c>
      <c r="G72" s="111">
        <v>635000</v>
      </c>
      <c r="H72" s="109" t="s">
        <v>87</v>
      </c>
      <c r="I72" s="109" t="s">
        <v>90</v>
      </c>
      <c r="J72" s="112">
        <v>44785</v>
      </c>
    </row>
    <row r="73" spans="1:10" ht="15">
      <c r="A73" s="109" t="s">
        <v>40</v>
      </c>
      <c r="B73" s="109" t="s">
        <v>139</v>
      </c>
      <c r="C73" s="109" t="s">
        <v>27</v>
      </c>
      <c r="D73" s="109" t="s">
        <v>83</v>
      </c>
      <c r="E73" s="109" t="s">
        <v>86</v>
      </c>
      <c r="F73" s="110">
        <v>534657</v>
      </c>
      <c r="G73" s="111">
        <v>649079</v>
      </c>
      <c r="H73" s="109" t="s">
        <v>90</v>
      </c>
      <c r="I73" s="109" t="s">
        <v>90</v>
      </c>
      <c r="J73" s="112">
        <v>44785</v>
      </c>
    </row>
    <row r="74" spans="1:10" ht="15">
      <c r="A74" s="109" t="s">
        <v>40</v>
      </c>
      <c r="B74" s="109" t="s">
        <v>139</v>
      </c>
      <c r="C74" s="109" t="s">
        <v>77</v>
      </c>
      <c r="D74" s="109" t="s">
        <v>82</v>
      </c>
      <c r="E74" s="109" t="s">
        <v>86</v>
      </c>
      <c r="F74" s="110">
        <v>534551</v>
      </c>
      <c r="G74" s="111">
        <v>405000</v>
      </c>
      <c r="H74" s="109" t="s">
        <v>87</v>
      </c>
      <c r="I74" s="109" t="s">
        <v>90</v>
      </c>
      <c r="J74" s="112">
        <v>44781</v>
      </c>
    </row>
    <row r="75" spans="1:10" ht="15">
      <c r="A75" s="109" t="s">
        <v>40</v>
      </c>
      <c r="B75" s="109" t="s">
        <v>139</v>
      </c>
      <c r="C75" s="109" t="s">
        <v>77</v>
      </c>
      <c r="D75" s="109" t="s">
        <v>56</v>
      </c>
      <c r="E75" s="109" t="s">
        <v>86</v>
      </c>
      <c r="F75" s="110">
        <v>534538</v>
      </c>
      <c r="G75" s="111">
        <v>555500</v>
      </c>
      <c r="H75" s="109" t="s">
        <v>87</v>
      </c>
      <c r="I75" s="109" t="s">
        <v>90</v>
      </c>
      <c r="J75" s="112">
        <v>44781</v>
      </c>
    </row>
    <row r="76" spans="1:10" ht="15">
      <c r="A76" s="109" t="s">
        <v>40</v>
      </c>
      <c r="B76" s="109" t="s">
        <v>139</v>
      </c>
      <c r="C76" s="109" t="s">
        <v>27</v>
      </c>
      <c r="D76" s="109" t="s">
        <v>83</v>
      </c>
      <c r="E76" s="109" t="s">
        <v>86</v>
      </c>
      <c r="F76" s="110">
        <v>534600</v>
      </c>
      <c r="G76" s="111">
        <v>461171</v>
      </c>
      <c r="H76" s="109" t="s">
        <v>90</v>
      </c>
      <c r="I76" s="109" t="s">
        <v>90</v>
      </c>
      <c r="J76" s="112">
        <v>44783</v>
      </c>
    </row>
    <row r="77" spans="1:10" ht="15">
      <c r="A77" s="109" t="s">
        <v>40</v>
      </c>
      <c r="B77" s="109" t="s">
        <v>139</v>
      </c>
      <c r="C77" s="109" t="s">
        <v>27</v>
      </c>
      <c r="D77" s="109" t="s">
        <v>83</v>
      </c>
      <c r="E77" s="109" t="s">
        <v>86</v>
      </c>
      <c r="F77" s="110">
        <v>534535</v>
      </c>
      <c r="G77" s="111">
        <v>440454</v>
      </c>
      <c r="H77" s="109" t="s">
        <v>90</v>
      </c>
      <c r="I77" s="109" t="s">
        <v>90</v>
      </c>
      <c r="J77" s="112">
        <v>44781</v>
      </c>
    </row>
    <row r="78" spans="1:10" ht="15">
      <c r="A78" s="109" t="s">
        <v>40</v>
      </c>
      <c r="B78" s="109" t="s">
        <v>139</v>
      </c>
      <c r="C78" s="109" t="s">
        <v>77</v>
      </c>
      <c r="D78" s="109" t="s">
        <v>82</v>
      </c>
      <c r="E78" s="109" t="s">
        <v>86</v>
      </c>
      <c r="F78" s="110">
        <v>534750</v>
      </c>
      <c r="G78" s="111">
        <v>412000</v>
      </c>
      <c r="H78" s="109" t="s">
        <v>87</v>
      </c>
      <c r="I78" s="109" t="s">
        <v>90</v>
      </c>
      <c r="J78" s="112">
        <v>44789</v>
      </c>
    </row>
    <row r="79" spans="1:10" ht="15">
      <c r="A79" s="109" t="s">
        <v>40</v>
      </c>
      <c r="B79" s="109" t="s">
        <v>139</v>
      </c>
      <c r="C79" s="109" t="s">
        <v>77</v>
      </c>
      <c r="D79" s="109" t="s">
        <v>56</v>
      </c>
      <c r="E79" s="109" t="s">
        <v>86</v>
      </c>
      <c r="F79" s="110">
        <v>535088</v>
      </c>
      <c r="G79" s="111">
        <v>660000</v>
      </c>
      <c r="H79" s="109" t="s">
        <v>87</v>
      </c>
      <c r="I79" s="109" t="s">
        <v>90</v>
      </c>
      <c r="J79" s="112">
        <v>44803</v>
      </c>
    </row>
    <row r="80" spans="1:10" ht="15">
      <c r="A80" s="109" t="s">
        <v>40</v>
      </c>
      <c r="B80" s="109" t="s">
        <v>139</v>
      </c>
      <c r="C80" s="109" t="s">
        <v>67</v>
      </c>
      <c r="D80" s="109" t="s">
        <v>84</v>
      </c>
      <c r="E80" s="109" t="s">
        <v>86</v>
      </c>
      <c r="F80" s="110">
        <v>534814</v>
      </c>
      <c r="G80" s="111">
        <v>380000</v>
      </c>
      <c r="H80" s="109" t="s">
        <v>87</v>
      </c>
      <c r="I80" s="109" t="s">
        <v>90</v>
      </c>
      <c r="J80" s="112">
        <v>44792</v>
      </c>
    </row>
    <row r="81" spans="1:10" ht="15">
      <c r="A81" s="109" t="s">
        <v>40</v>
      </c>
      <c r="B81" s="109" t="s">
        <v>139</v>
      </c>
      <c r="C81" s="109" t="s">
        <v>77</v>
      </c>
      <c r="D81" s="109" t="s">
        <v>56</v>
      </c>
      <c r="E81" s="109" t="s">
        <v>86</v>
      </c>
      <c r="F81" s="110">
        <v>535096</v>
      </c>
      <c r="G81" s="111">
        <v>1300000</v>
      </c>
      <c r="H81" s="109" t="s">
        <v>87</v>
      </c>
      <c r="I81" s="109" t="s">
        <v>90</v>
      </c>
      <c r="J81" s="112">
        <v>44803</v>
      </c>
    </row>
    <row r="82" spans="1:10" ht="15">
      <c r="A82" s="109" t="s">
        <v>40</v>
      </c>
      <c r="B82" s="109" t="s">
        <v>139</v>
      </c>
      <c r="C82" s="109" t="s">
        <v>77</v>
      </c>
      <c r="D82" s="109" t="s">
        <v>56</v>
      </c>
      <c r="E82" s="109" t="s">
        <v>86</v>
      </c>
      <c r="F82" s="110">
        <v>535117</v>
      </c>
      <c r="G82" s="111">
        <v>380000</v>
      </c>
      <c r="H82" s="109" t="s">
        <v>87</v>
      </c>
      <c r="I82" s="109" t="s">
        <v>90</v>
      </c>
      <c r="J82" s="112">
        <v>44804</v>
      </c>
    </row>
    <row r="83" spans="1:10" ht="15">
      <c r="A83" s="109" t="s">
        <v>40</v>
      </c>
      <c r="B83" s="109" t="s">
        <v>139</v>
      </c>
      <c r="C83" s="109" t="s">
        <v>77</v>
      </c>
      <c r="D83" s="109" t="s">
        <v>56</v>
      </c>
      <c r="E83" s="109" t="s">
        <v>86</v>
      </c>
      <c r="F83" s="110">
        <v>535122</v>
      </c>
      <c r="G83" s="111">
        <v>545000</v>
      </c>
      <c r="H83" s="109" t="s">
        <v>87</v>
      </c>
      <c r="I83" s="109" t="s">
        <v>90</v>
      </c>
      <c r="J83" s="112">
        <v>44804</v>
      </c>
    </row>
    <row r="84" spans="1:10" ht="15">
      <c r="A84" s="109" t="s">
        <v>40</v>
      </c>
      <c r="B84" s="109" t="s">
        <v>139</v>
      </c>
      <c r="C84" s="109" t="s">
        <v>78</v>
      </c>
      <c r="D84" s="109" t="s">
        <v>91</v>
      </c>
      <c r="E84" s="109" t="s">
        <v>86</v>
      </c>
      <c r="F84" s="110">
        <v>534522</v>
      </c>
      <c r="G84" s="111">
        <v>1010000</v>
      </c>
      <c r="H84" s="109" t="s">
        <v>87</v>
      </c>
      <c r="I84" s="109" t="s">
        <v>90</v>
      </c>
      <c r="J84" s="112">
        <v>44778</v>
      </c>
    </row>
    <row r="85" spans="1:10" ht="15">
      <c r="A85" s="109" t="s">
        <v>40</v>
      </c>
      <c r="B85" s="109" t="s">
        <v>139</v>
      </c>
      <c r="C85" s="109" t="s">
        <v>77</v>
      </c>
      <c r="D85" s="109" t="s">
        <v>82</v>
      </c>
      <c r="E85" s="109" t="s">
        <v>86</v>
      </c>
      <c r="F85" s="110">
        <v>534837</v>
      </c>
      <c r="G85" s="111">
        <v>625000</v>
      </c>
      <c r="H85" s="109" t="s">
        <v>87</v>
      </c>
      <c r="I85" s="109" t="s">
        <v>90</v>
      </c>
      <c r="J85" s="112">
        <v>44795</v>
      </c>
    </row>
    <row r="86" spans="1:10" ht="15">
      <c r="A86" s="109" t="s">
        <v>40</v>
      </c>
      <c r="B86" s="109" t="s">
        <v>139</v>
      </c>
      <c r="C86" s="109" t="s">
        <v>77</v>
      </c>
      <c r="D86" s="109" t="s">
        <v>56</v>
      </c>
      <c r="E86" s="109" t="s">
        <v>86</v>
      </c>
      <c r="F86" s="110">
        <v>534833</v>
      </c>
      <c r="G86" s="111">
        <v>810000</v>
      </c>
      <c r="H86" s="109" t="s">
        <v>87</v>
      </c>
      <c r="I86" s="109" t="s">
        <v>90</v>
      </c>
      <c r="J86" s="112">
        <v>44795</v>
      </c>
    </row>
    <row r="87" spans="1:10" ht="15">
      <c r="A87" s="109" t="s">
        <v>40</v>
      </c>
      <c r="B87" s="109" t="s">
        <v>139</v>
      </c>
      <c r="C87" s="109" t="s">
        <v>77</v>
      </c>
      <c r="D87" s="109" t="s">
        <v>82</v>
      </c>
      <c r="E87" s="109" t="s">
        <v>86</v>
      </c>
      <c r="F87" s="110">
        <v>534397</v>
      </c>
      <c r="G87" s="111">
        <v>495000</v>
      </c>
      <c r="H87" s="109" t="s">
        <v>87</v>
      </c>
      <c r="I87" s="109" t="s">
        <v>90</v>
      </c>
      <c r="J87" s="112">
        <v>44774</v>
      </c>
    </row>
    <row r="88" spans="1:10" ht="15">
      <c r="A88" s="109" t="s">
        <v>40</v>
      </c>
      <c r="B88" s="109" t="s">
        <v>139</v>
      </c>
      <c r="C88" s="109" t="s">
        <v>77</v>
      </c>
      <c r="D88" s="109" t="s">
        <v>82</v>
      </c>
      <c r="E88" s="109" t="s">
        <v>86</v>
      </c>
      <c r="F88" s="110">
        <v>535076</v>
      </c>
      <c r="G88" s="111">
        <v>360000</v>
      </c>
      <c r="H88" s="109" t="s">
        <v>87</v>
      </c>
      <c r="I88" s="109" t="s">
        <v>90</v>
      </c>
      <c r="J88" s="112">
        <v>44803</v>
      </c>
    </row>
    <row r="89" spans="1:10" ht="15">
      <c r="A89" s="109" t="s">
        <v>53</v>
      </c>
      <c r="B89" s="109" t="s">
        <v>140</v>
      </c>
      <c r="C89" s="109" t="s">
        <v>35</v>
      </c>
      <c r="D89" s="109" t="s">
        <v>60</v>
      </c>
      <c r="E89" s="109" t="s">
        <v>86</v>
      </c>
      <c r="F89" s="110">
        <v>534872</v>
      </c>
      <c r="G89" s="111">
        <v>499000</v>
      </c>
      <c r="H89" s="109" t="s">
        <v>87</v>
      </c>
      <c r="I89" s="109" t="s">
        <v>90</v>
      </c>
      <c r="J89" s="112">
        <v>44796</v>
      </c>
    </row>
    <row r="90" spans="1:10" ht="15">
      <c r="A90" s="109" t="s">
        <v>53</v>
      </c>
      <c r="B90" s="109" t="s">
        <v>140</v>
      </c>
      <c r="C90" s="109" t="s">
        <v>35</v>
      </c>
      <c r="D90" s="109" t="s">
        <v>60</v>
      </c>
      <c r="E90" s="109" t="s">
        <v>86</v>
      </c>
      <c r="F90" s="110">
        <v>534834</v>
      </c>
      <c r="G90" s="111">
        <v>405000</v>
      </c>
      <c r="H90" s="109" t="s">
        <v>87</v>
      </c>
      <c r="I90" s="109" t="s">
        <v>90</v>
      </c>
      <c r="J90" s="112">
        <v>44795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0" t="s">
        <v>0</v>
      </c>
      <c r="B1" s="90" t="s">
        <v>42</v>
      </c>
      <c r="C1" s="90" t="s">
        <v>1</v>
      </c>
      <c r="D1" s="90" t="s">
        <v>38</v>
      </c>
      <c r="E1" s="90" t="s">
        <v>36</v>
      </c>
      <c r="F1" s="90" t="s">
        <v>43</v>
      </c>
      <c r="G1" s="90" t="s">
        <v>37</v>
      </c>
      <c r="H1" s="90" t="s">
        <v>49</v>
      </c>
      <c r="L1">
        <v>20</v>
      </c>
    </row>
    <row r="2" spans="1:12" ht="15">
      <c r="A2" s="113" t="s">
        <v>41</v>
      </c>
      <c r="B2" s="113" t="s">
        <v>141</v>
      </c>
      <c r="C2" s="113" t="s">
        <v>96</v>
      </c>
      <c r="D2" s="113" t="s">
        <v>128</v>
      </c>
      <c r="E2" s="114">
        <v>534994</v>
      </c>
      <c r="F2" s="115">
        <v>2416000</v>
      </c>
      <c r="G2" s="116">
        <v>44799</v>
      </c>
      <c r="H2" s="113" t="s">
        <v>129</v>
      </c>
    </row>
    <row r="3" spans="1:12" ht="15">
      <c r="A3" s="113" t="s">
        <v>41</v>
      </c>
      <c r="B3" s="113" t="s">
        <v>141</v>
      </c>
      <c r="C3" s="113" t="s">
        <v>100</v>
      </c>
      <c r="D3" s="113" t="s">
        <v>126</v>
      </c>
      <c r="E3" s="114">
        <v>534983</v>
      </c>
      <c r="F3" s="115">
        <v>465000</v>
      </c>
      <c r="G3" s="116">
        <v>44799</v>
      </c>
      <c r="H3" s="113" t="s">
        <v>127</v>
      </c>
    </row>
    <row r="4" spans="1:12" ht="15">
      <c r="A4" s="113" t="s">
        <v>41</v>
      </c>
      <c r="B4" s="113" t="s">
        <v>141</v>
      </c>
      <c r="C4" s="113" t="s">
        <v>100</v>
      </c>
      <c r="D4" s="113" t="s">
        <v>124</v>
      </c>
      <c r="E4" s="114">
        <v>534977</v>
      </c>
      <c r="F4" s="115">
        <v>325500</v>
      </c>
      <c r="G4" s="116">
        <v>44799</v>
      </c>
      <c r="H4" s="113" t="s">
        <v>125</v>
      </c>
    </row>
    <row r="5" spans="1:12" ht="15">
      <c r="A5" s="113" t="s">
        <v>39</v>
      </c>
      <c r="B5" s="113" t="s">
        <v>135</v>
      </c>
      <c r="C5" s="113" t="s">
        <v>114</v>
      </c>
      <c r="D5" s="113" t="s">
        <v>113</v>
      </c>
      <c r="E5" s="114">
        <v>534668</v>
      </c>
      <c r="F5" s="115">
        <v>396000</v>
      </c>
      <c r="G5" s="116">
        <v>44785</v>
      </c>
      <c r="H5" s="113" t="s">
        <v>98</v>
      </c>
    </row>
    <row r="6" spans="1:12" ht="30">
      <c r="A6" s="113" t="s">
        <v>72</v>
      </c>
      <c r="B6" s="113" t="s">
        <v>142</v>
      </c>
      <c r="C6" s="113" t="s">
        <v>108</v>
      </c>
      <c r="D6" s="113" t="s">
        <v>130</v>
      </c>
      <c r="E6" s="114">
        <v>535041</v>
      </c>
      <c r="F6" s="115">
        <v>317460</v>
      </c>
      <c r="G6" s="116">
        <v>44802</v>
      </c>
      <c r="H6" s="113" t="s">
        <v>131</v>
      </c>
    </row>
    <row r="7" spans="1:12" ht="15">
      <c r="A7" s="113" t="s">
        <v>76</v>
      </c>
      <c r="B7" s="113" t="s">
        <v>138</v>
      </c>
      <c r="C7" s="113" t="s">
        <v>105</v>
      </c>
      <c r="D7" s="113" t="s">
        <v>111</v>
      </c>
      <c r="E7" s="114">
        <v>534559</v>
      </c>
      <c r="F7" s="115">
        <v>65000</v>
      </c>
      <c r="G7" s="116">
        <v>44781</v>
      </c>
      <c r="H7" s="113" t="s">
        <v>106</v>
      </c>
    </row>
    <row r="8" spans="1:12" ht="15">
      <c r="A8" s="113" t="s">
        <v>76</v>
      </c>
      <c r="B8" s="113" t="s">
        <v>138</v>
      </c>
      <c r="C8" s="113" t="s">
        <v>96</v>
      </c>
      <c r="D8" s="113" t="s">
        <v>118</v>
      </c>
      <c r="E8" s="114">
        <v>534749</v>
      </c>
      <c r="F8" s="115">
        <v>3000000</v>
      </c>
      <c r="G8" s="116">
        <v>44789</v>
      </c>
      <c r="H8" s="113" t="s">
        <v>119</v>
      </c>
    </row>
    <row r="9" spans="1:12" ht="15">
      <c r="A9" s="113" t="s">
        <v>76</v>
      </c>
      <c r="B9" s="113" t="s">
        <v>138</v>
      </c>
      <c r="C9" s="113" t="s">
        <v>114</v>
      </c>
      <c r="D9" s="113" t="s">
        <v>132</v>
      </c>
      <c r="E9" s="114">
        <v>535113</v>
      </c>
      <c r="F9" s="115">
        <v>200000</v>
      </c>
      <c r="G9" s="116">
        <v>44804</v>
      </c>
      <c r="H9" s="113" t="s">
        <v>133</v>
      </c>
    </row>
    <row r="10" spans="1:12" ht="15">
      <c r="A10" s="113" t="s">
        <v>76</v>
      </c>
      <c r="B10" s="113" t="s">
        <v>138</v>
      </c>
      <c r="C10" s="113" t="s">
        <v>100</v>
      </c>
      <c r="D10" s="113" t="s">
        <v>112</v>
      </c>
      <c r="E10" s="114">
        <v>534590</v>
      </c>
      <c r="F10" s="115">
        <v>79000</v>
      </c>
      <c r="G10" s="116">
        <v>44783</v>
      </c>
      <c r="H10" s="113" t="s">
        <v>103</v>
      </c>
    </row>
    <row r="11" spans="1:12" ht="15">
      <c r="A11" s="113" t="s">
        <v>40</v>
      </c>
      <c r="B11" s="113" t="s">
        <v>139</v>
      </c>
      <c r="C11" s="113" t="s">
        <v>96</v>
      </c>
      <c r="D11" s="113" t="s">
        <v>115</v>
      </c>
      <c r="E11" s="114">
        <v>534745</v>
      </c>
      <c r="F11" s="115">
        <v>6726011</v>
      </c>
      <c r="G11" s="116">
        <v>44789</v>
      </c>
      <c r="H11" s="113" t="s">
        <v>116</v>
      </c>
    </row>
    <row r="12" spans="1:12" ht="15">
      <c r="A12" s="113" t="s">
        <v>40</v>
      </c>
      <c r="B12" s="113" t="s">
        <v>139</v>
      </c>
      <c r="C12" s="113" t="s">
        <v>105</v>
      </c>
      <c r="D12" s="113" t="s">
        <v>104</v>
      </c>
      <c r="E12" s="114">
        <v>534438</v>
      </c>
      <c r="F12" s="115">
        <v>100000</v>
      </c>
      <c r="G12" s="116">
        <v>44775</v>
      </c>
      <c r="H12" s="113" t="s">
        <v>106</v>
      </c>
    </row>
    <row r="13" spans="1:12" ht="15">
      <c r="A13" s="113" t="s">
        <v>40</v>
      </c>
      <c r="B13" s="113" t="s">
        <v>139</v>
      </c>
      <c r="C13" s="113" t="s">
        <v>108</v>
      </c>
      <c r="D13" s="113" t="s">
        <v>107</v>
      </c>
      <c r="E13" s="114">
        <v>534498</v>
      </c>
      <c r="F13" s="115">
        <v>399877</v>
      </c>
      <c r="G13" s="116">
        <v>44778</v>
      </c>
      <c r="H13" s="113" t="s">
        <v>109</v>
      </c>
    </row>
    <row r="14" spans="1:12" ht="15">
      <c r="A14" s="113" t="s">
        <v>40</v>
      </c>
      <c r="B14" s="113" t="s">
        <v>139</v>
      </c>
      <c r="C14" s="113" t="s">
        <v>105</v>
      </c>
      <c r="D14" s="113" t="s">
        <v>110</v>
      </c>
      <c r="E14" s="114">
        <v>534524</v>
      </c>
      <c r="F14" s="115">
        <v>25000</v>
      </c>
      <c r="G14" s="116">
        <v>44778</v>
      </c>
      <c r="H14" s="113" t="s">
        <v>106</v>
      </c>
    </row>
    <row r="15" spans="1:12" ht="15">
      <c r="A15" s="113" t="s">
        <v>40</v>
      </c>
      <c r="B15" s="113" t="s">
        <v>139</v>
      </c>
      <c r="C15" s="113" t="s">
        <v>100</v>
      </c>
      <c r="D15" s="113" t="s">
        <v>99</v>
      </c>
      <c r="E15" s="114">
        <v>534396</v>
      </c>
      <c r="F15" s="115">
        <v>990000</v>
      </c>
      <c r="G15" s="116">
        <v>44774</v>
      </c>
      <c r="H15" s="113" t="s">
        <v>101</v>
      </c>
    </row>
    <row r="16" spans="1:12" ht="15">
      <c r="A16" s="113" t="s">
        <v>40</v>
      </c>
      <c r="B16" s="113" t="s">
        <v>139</v>
      </c>
      <c r="C16" s="113" t="s">
        <v>96</v>
      </c>
      <c r="D16" s="113" t="s">
        <v>117</v>
      </c>
      <c r="E16" s="114">
        <v>534746</v>
      </c>
      <c r="F16" s="115">
        <v>3274320</v>
      </c>
      <c r="G16" s="116">
        <v>44789</v>
      </c>
      <c r="H16" s="113" t="s">
        <v>116</v>
      </c>
    </row>
    <row r="17" spans="1:8" ht="15">
      <c r="A17" s="113" t="s">
        <v>40</v>
      </c>
      <c r="B17" s="113" t="s">
        <v>139</v>
      </c>
      <c r="C17" s="113" t="s">
        <v>121</v>
      </c>
      <c r="D17" s="113" t="s">
        <v>120</v>
      </c>
      <c r="E17" s="114">
        <v>534785</v>
      </c>
      <c r="F17" s="115">
        <v>235290</v>
      </c>
      <c r="G17" s="116">
        <v>44790</v>
      </c>
      <c r="H17" s="113" t="s">
        <v>122</v>
      </c>
    </row>
    <row r="18" spans="1:8" ht="15">
      <c r="A18" s="113" t="s">
        <v>40</v>
      </c>
      <c r="B18" s="113" t="s">
        <v>139</v>
      </c>
      <c r="C18" s="113" t="s">
        <v>108</v>
      </c>
      <c r="D18" s="113" t="s">
        <v>123</v>
      </c>
      <c r="E18" s="114">
        <v>534847</v>
      </c>
      <c r="F18" s="115">
        <v>221985</v>
      </c>
      <c r="G18" s="116">
        <v>44795</v>
      </c>
      <c r="H18" s="113" t="s">
        <v>103</v>
      </c>
    </row>
    <row r="19" spans="1:8" ht="15">
      <c r="A19" s="113" t="s">
        <v>40</v>
      </c>
      <c r="B19" s="113" t="s">
        <v>139</v>
      </c>
      <c r="C19" s="113" t="s">
        <v>100</v>
      </c>
      <c r="D19" s="113" t="s">
        <v>102</v>
      </c>
      <c r="E19" s="114">
        <v>534416</v>
      </c>
      <c r="F19" s="115">
        <v>90000</v>
      </c>
      <c r="G19" s="116">
        <v>44774</v>
      </c>
      <c r="H19" s="113" t="s">
        <v>103</v>
      </c>
    </row>
    <row r="20" spans="1:8" ht="15">
      <c r="A20" s="113"/>
      <c r="B20" s="113"/>
      <c r="C20" s="113"/>
      <c r="D20" s="113"/>
      <c r="E20" s="114"/>
      <c r="F20" s="115"/>
      <c r="G20" s="116"/>
      <c r="H20" s="113"/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10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1" t="s">
        <v>0</v>
      </c>
      <c r="B1" s="92" t="s">
        <v>42</v>
      </c>
      <c r="C1" s="92" t="s">
        <v>43</v>
      </c>
      <c r="D1" s="92" t="s">
        <v>37</v>
      </c>
      <c r="E1" s="93" t="s">
        <v>51</v>
      </c>
      <c r="L1">
        <v>108</v>
      </c>
    </row>
    <row r="2" spans="1:12" ht="12.75" customHeight="1">
      <c r="A2" s="117" t="s">
        <v>62</v>
      </c>
      <c r="B2" s="117" t="s">
        <v>134</v>
      </c>
      <c r="C2" s="118">
        <v>628079</v>
      </c>
      <c r="D2" s="119">
        <v>44781</v>
      </c>
      <c r="E2" s="117" t="s">
        <v>143</v>
      </c>
    </row>
    <row r="3" spans="1:12" ht="12.75" customHeight="1">
      <c r="A3" s="117" t="s">
        <v>62</v>
      </c>
      <c r="B3" s="117" t="s">
        <v>134</v>
      </c>
      <c r="C3" s="118">
        <v>645291</v>
      </c>
      <c r="D3" s="119">
        <v>44799</v>
      </c>
      <c r="E3" s="117" t="s">
        <v>143</v>
      </c>
    </row>
    <row r="4" spans="1:12" ht="12.75" customHeight="1">
      <c r="A4" s="117" t="s">
        <v>62</v>
      </c>
      <c r="B4" s="117" t="s">
        <v>134</v>
      </c>
      <c r="C4" s="118">
        <v>580552</v>
      </c>
      <c r="D4" s="119">
        <v>44797</v>
      </c>
      <c r="E4" s="117" t="s">
        <v>143</v>
      </c>
    </row>
    <row r="5" spans="1:12" ht="12.75" customHeight="1">
      <c r="A5" s="117" t="s">
        <v>62</v>
      </c>
      <c r="B5" s="117" t="s">
        <v>134</v>
      </c>
      <c r="C5" s="118">
        <v>645578</v>
      </c>
      <c r="D5" s="119">
        <v>44778</v>
      </c>
      <c r="E5" s="117" t="s">
        <v>143</v>
      </c>
    </row>
    <row r="6" spans="1:12" ht="12.75" customHeight="1">
      <c r="A6" s="117" t="s">
        <v>62</v>
      </c>
      <c r="B6" s="117" t="s">
        <v>134</v>
      </c>
      <c r="C6" s="118">
        <v>679950</v>
      </c>
      <c r="D6" s="119">
        <v>44792</v>
      </c>
      <c r="E6" s="117" t="s">
        <v>143</v>
      </c>
    </row>
    <row r="7" spans="1:12" ht="12.75" customHeight="1">
      <c r="A7" s="117" t="s">
        <v>62</v>
      </c>
      <c r="B7" s="117" t="s">
        <v>134</v>
      </c>
      <c r="C7" s="118">
        <v>614950</v>
      </c>
      <c r="D7" s="119">
        <v>44804</v>
      </c>
      <c r="E7" s="117" t="s">
        <v>143</v>
      </c>
    </row>
    <row r="8" spans="1:12" ht="12.75" customHeight="1">
      <c r="A8" s="117" t="s">
        <v>62</v>
      </c>
      <c r="B8" s="117" t="s">
        <v>134</v>
      </c>
      <c r="C8" s="118">
        <v>772600</v>
      </c>
      <c r="D8" s="119">
        <v>44804</v>
      </c>
      <c r="E8" s="117" t="s">
        <v>143</v>
      </c>
    </row>
    <row r="9" spans="1:12" ht="12.75" customHeight="1">
      <c r="A9" s="117" t="s">
        <v>41</v>
      </c>
      <c r="B9" s="117" t="s">
        <v>141</v>
      </c>
      <c r="C9" s="118">
        <v>465000</v>
      </c>
      <c r="D9" s="119">
        <v>44799</v>
      </c>
      <c r="E9" s="117" t="s">
        <v>144</v>
      </c>
    </row>
    <row r="10" spans="1:12" ht="12.75" customHeight="1">
      <c r="A10" s="117" t="s">
        <v>41</v>
      </c>
      <c r="B10" s="117" t="s">
        <v>141</v>
      </c>
      <c r="C10" s="118">
        <v>2416000</v>
      </c>
      <c r="D10" s="119">
        <v>44799</v>
      </c>
      <c r="E10" s="117" t="s">
        <v>144</v>
      </c>
    </row>
    <row r="11" spans="1:12" ht="12.75" customHeight="1">
      <c r="A11" s="117" t="s">
        <v>41</v>
      </c>
      <c r="B11" s="117" t="s">
        <v>141</v>
      </c>
      <c r="C11" s="118">
        <v>325500</v>
      </c>
      <c r="D11" s="119">
        <v>44799</v>
      </c>
      <c r="E11" s="117" t="s">
        <v>144</v>
      </c>
    </row>
    <row r="12" spans="1:12" ht="12.75" customHeight="1">
      <c r="A12" s="117" t="s">
        <v>39</v>
      </c>
      <c r="B12" s="117" t="s">
        <v>135</v>
      </c>
      <c r="C12" s="118">
        <v>450000</v>
      </c>
      <c r="D12" s="119">
        <v>44804</v>
      </c>
      <c r="E12" s="117" t="s">
        <v>145</v>
      </c>
    </row>
    <row r="13" spans="1:12" ht="15">
      <c r="A13" s="117" t="s">
        <v>39</v>
      </c>
      <c r="B13" s="117" t="s">
        <v>135</v>
      </c>
      <c r="C13" s="118">
        <v>427900</v>
      </c>
      <c r="D13" s="119">
        <v>44790</v>
      </c>
      <c r="E13" s="117" t="s">
        <v>145</v>
      </c>
    </row>
    <row r="14" spans="1:12" ht="15">
      <c r="A14" s="117" t="s">
        <v>39</v>
      </c>
      <c r="B14" s="117" t="s">
        <v>135</v>
      </c>
      <c r="C14" s="118">
        <v>840000</v>
      </c>
      <c r="D14" s="119">
        <v>44790</v>
      </c>
      <c r="E14" s="117" t="s">
        <v>145</v>
      </c>
    </row>
    <row r="15" spans="1:12" ht="15">
      <c r="A15" s="117" t="s">
        <v>39</v>
      </c>
      <c r="B15" s="117" t="s">
        <v>135</v>
      </c>
      <c r="C15" s="118">
        <v>525000</v>
      </c>
      <c r="D15" s="119">
        <v>44789</v>
      </c>
      <c r="E15" s="117" t="s">
        <v>145</v>
      </c>
    </row>
    <row r="16" spans="1:12" ht="15">
      <c r="A16" s="117" t="s">
        <v>39</v>
      </c>
      <c r="B16" s="117" t="s">
        <v>135</v>
      </c>
      <c r="C16" s="118">
        <v>439000</v>
      </c>
      <c r="D16" s="119">
        <v>44785</v>
      </c>
      <c r="E16" s="117" t="s">
        <v>145</v>
      </c>
    </row>
    <row r="17" spans="1:5" ht="15">
      <c r="A17" s="117" t="s">
        <v>39</v>
      </c>
      <c r="B17" s="117" t="s">
        <v>135</v>
      </c>
      <c r="C17" s="118">
        <v>539102</v>
      </c>
      <c r="D17" s="119">
        <v>44791</v>
      </c>
      <c r="E17" s="117" t="s">
        <v>143</v>
      </c>
    </row>
    <row r="18" spans="1:5" ht="15">
      <c r="A18" s="117" t="s">
        <v>39</v>
      </c>
      <c r="B18" s="117" t="s">
        <v>135</v>
      </c>
      <c r="C18" s="118">
        <v>380000</v>
      </c>
      <c r="D18" s="119">
        <v>44776</v>
      </c>
      <c r="E18" s="117" t="s">
        <v>145</v>
      </c>
    </row>
    <row r="19" spans="1:5" ht="15">
      <c r="A19" s="117" t="s">
        <v>39</v>
      </c>
      <c r="B19" s="117" t="s">
        <v>135</v>
      </c>
      <c r="C19" s="118">
        <v>130000</v>
      </c>
      <c r="D19" s="119">
        <v>44799</v>
      </c>
      <c r="E19" s="117" t="s">
        <v>145</v>
      </c>
    </row>
    <row r="20" spans="1:5" ht="15">
      <c r="A20" s="117" t="s">
        <v>39</v>
      </c>
      <c r="B20" s="117" t="s">
        <v>135</v>
      </c>
      <c r="C20" s="118">
        <v>648604</v>
      </c>
      <c r="D20" s="119">
        <v>44803</v>
      </c>
      <c r="E20" s="117" t="s">
        <v>143</v>
      </c>
    </row>
    <row r="21" spans="1:5" ht="15">
      <c r="A21" s="117" t="s">
        <v>39</v>
      </c>
      <c r="B21" s="117" t="s">
        <v>135</v>
      </c>
      <c r="C21" s="118">
        <v>300000</v>
      </c>
      <c r="D21" s="119">
        <v>44804</v>
      </c>
      <c r="E21" s="117" t="s">
        <v>145</v>
      </c>
    </row>
    <row r="22" spans="1:5" ht="15">
      <c r="A22" s="117" t="s">
        <v>39</v>
      </c>
      <c r="B22" s="117" t="s">
        <v>135</v>
      </c>
      <c r="C22" s="118">
        <v>180000</v>
      </c>
      <c r="D22" s="119">
        <v>44797</v>
      </c>
      <c r="E22" s="117" t="s">
        <v>145</v>
      </c>
    </row>
    <row r="23" spans="1:5" ht="15">
      <c r="A23" s="117" t="s">
        <v>39</v>
      </c>
      <c r="B23" s="117" t="s">
        <v>135</v>
      </c>
      <c r="C23" s="118">
        <v>4000000</v>
      </c>
      <c r="D23" s="119">
        <v>44802</v>
      </c>
      <c r="E23" s="117" t="s">
        <v>145</v>
      </c>
    </row>
    <row r="24" spans="1:5" ht="15">
      <c r="A24" s="117" t="s">
        <v>39</v>
      </c>
      <c r="B24" s="117" t="s">
        <v>135</v>
      </c>
      <c r="C24" s="118">
        <v>335000</v>
      </c>
      <c r="D24" s="119">
        <v>44785</v>
      </c>
      <c r="E24" s="117" t="s">
        <v>145</v>
      </c>
    </row>
    <row r="25" spans="1:5" ht="15">
      <c r="A25" s="117" t="s">
        <v>39</v>
      </c>
      <c r="B25" s="117" t="s">
        <v>135</v>
      </c>
      <c r="C25" s="118">
        <v>774500</v>
      </c>
      <c r="D25" s="119">
        <v>44803</v>
      </c>
      <c r="E25" s="117" t="s">
        <v>145</v>
      </c>
    </row>
    <row r="26" spans="1:5" ht="15">
      <c r="A26" s="117" t="s">
        <v>39</v>
      </c>
      <c r="B26" s="117" t="s">
        <v>135</v>
      </c>
      <c r="C26" s="118">
        <v>355000</v>
      </c>
      <c r="D26" s="119">
        <v>44799</v>
      </c>
      <c r="E26" s="117" t="s">
        <v>145</v>
      </c>
    </row>
    <row r="27" spans="1:5" ht="15">
      <c r="A27" s="117" t="s">
        <v>39</v>
      </c>
      <c r="B27" s="117" t="s">
        <v>135</v>
      </c>
      <c r="C27" s="118">
        <v>649000</v>
      </c>
      <c r="D27" s="119">
        <v>44777</v>
      </c>
      <c r="E27" s="117" t="s">
        <v>145</v>
      </c>
    </row>
    <row r="28" spans="1:5" ht="15">
      <c r="A28" s="117" t="s">
        <v>39</v>
      </c>
      <c r="B28" s="117" t="s">
        <v>135</v>
      </c>
      <c r="C28" s="118">
        <v>231000</v>
      </c>
      <c r="D28" s="119">
        <v>44792</v>
      </c>
      <c r="E28" s="117" t="s">
        <v>145</v>
      </c>
    </row>
    <row r="29" spans="1:5" ht="15">
      <c r="A29" s="117" t="s">
        <v>39</v>
      </c>
      <c r="B29" s="117" t="s">
        <v>135</v>
      </c>
      <c r="C29" s="118">
        <v>396000</v>
      </c>
      <c r="D29" s="119">
        <v>44785</v>
      </c>
      <c r="E29" s="117" t="s">
        <v>144</v>
      </c>
    </row>
    <row r="30" spans="1:5" ht="15">
      <c r="A30" s="117" t="s">
        <v>39</v>
      </c>
      <c r="B30" s="117" t="s">
        <v>135</v>
      </c>
      <c r="C30" s="118">
        <v>315000</v>
      </c>
      <c r="D30" s="119">
        <v>44797</v>
      </c>
      <c r="E30" s="117" t="s">
        <v>145</v>
      </c>
    </row>
    <row r="31" spans="1:5" ht="15">
      <c r="A31" s="117" t="s">
        <v>39</v>
      </c>
      <c r="B31" s="117" t="s">
        <v>135</v>
      </c>
      <c r="C31" s="118">
        <v>330000</v>
      </c>
      <c r="D31" s="119">
        <v>44795</v>
      </c>
      <c r="E31" s="117" t="s">
        <v>145</v>
      </c>
    </row>
    <row r="32" spans="1:5" ht="15">
      <c r="A32" s="117" t="s">
        <v>39</v>
      </c>
      <c r="B32" s="117" t="s">
        <v>135</v>
      </c>
      <c r="C32" s="118">
        <v>400000</v>
      </c>
      <c r="D32" s="119">
        <v>44778</v>
      </c>
      <c r="E32" s="117" t="s">
        <v>145</v>
      </c>
    </row>
    <row r="33" spans="1:5" ht="15">
      <c r="A33" s="117" t="s">
        <v>39</v>
      </c>
      <c r="B33" s="117" t="s">
        <v>135</v>
      </c>
      <c r="C33" s="118">
        <v>529273</v>
      </c>
      <c r="D33" s="119">
        <v>44785</v>
      </c>
      <c r="E33" s="117" t="s">
        <v>143</v>
      </c>
    </row>
    <row r="34" spans="1:5" ht="15">
      <c r="A34" s="117" t="s">
        <v>39</v>
      </c>
      <c r="B34" s="117" t="s">
        <v>135</v>
      </c>
      <c r="C34" s="118">
        <v>345000</v>
      </c>
      <c r="D34" s="119">
        <v>44797</v>
      </c>
      <c r="E34" s="117" t="s">
        <v>145</v>
      </c>
    </row>
    <row r="35" spans="1:5" ht="15">
      <c r="A35" s="117" t="s">
        <v>39</v>
      </c>
      <c r="B35" s="117" t="s">
        <v>135</v>
      </c>
      <c r="C35" s="118">
        <v>519591</v>
      </c>
      <c r="D35" s="119">
        <v>44798</v>
      </c>
      <c r="E35" s="117" t="s">
        <v>143</v>
      </c>
    </row>
    <row r="36" spans="1:5" ht="15">
      <c r="A36" s="117" t="s">
        <v>39</v>
      </c>
      <c r="B36" s="117" t="s">
        <v>135</v>
      </c>
      <c r="C36" s="118">
        <v>273000</v>
      </c>
      <c r="D36" s="119">
        <v>44798</v>
      </c>
      <c r="E36" s="117" t="s">
        <v>145</v>
      </c>
    </row>
    <row r="37" spans="1:5" ht="15">
      <c r="A37" s="117" t="s">
        <v>39</v>
      </c>
      <c r="B37" s="117" t="s">
        <v>135</v>
      </c>
      <c r="C37" s="118">
        <v>563000</v>
      </c>
      <c r="D37" s="119">
        <v>44799</v>
      </c>
      <c r="E37" s="117" t="s">
        <v>145</v>
      </c>
    </row>
    <row r="38" spans="1:5" ht="15">
      <c r="A38" s="117" t="s">
        <v>39</v>
      </c>
      <c r="B38" s="117" t="s">
        <v>135</v>
      </c>
      <c r="C38" s="118">
        <v>330000</v>
      </c>
      <c r="D38" s="119">
        <v>44784</v>
      </c>
      <c r="E38" s="117" t="s">
        <v>145</v>
      </c>
    </row>
    <row r="39" spans="1:5" ht="15">
      <c r="A39" s="117" t="s">
        <v>70</v>
      </c>
      <c r="B39" s="117" t="s">
        <v>136</v>
      </c>
      <c r="C39" s="118">
        <v>630000</v>
      </c>
      <c r="D39" s="119">
        <v>44803</v>
      </c>
      <c r="E39" s="117" t="s">
        <v>145</v>
      </c>
    </row>
    <row r="40" spans="1:5" ht="15">
      <c r="A40" s="117" t="s">
        <v>70</v>
      </c>
      <c r="B40" s="117" t="s">
        <v>136</v>
      </c>
      <c r="C40" s="118">
        <v>335000</v>
      </c>
      <c r="D40" s="119">
        <v>44777</v>
      </c>
      <c r="E40" s="117" t="s">
        <v>145</v>
      </c>
    </row>
    <row r="41" spans="1:5" ht="15">
      <c r="A41" s="117" t="s">
        <v>72</v>
      </c>
      <c r="B41" s="117" t="s">
        <v>142</v>
      </c>
      <c r="C41" s="118">
        <v>317460</v>
      </c>
      <c r="D41" s="119">
        <v>44802</v>
      </c>
      <c r="E41" s="117" t="s">
        <v>144</v>
      </c>
    </row>
    <row r="42" spans="1:5" ht="15">
      <c r="A42" s="117" t="s">
        <v>93</v>
      </c>
      <c r="B42" s="117" t="s">
        <v>137</v>
      </c>
      <c r="C42" s="118">
        <v>370000</v>
      </c>
      <c r="D42" s="119">
        <v>44788</v>
      </c>
      <c r="E42" s="117" t="s">
        <v>145</v>
      </c>
    </row>
    <row r="43" spans="1:5" ht="15">
      <c r="A43" s="117" t="s">
        <v>93</v>
      </c>
      <c r="B43" s="117" t="s">
        <v>137</v>
      </c>
      <c r="C43" s="118">
        <v>615000</v>
      </c>
      <c r="D43" s="119">
        <v>44792</v>
      </c>
      <c r="E43" s="117" t="s">
        <v>145</v>
      </c>
    </row>
    <row r="44" spans="1:5" ht="15">
      <c r="A44" s="117" t="s">
        <v>76</v>
      </c>
      <c r="B44" s="117" t="s">
        <v>138</v>
      </c>
      <c r="C44" s="118">
        <v>380000</v>
      </c>
      <c r="D44" s="119">
        <v>44804</v>
      </c>
      <c r="E44" s="117" t="s">
        <v>145</v>
      </c>
    </row>
    <row r="45" spans="1:5" ht="15">
      <c r="A45" s="117" t="s">
        <v>76</v>
      </c>
      <c r="B45" s="117" t="s">
        <v>138</v>
      </c>
      <c r="C45" s="118">
        <v>365000</v>
      </c>
      <c r="D45" s="119">
        <v>44790</v>
      </c>
      <c r="E45" s="117" t="s">
        <v>145</v>
      </c>
    </row>
    <row r="46" spans="1:5" ht="15">
      <c r="A46" s="117" t="s">
        <v>76</v>
      </c>
      <c r="B46" s="117" t="s">
        <v>138</v>
      </c>
      <c r="C46" s="118">
        <v>420000</v>
      </c>
      <c r="D46" s="119">
        <v>44799</v>
      </c>
      <c r="E46" s="117" t="s">
        <v>145</v>
      </c>
    </row>
    <row r="47" spans="1:5" ht="15">
      <c r="A47" s="117" t="s">
        <v>76</v>
      </c>
      <c r="B47" s="117" t="s">
        <v>138</v>
      </c>
      <c r="C47" s="118">
        <v>355000</v>
      </c>
      <c r="D47" s="119">
        <v>44784</v>
      </c>
      <c r="E47" s="117" t="s">
        <v>145</v>
      </c>
    </row>
    <row r="48" spans="1:5" ht="15">
      <c r="A48" s="117" t="s">
        <v>76</v>
      </c>
      <c r="B48" s="117" t="s">
        <v>138</v>
      </c>
      <c r="C48" s="118">
        <v>749802</v>
      </c>
      <c r="D48" s="119">
        <v>44804</v>
      </c>
      <c r="E48" s="117" t="s">
        <v>143</v>
      </c>
    </row>
    <row r="49" spans="1:5" ht="15">
      <c r="A49" s="117" t="s">
        <v>76</v>
      </c>
      <c r="B49" s="117" t="s">
        <v>138</v>
      </c>
      <c r="C49" s="118">
        <v>485000</v>
      </c>
      <c r="D49" s="119">
        <v>44799</v>
      </c>
      <c r="E49" s="117" t="s">
        <v>145</v>
      </c>
    </row>
    <row r="50" spans="1:5" ht="15">
      <c r="A50" s="117" t="s">
        <v>76</v>
      </c>
      <c r="B50" s="117" t="s">
        <v>138</v>
      </c>
      <c r="C50" s="118">
        <v>600000</v>
      </c>
      <c r="D50" s="119">
        <v>44784</v>
      </c>
      <c r="E50" s="117" t="s">
        <v>145</v>
      </c>
    </row>
    <row r="51" spans="1:5" ht="15">
      <c r="A51" s="117" t="s">
        <v>76</v>
      </c>
      <c r="B51" s="117" t="s">
        <v>138</v>
      </c>
      <c r="C51" s="118">
        <v>385000</v>
      </c>
      <c r="D51" s="119">
        <v>44788</v>
      </c>
      <c r="E51" s="117" t="s">
        <v>145</v>
      </c>
    </row>
    <row r="52" spans="1:5" ht="15">
      <c r="A52" s="117" t="s">
        <v>76</v>
      </c>
      <c r="B52" s="117" t="s">
        <v>138</v>
      </c>
      <c r="C52" s="118">
        <v>821000</v>
      </c>
      <c r="D52" s="119">
        <v>44797</v>
      </c>
      <c r="E52" s="117" t="s">
        <v>145</v>
      </c>
    </row>
    <row r="53" spans="1:5" ht="15">
      <c r="A53" s="117" t="s">
        <v>76</v>
      </c>
      <c r="B53" s="117" t="s">
        <v>138</v>
      </c>
      <c r="C53" s="118">
        <v>310000</v>
      </c>
      <c r="D53" s="119">
        <v>44774</v>
      </c>
      <c r="E53" s="117" t="s">
        <v>145</v>
      </c>
    </row>
    <row r="54" spans="1:5" ht="15">
      <c r="A54" s="117" t="s">
        <v>76</v>
      </c>
      <c r="B54" s="117" t="s">
        <v>138</v>
      </c>
      <c r="C54" s="118">
        <v>79000</v>
      </c>
      <c r="D54" s="119">
        <v>44783</v>
      </c>
      <c r="E54" s="117" t="s">
        <v>144</v>
      </c>
    </row>
    <row r="55" spans="1:5" ht="15">
      <c r="A55" s="117" t="s">
        <v>76</v>
      </c>
      <c r="B55" s="117" t="s">
        <v>138</v>
      </c>
      <c r="C55" s="118">
        <v>300000</v>
      </c>
      <c r="D55" s="119">
        <v>44792</v>
      </c>
      <c r="E55" s="117" t="s">
        <v>145</v>
      </c>
    </row>
    <row r="56" spans="1:5" ht="15">
      <c r="A56" s="117" t="s">
        <v>76</v>
      </c>
      <c r="B56" s="117" t="s">
        <v>138</v>
      </c>
      <c r="C56" s="118">
        <v>3000000</v>
      </c>
      <c r="D56" s="119">
        <v>44789</v>
      </c>
      <c r="E56" s="117" t="s">
        <v>144</v>
      </c>
    </row>
    <row r="57" spans="1:5" ht="15">
      <c r="A57" s="117" t="s">
        <v>76</v>
      </c>
      <c r="B57" s="117" t="s">
        <v>138</v>
      </c>
      <c r="C57" s="118">
        <v>65000</v>
      </c>
      <c r="D57" s="119">
        <v>44781</v>
      </c>
      <c r="E57" s="117" t="s">
        <v>144</v>
      </c>
    </row>
    <row r="58" spans="1:5" ht="15">
      <c r="A58" s="117" t="s">
        <v>76</v>
      </c>
      <c r="B58" s="117" t="s">
        <v>138</v>
      </c>
      <c r="C58" s="118">
        <v>85000</v>
      </c>
      <c r="D58" s="119">
        <v>44781</v>
      </c>
      <c r="E58" s="117" t="s">
        <v>145</v>
      </c>
    </row>
    <row r="59" spans="1:5" ht="15">
      <c r="A59" s="117" t="s">
        <v>76</v>
      </c>
      <c r="B59" s="117" t="s">
        <v>138</v>
      </c>
      <c r="C59" s="118">
        <v>738000</v>
      </c>
      <c r="D59" s="119">
        <v>44781</v>
      </c>
      <c r="E59" s="117" t="s">
        <v>145</v>
      </c>
    </row>
    <row r="60" spans="1:5" ht="15">
      <c r="A60" s="117" t="s">
        <v>76</v>
      </c>
      <c r="B60" s="117" t="s">
        <v>138</v>
      </c>
      <c r="C60" s="118">
        <v>900000</v>
      </c>
      <c r="D60" s="119">
        <v>44778</v>
      </c>
      <c r="E60" s="117" t="s">
        <v>145</v>
      </c>
    </row>
    <row r="61" spans="1:5" ht="15">
      <c r="A61" s="117" t="s">
        <v>76</v>
      </c>
      <c r="B61" s="117" t="s">
        <v>138</v>
      </c>
      <c r="C61" s="118">
        <v>379500</v>
      </c>
      <c r="D61" s="119">
        <v>44796</v>
      </c>
      <c r="E61" s="117" t="s">
        <v>145</v>
      </c>
    </row>
    <row r="62" spans="1:5" ht="15">
      <c r="A62" s="117" t="s">
        <v>76</v>
      </c>
      <c r="B62" s="117" t="s">
        <v>138</v>
      </c>
      <c r="C62" s="118">
        <v>360000</v>
      </c>
      <c r="D62" s="119">
        <v>44803</v>
      </c>
      <c r="E62" s="117" t="s">
        <v>145</v>
      </c>
    </row>
    <row r="63" spans="1:5" ht="15">
      <c r="A63" s="117" t="s">
        <v>76</v>
      </c>
      <c r="B63" s="117" t="s">
        <v>138</v>
      </c>
      <c r="C63" s="118">
        <v>420000</v>
      </c>
      <c r="D63" s="119">
        <v>44774</v>
      </c>
      <c r="E63" s="117" t="s">
        <v>145</v>
      </c>
    </row>
    <row r="64" spans="1:5" ht="15">
      <c r="A64" s="117" t="s">
        <v>76</v>
      </c>
      <c r="B64" s="117" t="s">
        <v>138</v>
      </c>
      <c r="C64" s="118">
        <v>365000</v>
      </c>
      <c r="D64" s="119">
        <v>44795</v>
      </c>
      <c r="E64" s="117" t="s">
        <v>145</v>
      </c>
    </row>
    <row r="65" spans="1:5" ht="15">
      <c r="A65" s="117" t="s">
        <v>76</v>
      </c>
      <c r="B65" s="117" t="s">
        <v>138</v>
      </c>
      <c r="C65" s="118">
        <v>200000</v>
      </c>
      <c r="D65" s="119">
        <v>44804</v>
      </c>
      <c r="E65" s="117" t="s">
        <v>144</v>
      </c>
    </row>
    <row r="66" spans="1:5" ht="15">
      <c r="A66" s="117" t="s">
        <v>40</v>
      </c>
      <c r="B66" s="117" t="s">
        <v>139</v>
      </c>
      <c r="C66" s="118">
        <v>235290</v>
      </c>
      <c r="D66" s="119">
        <v>44790</v>
      </c>
      <c r="E66" s="117" t="s">
        <v>144</v>
      </c>
    </row>
    <row r="67" spans="1:5" ht="15">
      <c r="A67" s="117" t="s">
        <v>40</v>
      </c>
      <c r="B67" s="117" t="s">
        <v>139</v>
      </c>
      <c r="C67" s="118">
        <v>635000</v>
      </c>
      <c r="D67" s="119">
        <v>44785</v>
      </c>
      <c r="E67" s="117" t="s">
        <v>145</v>
      </c>
    </row>
    <row r="68" spans="1:5" ht="15">
      <c r="A68" s="117" t="s">
        <v>40</v>
      </c>
      <c r="B68" s="117" t="s">
        <v>139</v>
      </c>
      <c r="C68" s="118">
        <v>221985</v>
      </c>
      <c r="D68" s="119">
        <v>44795</v>
      </c>
      <c r="E68" s="117" t="s">
        <v>144</v>
      </c>
    </row>
    <row r="69" spans="1:5" ht="15">
      <c r="A69" s="117" t="s">
        <v>40</v>
      </c>
      <c r="B69" s="117" t="s">
        <v>139</v>
      </c>
      <c r="C69" s="118">
        <v>492000</v>
      </c>
      <c r="D69" s="119">
        <v>44797</v>
      </c>
      <c r="E69" s="117" t="s">
        <v>145</v>
      </c>
    </row>
    <row r="70" spans="1:5" ht="15">
      <c r="A70" s="117" t="s">
        <v>40</v>
      </c>
      <c r="B70" s="117" t="s">
        <v>139</v>
      </c>
      <c r="C70" s="118">
        <v>7100000</v>
      </c>
      <c r="D70" s="119">
        <v>44791</v>
      </c>
      <c r="E70" s="117" t="s">
        <v>145</v>
      </c>
    </row>
    <row r="71" spans="1:5" ht="15">
      <c r="A71" s="117" t="s">
        <v>40</v>
      </c>
      <c r="B71" s="117" t="s">
        <v>139</v>
      </c>
      <c r="C71" s="118">
        <v>625000</v>
      </c>
      <c r="D71" s="119">
        <v>44795</v>
      </c>
      <c r="E71" s="117" t="s">
        <v>145</v>
      </c>
    </row>
    <row r="72" spans="1:5" ht="15">
      <c r="A72" s="117" t="s">
        <v>40</v>
      </c>
      <c r="B72" s="117" t="s">
        <v>139</v>
      </c>
      <c r="C72" s="118">
        <v>412000</v>
      </c>
      <c r="D72" s="119">
        <v>44789</v>
      </c>
      <c r="E72" s="117" t="s">
        <v>145</v>
      </c>
    </row>
    <row r="73" spans="1:5" ht="15">
      <c r="A73" s="117" t="s">
        <v>40</v>
      </c>
      <c r="B73" s="117" t="s">
        <v>139</v>
      </c>
      <c r="C73" s="118">
        <v>870000</v>
      </c>
      <c r="D73" s="119">
        <v>44785</v>
      </c>
      <c r="E73" s="117" t="s">
        <v>145</v>
      </c>
    </row>
    <row r="74" spans="1:5" ht="15">
      <c r="A74" s="117" t="s">
        <v>40</v>
      </c>
      <c r="B74" s="117" t="s">
        <v>139</v>
      </c>
      <c r="C74" s="118">
        <v>409950</v>
      </c>
      <c r="D74" s="119">
        <v>44795</v>
      </c>
      <c r="E74" s="117" t="s">
        <v>143</v>
      </c>
    </row>
    <row r="75" spans="1:5" ht="15">
      <c r="A75" s="117" t="s">
        <v>40</v>
      </c>
      <c r="B75" s="117" t="s">
        <v>139</v>
      </c>
      <c r="C75" s="118">
        <v>649079</v>
      </c>
      <c r="D75" s="119">
        <v>44785</v>
      </c>
      <c r="E75" s="117" t="s">
        <v>143</v>
      </c>
    </row>
    <row r="76" spans="1:5" ht="15">
      <c r="A76" s="117" t="s">
        <v>40</v>
      </c>
      <c r="B76" s="117" t="s">
        <v>139</v>
      </c>
      <c r="C76" s="118">
        <v>535000</v>
      </c>
      <c r="D76" s="119">
        <v>44788</v>
      </c>
      <c r="E76" s="117" t="s">
        <v>145</v>
      </c>
    </row>
    <row r="77" spans="1:5" ht="15">
      <c r="A77" s="117" t="s">
        <v>40</v>
      </c>
      <c r="B77" s="117" t="s">
        <v>139</v>
      </c>
      <c r="C77" s="118">
        <v>6726011</v>
      </c>
      <c r="D77" s="119">
        <v>44789</v>
      </c>
      <c r="E77" s="117" t="s">
        <v>144</v>
      </c>
    </row>
    <row r="78" spans="1:5" ht="15">
      <c r="A78" s="117" t="s">
        <v>40</v>
      </c>
      <c r="B78" s="117" t="s">
        <v>139</v>
      </c>
      <c r="C78" s="118">
        <v>585925</v>
      </c>
      <c r="D78" s="119">
        <v>44799</v>
      </c>
      <c r="E78" s="117" t="s">
        <v>143</v>
      </c>
    </row>
    <row r="79" spans="1:5" ht="15">
      <c r="A79" s="117" t="s">
        <v>40</v>
      </c>
      <c r="B79" s="117" t="s">
        <v>139</v>
      </c>
      <c r="C79" s="118">
        <v>489000</v>
      </c>
      <c r="D79" s="119">
        <v>44785</v>
      </c>
      <c r="E79" s="117" t="s">
        <v>145</v>
      </c>
    </row>
    <row r="80" spans="1:5" ht="15">
      <c r="A80" s="117" t="s">
        <v>40</v>
      </c>
      <c r="B80" s="117" t="s">
        <v>139</v>
      </c>
      <c r="C80" s="118">
        <v>1300000</v>
      </c>
      <c r="D80" s="119">
        <v>44803</v>
      </c>
      <c r="E80" s="117" t="s">
        <v>145</v>
      </c>
    </row>
    <row r="81" spans="1:5" ht="15">
      <c r="A81" s="117" t="s">
        <v>40</v>
      </c>
      <c r="B81" s="117" t="s">
        <v>139</v>
      </c>
      <c r="C81" s="118">
        <v>410716</v>
      </c>
      <c r="D81" s="119">
        <v>44791</v>
      </c>
      <c r="E81" s="117" t="s">
        <v>143</v>
      </c>
    </row>
    <row r="82" spans="1:5" ht="15">
      <c r="A82" s="117" t="s">
        <v>40</v>
      </c>
      <c r="B82" s="117" t="s">
        <v>139</v>
      </c>
      <c r="C82" s="118">
        <v>990000</v>
      </c>
      <c r="D82" s="119">
        <v>44774</v>
      </c>
      <c r="E82" s="117" t="s">
        <v>144</v>
      </c>
    </row>
    <row r="83" spans="1:5" ht="15">
      <c r="A83" s="117" t="s">
        <v>40</v>
      </c>
      <c r="B83" s="117" t="s">
        <v>139</v>
      </c>
      <c r="C83" s="118">
        <v>380000</v>
      </c>
      <c r="D83" s="119">
        <v>44792</v>
      </c>
      <c r="E83" s="117" t="s">
        <v>145</v>
      </c>
    </row>
    <row r="84" spans="1:5" ht="15">
      <c r="A84" s="117" t="s">
        <v>40</v>
      </c>
      <c r="B84" s="117" t="s">
        <v>139</v>
      </c>
      <c r="C84" s="118">
        <v>575000</v>
      </c>
      <c r="D84" s="119">
        <v>44792</v>
      </c>
      <c r="E84" s="117" t="s">
        <v>145</v>
      </c>
    </row>
    <row r="85" spans="1:5" ht="15">
      <c r="A85" s="117" t="s">
        <v>40</v>
      </c>
      <c r="B85" s="117" t="s">
        <v>139</v>
      </c>
      <c r="C85" s="118">
        <v>3274320</v>
      </c>
      <c r="D85" s="119">
        <v>44789</v>
      </c>
      <c r="E85" s="117" t="s">
        <v>144</v>
      </c>
    </row>
    <row r="86" spans="1:5" ht="15">
      <c r="A86" s="117" t="s">
        <v>40</v>
      </c>
      <c r="B86" s="117" t="s">
        <v>139</v>
      </c>
      <c r="C86" s="118">
        <v>419000</v>
      </c>
      <c r="D86" s="119">
        <v>44789</v>
      </c>
      <c r="E86" s="117" t="s">
        <v>145</v>
      </c>
    </row>
    <row r="87" spans="1:5" ht="15">
      <c r="A87" s="117" t="s">
        <v>40</v>
      </c>
      <c r="B87" s="117" t="s">
        <v>139</v>
      </c>
      <c r="C87" s="118">
        <v>405000</v>
      </c>
      <c r="D87" s="119">
        <v>44781</v>
      </c>
      <c r="E87" s="117" t="s">
        <v>145</v>
      </c>
    </row>
    <row r="88" spans="1:5" ht="15">
      <c r="A88" s="117" t="s">
        <v>40</v>
      </c>
      <c r="B88" s="117" t="s">
        <v>139</v>
      </c>
      <c r="C88" s="118">
        <v>1010000</v>
      </c>
      <c r="D88" s="119">
        <v>44778</v>
      </c>
      <c r="E88" s="117" t="s">
        <v>145</v>
      </c>
    </row>
    <row r="89" spans="1:5" ht="15">
      <c r="A89" s="117" t="s">
        <v>40</v>
      </c>
      <c r="B89" s="117" t="s">
        <v>139</v>
      </c>
      <c r="C89" s="118">
        <v>459900</v>
      </c>
      <c r="D89" s="119">
        <v>44784</v>
      </c>
      <c r="E89" s="117" t="s">
        <v>145</v>
      </c>
    </row>
    <row r="90" spans="1:5" ht="15">
      <c r="A90" s="117" t="s">
        <v>40</v>
      </c>
      <c r="B90" s="117" t="s">
        <v>139</v>
      </c>
      <c r="C90" s="118">
        <v>25000</v>
      </c>
      <c r="D90" s="119">
        <v>44778</v>
      </c>
      <c r="E90" s="117" t="s">
        <v>144</v>
      </c>
    </row>
    <row r="91" spans="1:5" ht="15">
      <c r="A91" s="117" t="s">
        <v>40</v>
      </c>
      <c r="B91" s="117" t="s">
        <v>139</v>
      </c>
      <c r="C91" s="118">
        <v>495000</v>
      </c>
      <c r="D91" s="119">
        <v>44774</v>
      </c>
      <c r="E91" s="117" t="s">
        <v>145</v>
      </c>
    </row>
    <row r="92" spans="1:5" ht="15">
      <c r="A92" s="117" t="s">
        <v>40</v>
      </c>
      <c r="B92" s="117" t="s">
        <v>139</v>
      </c>
      <c r="C92" s="118">
        <v>610000</v>
      </c>
      <c r="D92" s="119">
        <v>44774</v>
      </c>
      <c r="E92" s="117" t="s">
        <v>145</v>
      </c>
    </row>
    <row r="93" spans="1:5" ht="15">
      <c r="A93" s="117" t="s">
        <v>40</v>
      </c>
      <c r="B93" s="117" t="s">
        <v>139</v>
      </c>
      <c r="C93" s="118">
        <v>461171</v>
      </c>
      <c r="D93" s="119">
        <v>44783</v>
      </c>
      <c r="E93" s="117" t="s">
        <v>143</v>
      </c>
    </row>
    <row r="94" spans="1:5" ht="15">
      <c r="A94" s="117" t="s">
        <v>40</v>
      </c>
      <c r="B94" s="117" t="s">
        <v>139</v>
      </c>
      <c r="C94" s="118">
        <v>360000</v>
      </c>
      <c r="D94" s="119">
        <v>44803</v>
      </c>
      <c r="E94" s="117" t="s">
        <v>145</v>
      </c>
    </row>
    <row r="95" spans="1:5" ht="15">
      <c r="A95" s="117" t="s">
        <v>40</v>
      </c>
      <c r="B95" s="117" t="s">
        <v>139</v>
      </c>
      <c r="C95" s="118">
        <v>555500</v>
      </c>
      <c r="D95" s="119">
        <v>44781</v>
      </c>
      <c r="E95" s="117" t="s">
        <v>145</v>
      </c>
    </row>
    <row r="96" spans="1:5" ht="15">
      <c r="A96" s="117" t="s">
        <v>40</v>
      </c>
      <c r="B96" s="117" t="s">
        <v>139</v>
      </c>
      <c r="C96" s="118">
        <v>620000</v>
      </c>
      <c r="D96" s="119">
        <v>44799</v>
      </c>
      <c r="E96" s="117" t="s">
        <v>145</v>
      </c>
    </row>
    <row r="97" spans="1:5" ht="15">
      <c r="A97" s="117" t="s">
        <v>40</v>
      </c>
      <c r="B97" s="117" t="s">
        <v>139</v>
      </c>
      <c r="C97" s="118">
        <v>90000</v>
      </c>
      <c r="D97" s="119">
        <v>44774</v>
      </c>
      <c r="E97" s="117" t="s">
        <v>144</v>
      </c>
    </row>
    <row r="98" spans="1:5" ht="15">
      <c r="A98" s="117" t="s">
        <v>40</v>
      </c>
      <c r="B98" s="117" t="s">
        <v>139</v>
      </c>
      <c r="C98" s="118">
        <v>100000</v>
      </c>
      <c r="D98" s="119">
        <v>44775</v>
      </c>
      <c r="E98" s="117" t="s">
        <v>144</v>
      </c>
    </row>
    <row r="99" spans="1:5" ht="15">
      <c r="A99" s="117" t="s">
        <v>40</v>
      </c>
      <c r="B99" s="117" t="s">
        <v>139</v>
      </c>
      <c r="C99" s="118">
        <v>440454</v>
      </c>
      <c r="D99" s="119">
        <v>44781</v>
      </c>
      <c r="E99" s="117" t="s">
        <v>143</v>
      </c>
    </row>
    <row r="100" spans="1:5" ht="15">
      <c r="A100" s="117" t="s">
        <v>40</v>
      </c>
      <c r="B100" s="117" t="s">
        <v>139</v>
      </c>
      <c r="C100" s="118">
        <v>810000</v>
      </c>
      <c r="D100" s="119">
        <v>44795</v>
      </c>
      <c r="E100" s="117" t="s">
        <v>145</v>
      </c>
    </row>
    <row r="101" spans="1:5" ht="15">
      <c r="A101" s="117" t="s">
        <v>40</v>
      </c>
      <c r="B101" s="117" t="s">
        <v>139</v>
      </c>
      <c r="C101" s="118">
        <v>545000</v>
      </c>
      <c r="D101" s="119">
        <v>44804</v>
      </c>
      <c r="E101" s="117" t="s">
        <v>145</v>
      </c>
    </row>
    <row r="102" spans="1:5" ht="15">
      <c r="A102" s="117" t="s">
        <v>40</v>
      </c>
      <c r="B102" s="117" t="s">
        <v>139</v>
      </c>
      <c r="C102" s="118">
        <v>380000</v>
      </c>
      <c r="D102" s="119">
        <v>44804</v>
      </c>
      <c r="E102" s="117" t="s">
        <v>145</v>
      </c>
    </row>
    <row r="103" spans="1:5" ht="15">
      <c r="A103" s="117" t="s">
        <v>40</v>
      </c>
      <c r="B103" s="117" t="s">
        <v>139</v>
      </c>
      <c r="C103" s="118">
        <v>660000</v>
      </c>
      <c r="D103" s="119">
        <v>44803</v>
      </c>
      <c r="E103" s="117" t="s">
        <v>145</v>
      </c>
    </row>
    <row r="104" spans="1:5" ht="15">
      <c r="A104" s="117" t="s">
        <v>40</v>
      </c>
      <c r="B104" s="117" t="s">
        <v>139</v>
      </c>
      <c r="C104" s="118">
        <v>445000</v>
      </c>
      <c r="D104" s="119">
        <v>44802</v>
      </c>
      <c r="E104" s="117" t="s">
        <v>145</v>
      </c>
    </row>
    <row r="105" spans="1:5" ht="15">
      <c r="A105" s="117" t="s">
        <v>40</v>
      </c>
      <c r="B105" s="117" t="s">
        <v>139</v>
      </c>
      <c r="C105" s="118">
        <v>400000</v>
      </c>
      <c r="D105" s="119">
        <v>44802</v>
      </c>
      <c r="E105" s="117" t="s">
        <v>145</v>
      </c>
    </row>
    <row r="106" spans="1:5" ht="15">
      <c r="A106" s="117" t="s">
        <v>40</v>
      </c>
      <c r="B106" s="117" t="s">
        <v>139</v>
      </c>
      <c r="C106" s="118">
        <v>399877</v>
      </c>
      <c r="D106" s="119">
        <v>44778</v>
      </c>
      <c r="E106" s="117" t="s">
        <v>144</v>
      </c>
    </row>
    <row r="107" spans="1:5" ht="15">
      <c r="A107" s="117" t="s">
        <v>53</v>
      </c>
      <c r="B107" s="117" t="s">
        <v>140</v>
      </c>
      <c r="C107" s="118">
        <v>405000</v>
      </c>
      <c r="D107" s="119">
        <v>44795</v>
      </c>
      <c r="E107" s="117" t="s">
        <v>145</v>
      </c>
    </row>
    <row r="108" spans="1:5" ht="15">
      <c r="A108" s="117" t="s">
        <v>53</v>
      </c>
      <c r="B108" s="117" t="s">
        <v>140</v>
      </c>
      <c r="C108" s="118">
        <v>499000</v>
      </c>
      <c r="D108" s="119">
        <v>44796</v>
      </c>
      <c r="E108" s="117" t="s">
        <v>145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2022-09-04T12:40:53Z</dcterms:modified>
</cp:coreProperties>
</file>